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le\Desktop\"/>
    </mc:Choice>
  </mc:AlternateContent>
  <xr:revisionPtr revIDLastSave="0" documentId="8_{D5FEC507-4D0F-4EE9-A195-2CA7490CFA9F}" xr6:coauthVersionLast="45" xr6:coauthVersionMax="45" xr10:uidLastSave="{00000000-0000-0000-0000-000000000000}"/>
  <bookViews>
    <workbookView xWindow="7662" yWindow="1168" windowWidth="17728" windowHeight="6399" tabRatio="862" xr2:uid="{00000000-000D-0000-FFFF-FFFF00000000}"/>
  </bookViews>
  <sheets>
    <sheet name="Selections" sheetId="1" r:id="rId1"/>
    <sheet name="Totals" sheetId="2" r:id="rId2"/>
    <sheet name="Golfers Money Won" sheetId="9" r:id="rId3"/>
    <sheet name="Group A Chart" sheetId="3" r:id="rId4"/>
    <sheet name="Group B Chart" sheetId="4" r:id="rId5"/>
    <sheet name="Group C Chart" sheetId="5" r:id="rId6"/>
    <sheet name="Group D Chart" sheetId="6" r:id="rId7"/>
    <sheet name="Group E" sheetId="7" r:id="rId8"/>
    <sheet name="Group F" sheetId="8" r:id="rId9"/>
  </sheets>
  <definedNames>
    <definedName name="_xlnm._FilterDatabase" localSheetId="0" hidden="1">Selections!$A$2:$AG$288</definedName>
    <definedName name="OLE_LINK1" localSheetId="0">Selections!$G$23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88" i="1" l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44" i="1" l="1"/>
  <c r="I226" i="1"/>
  <c r="I166" i="1"/>
  <c r="I222" i="1"/>
  <c r="I256" i="1"/>
  <c r="I279" i="1"/>
  <c r="I255" i="1"/>
  <c r="I146" i="1"/>
  <c r="I88" i="1"/>
  <c r="I112" i="1"/>
  <c r="I168" i="1"/>
  <c r="I224" i="1"/>
  <c r="I280" i="1"/>
  <c r="I199" i="1"/>
  <c r="I40" i="1"/>
  <c r="I120" i="1"/>
  <c r="I200" i="1"/>
  <c r="I87" i="1"/>
  <c r="I7" i="1"/>
  <c r="I23" i="1"/>
  <c r="I47" i="1"/>
  <c r="I71" i="1"/>
  <c r="I79" i="1"/>
  <c r="I95" i="1"/>
  <c r="I111" i="1"/>
  <c r="I127" i="1"/>
  <c r="I135" i="1"/>
  <c r="I143" i="1"/>
  <c r="I151" i="1"/>
  <c r="I159" i="1"/>
  <c r="I167" i="1"/>
  <c r="I175" i="1"/>
  <c r="I183" i="1"/>
  <c r="I191" i="1"/>
  <c r="I207" i="1"/>
  <c r="I215" i="1"/>
  <c r="I223" i="1"/>
  <c r="I231" i="1"/>
  <c r="I239" i="1"/>
  <c r="I247" i="1"/>
  <c r="I263" i="1"/>
  <c r="I271" i="1"/>
  <c r="I287" i="1"/>
  <c r="I128" i="1"/>
  <c r="I160" i="1"/>
  <c r="I176" i="1"/>
  <c r="I208" i="1"/>
  <c r="I232" i="1"/>
  <c r="I264" i="1"/>
  <c r="I10" i="1"/>
  <c r="I56" i="1"/>
  <c r="I152" i="1"/>
  <c r="I192" i="1"/>
  <c r="I248" i="1"/>
  <c r="I272" i="1"/>
  <c r="I50" i="1"/>
  <c r="I82" i="1"/>
  <c r="I8" i="1"/>
  <c r="I96" i="1"/>
  <c r="I184" i="1"/>
  <c r="I216" i="1"/>
  <c r="I186" i="1"/>
  <c r="I94" i="1"/>
  <c r="I134" i="1"/>
  <c r="I278" i="1"/>
  <c r="I72" i="1"/>
  <c r="I104" i="1"/>
  <c r="I136" i="1"/>
  <c r="I240" i="1"/>
  <c r="I288" i="1"/>
  <c r="I98" i="1"/>
  <c r="I266" i="1"/>
  <c r="I15" i="1"/>
  <c r="I273" i="1"/>
  <c r="I31" i="1"/>
  <c r="I63" i="1"/>
  <c r="I254" i="1"/>
  <c r="I34" i="1"/>
  <c r="I58" i="1"/>
  <c r="I66" i="1"/>
  <c r="I106" i="1"/>
  <c r="I122" i="1"/>
  <c r="I138" i="1"/>
  <c r="I154" i="1"/>
  <c r="I170" i="1"/>
  <c r="I202" i="1"/>
  <c r="I218" i="1"/>
  <c r="I234" i="1"/>
  <c r="I250" i="1"/>
  <c r="I274" i="1"/>
  <c r="I39" i="1"/>
  <c r="I103" i="1"/>
  <c r="I119" i="1"/>
  <c r="I54" i="1"/>
  <c r="I78" i="1"/>
  <c r="I150" i="1"/>
  <c r="I206" i="1"/>
  <c r="I238" i="1"/>
  <c r="I18" i="1"/>
  <c r="I26" i="1"/>
  <c r="I42" i="1"/>
  <c r="I74" i="1"/>
  <c r="I90" i="1"/>
  <c r="I114" i="1"/>
  <c r="I130" i="1"/>
  <c r="I162" i="1"/>
  <c r="I178" i="1"/>
  <c r="I194" i="1"/>
  <c r="I210" i="1"/>
  <c r="I242" i="1"/>
  <c r="I258" i="1"/>
  <c r="I282" i="1"/>
  <c r="I55" i="1"/>
  <c r="I16" i="1"/>
  <c r="I80" i="1"/>
  <c r="I24" i="1"/>
  <c r="I177" i="1"/>
  <c r="I17" i="1"/>
  <c r="I33" i="1"/>
  <c r="I193" i="1"/>
  <c r="I257" i="1"/>
  <c r="I217" i="1"/>
  <c r="I225" i="1"/>
  <c r="I6" i="1"/>
  <c r="I22" i="1"/>
  <c r="I38" i="1"/>
  <c r="I46" i="1"/>
  <c r="I62" i="1"/>
  <c r="I102" i="1"/>
  <c r="I110" i="1"/>
  <c r="I118" i="1"/>
  <c r="I126" i="1"/>
  <c r="I142" i="1"/>
  <c r="I158" i="1"/>
  <c r="I174" i="1"/>
  <c r="I182" i="1"/>
  <c r="I190" i="1"/>
  <c r="I198" i="1"/>
  <c r="I214" i="1"/>
  <c r="I230" i="1"/>
  <c r="I246" i="1"/>
  <c r="I262" i="1"/>
  <c r="I270" i="1"/>
  <c r="I286" i="1"/>
  <c r="I65" i="1"/>
  <c r="I81" i="1"/>
  <c r="I97" i="1"/>
  <c r="I145" i="1"/>
  <c r="I209" i="1"/>
  <c r="I241" i="1"/>
  <c r="I281" i="1"/>
  <c r="I14" i="1"/>
  <c r="I30" i="1"/>
  <c r="I70" i="1"/>
  <c r="I86" i="1"/>
  <c r="I32" i="1"/>
  <c r="I48" i="1"/>
  <c r="I64" i="1"/>
  <c r="I57" i="1"/>
  <c r="I121" i="1"/>
  <c r="I129" i="1"/>
  <c r="I161" i="1"/>
  <c r="I185" i="1"/>
  <c r="I249" i="1"/>
  <c r="I41" i="1"/>
  <c r="I49" i="1"/>
  <c r="I73" i="1"/>
  <c r="I89" i="1"/>
  <c r="I105" i="1"/>
  <c r="I113" i="1"/>
  <c r="I137" i="1"/>
  <c r="I153" i="1"/>
  <c r="I169" i="1"/>
  <c r="I201" i="1"/>
  <c r="I233" i="1"/>
  <c r="I265" i="1"/>
  <c r="I9" i="1"/>
  <c r="I25" i="1"/>
  <c r="I19" i="1"/>
  <c r="I11" i="1"/>
  <c r="I51" i="1"/>
  <c r="I75" i="1"/>
  <c r="I147" i="1"/>
  <c r="I4" i="1"/>
  <c r="I12" i="1"/>
  <c r="I20" i="1"/>
  <c r="I28" i="1"/>
  <c r="I36" i="1"/>
  <c r="I44" i="1"/>
  <c r="I52" i="1"/>
  <c r="I60" i="1"/>
  <c r="I68" i="1"/>
  <c r="I76" i="1"/>
  <c r="I84" i="1"/>
  <c r="I92" i="1"/>
  <c r="I100" i="1"/>
  <c r="I108" i="1"/>
  <c r="I116" i="1"/>
  <c r="I124" i="1"/>
  <c r="I132" i="1"/>
  <c r="I140" i="1"/>
  <c r="I148" i="1"/>
  <c r="I156" i="1"/>
  <c r="I164" i="1"/>
  <c r="I172" i="1"/>
  <c r="I180" i="1"/>
  <c r="I188" i="1"/>
  <c r="I196" i="1"/>
  <c r="I204" i="1"/>
  <c r="I212" i="1"/>
  <c r="I220" i="1"/>
  <c r="I228" i="1"/>
  <c r="I236" i="1"/>
  <c r="I244" i="1"/>
  <c r="I252" i="1"/>
  <c r="I260" i="1"/>
  <c r="I268" i="1"/>
  <c r="I276" i="1"/>
  <c r="I284" i="1"/>
  <c r="I3" i="1"/>
  <c r="I35" i="1"/>
  <c r="I59" i="1"/>
  <c r="I83" i="1"/>
  <c r="I99" i="1"/>
  <c r="I115" i="1"/>
  <c r="I131" i="1"/>
  <c r="I155" i="1"/>
  <c r="I171" i="1"/>
  <c r="I187" i="1"/>
  <c r="I203" i="1"/>
  <c r="I219" i="1"/>
  <c r="I235" i="1"/>
  <c r="I251" i="1"/>
  <c r="I275" i="1"/>
  <c r="I5" i="1"/>
  <c r="I13" i="1"/>
  <c r="I21" i="1"/>
  <c r="I29" i="1"/>
  <c r="I37" i="1"/>
  <c r="I45" i="1"/>
  <c r="I53" i="1"/>
  <c r="I61" i="1"/>
  <c r="I69" i="1"/>
  <c r="I77" i="1"/>
  <c r="I85" i="1"/>
  <c r="I93" i="1"/>
  <c r="I101" i="1"/>
  <c r="I109" i="1"/>
  <c r="I117" i="1"/>
  <c r="I125" i="1"/>
  <c r="I133" i="1"/>
  <c r="I141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I27" i="1"/>
  <c r="I43" i="1"/>
  <c r="I67" i="1"/>
  <c r="I91" i="1"/>
  <c r="I107" i="1"/>
  <c r="I123" i="1"/>
  <c r="I139" i="1"/>
  <c r="I163" i="1"/>
  <c r="I179" i="1"/>
  <c r="I195" i="1"/>
  <c r="I211" i="1"/>
  <c r="I227" i="1"/>
  <c r="I243" i="1"/>
  <c r="I259" i="1"/>
  <c r="I267" i="1"/>
  <c r="I283" i="1"/>
  <c r="I17" i="2"/>
  <c r="E5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3" i="2"/>
  <c r="E54" i="2"/>
  <c r="E4" i="2"/>
  <c r="E5" i="2"/>
  <c r="E6" i="2"/>
  <c r="E7" i="2"/>
  <c r="E8" i="2"/>
  <c r="E9" i="2"/>
  <c r="E10" i="2"/>
  <c r="E11" i="2"/>
  <c r="E12" i="2"/>
  <c r="E13" i="2"/>
  <c r="E3" i="2"/>
  <c r="A1" i="2" l="1"/>
  <c r="B1" i="2" s="1"/>
</calcChain>
</file>

<file path=xl/sharedStrings.xml><?xml version="1.0" encoding="utf-8"?>
<sst xmlns="http://schemas.openxmlformats.org/spreadsheetml/2006/main" count="4782" uniqueCount="690">
  <si>
    <t>Group A.1 $</t>
  </si>
  <si>
    <t>Group A.1</t>
  </si>
  <si>
    <t>Group A.2</t>
  </si>
  <si>
    <t>Group A.2 $</t>
  </si>
  <si>
    <t>Group B.1 $</t>
  </si>
  <si>
    <t>Group B.2 $</t>
  </si>
  <si>
    <t>Group C.1 $</t>
  </si>
  <si>
    <t>Group C.2 $</t>
  </si>
  <si>
    <t>Group D.2</t>
  </si>
  <si>
    <t>Group D.1</t>
  </si>
  <si>
    <t>Group D.2 $</t>
  </si>
  <si>
    <t>Group D.1 $</t>
  </si>
  <si>
    <t>Group C.2</t>
  </si>
  <si>
    <t>Group C.1</t>
  </si>
  <si>
    <t>Group B.2</t>
  </si>
  <si>
    <t>Group B.1</t>
  </si>
  <si>
    <t>Group E.1</t>
  </si>
  <si>
    <t>Group E.1 $</t>
  </si>
  <si>
    <t>Group E.2 $</t>
  </si>
  <si>
    <t>Group F.1 $</t>
  </si>
  <si>
    <t>Group E.2</t>
  </si>
  <si>
    <t>Group F.1</t>
  </si>
  <si>
    <t>E-Mail</t>
  </si>
  <si>
    <t>Who collects?</t>
  </si>
  <si>
    <t>D</t>
  </si>
  <si>
    <t>A</t>
  </si>
  <si>
    <t>E</t>
  </si>
  <si>
    <t>B</t>
  </si>
  <si>
    <t>C</t>
  </si>
  <si>
    <t>F</t>
  </si>
  <si>
    <t>Group</t>
  </si>
  <si>
    <t>Participant</t>
  </si>
  <si>
    <t>Hunter Mahan</t>
  </si>
  <si>
    <t>Martin Kaymer</t>
  </si>
  <si>
    <t>Nick Watney</t>
  </si>
  <si>
    <t>Phil Mickelson</t>
  </si>
  <si>
    <t>Adam Scott</t>
  </si>
  <si>
    <t>Group F.2</t>
  </si>
  <si>
    <t>Group F.12$</t>
  </si>
  <si>
    <t>Vijay Singh</t>
  </si>
  <si>
    <t>Lucas Glover</t>
  </si>
  <si>
    <t>Zach Johnson</t>
  </si>
  <si>
    <t>Angel Cabrera</t>
  </si>
  <si>
    <t>Dustin Johnson</t>
  </si>
  <si>
    <t>Trevor Immelman</t>
  </si>
  <si>
    <t>Graeme McDowell</t>
  </si>
  <si>
    <t>Ryo Ishikawa</t>
  </si>
  <si>
    <t>Jose Maria Olazabal</t>
  </si>
  <si>
    <t>Y. E. Yang</t>
  </si>
  <si>
    <t>Mike Weir</t>
  </si>
  <si>
    <t>Tim Clark</t>
  </si>
  <si>
    <t>Matt Kuchar</t>
  </si>
  <si>
    <t>David Toms</t>
  </si>
  <si>
    <t>Francesco Molinari</t>
  </si>
  <si>
    <t>Kevin Na</t>
  </si>
  <si>
    <t>Tom Watson</t>
  </si>
  <si>
    <t>Mark O'Meara</t>
  </si>
  <si>
    <t>Player</t>
  </si>
  <si>
    <t>Number selected</t>
  </si>
  <si>
    <t>$</t>
  </si>
  <si>
    <t>Tiger Woods</t>
  </si>
  <si>
    <t>Bo Van Pelt</t>
  </si>
  <si>
    <t>Henrik Stenson</t>
  </si>
  <si>
    <t>Bubba Watson</t>
  </si>
  <si>
    <t>Fred Couples</t>
  </si>
  <si>
    <t>Ian Woosnam</t>
  </si>
  <si>
    <t>Rickie Fowler</t>
  </si>
  <si>
    <t>Padraig Harrington</t>
  </si>
  <si>
    <t>K. J. Choi</t>
  </si>
  <si>
    <t>Luke Donald</t>
  </si>
  <si>
    <t>Brandt Snedeker</t>
  </si>
  <si>
    <t>Lee Westwood</t>
  </si>
  <si>
    <t>Justin Rose</t>
  </si>
  <si>
    <t>Jason Day</t>
  </si>
  <si>
    <t>Steve Stricker</t>
  </si>
  <si>
    <t>Sandy Lyle</t>
  </si>
  <si>
    <t>Louis Oosthuizen</t>
  </si>
  <si>
    <t>Rory McIlroy</t>
  </si>
  <si>
    <t>Stewart Cink</t>
  </si>
  <si>
    <t>Ian Poulter</t>
  </si>
  <si>
    <t>Charl Schwartzel</t>
  </si>
  <si>
    <t>Peter Hanson</t>
  </si>
  <si>
    <t>Bill Haas</t>
  </si>
  <si>
    <t>Ben Crenshaw</t>
  </si>
  <si>
    <t>Sergio Garcia</t>
  </si>
  <si>
    <t>Jim Furyk</t>
  </si>
  <si>
    <t>Keegan Bradley</t>
  </si>
  <si>
    <t>Webb Simpson</t>
  </si>
  <si>
    <t>Fredrik Jacobson</t>
  </si>
  <si>
    <t>Jason Dufner</t>
  </si>
  <si>
    <t>Thomas Bjorn</t>
  </si>
  <si>
    <t>Darren Clarke</t>
  </si>
  <si>
    <t>John Senden</t>
  </si>
  <si>
    <t>Robert Garrigus</t>
  </si>
  <si>
    <t>Bernhard Langer</t>
  </si>
  <si>
    <t>Craig Stadler</t>
  </si>
  <si>
    <t>Larry Mize</t>
  </si>
  <si>
    <t>JWilly34@yahoo.com</t>
  </si>
  <si>
    <t>Jack Stassen</t>
  </si>
  <si>
    <t>jfoley@marcommdept.com</t>
  </si>
  <si>
    <t>Joe Foley</t>
  </si>
  <si>
    <t>Ernie Els</t>
  </si>
  <si>
    <t>Ben Curtis</t>
  </si>
  <si>
    <t>Carl Petterson</t>
  </si>
  <si>
    <t>D. A. Points</t>
  </si>
  <si>
    <t>Gonzalo Castano</t>
  </si>
  <si>
    <t>Nicolas Colsaerts</t>
  </si>
  <si>
    <t>Paul Lawrie</t>
  </si>
  <si>
    <t>Ryan Moore</t>
  </si>
  <si>
    <t>Scott Piercy</t>
  </si>
  <si>
    <t>Branden Grace</t>
  </si>
  <si>
    <t>Brian Gay</t>
  </si>
  <si>
    <t>David Lynn</t>
  </si>
  <si>
    <t>George Coetzee</t>
  </si>
  <si>
    <t>Hiroyuki Fujita</t>
  </si>
  <si>
    <t>Jamie Donaldson</t>
  </si>
  <si>
    <t>John Huh</t>
  </si>
  <si>
    <t>John Peterson</t>
  </si>
  <si>
    <t>John Merrick</t>
  </si>
  <si>
    <t>Kevin Streelman</t>
  </si>
  <si>
    <t>Marc Leishman</t>
  </si>
  <si>
    <t>Matteo Manassero</t>
  </si>
  <si>
    <t>Michael Thompson</t>
  </si>
  <si>
    <t>Richard Stern</t>
  </si>
  <si>
    <t>Russell Henley</t>
  </si>
  <si>
    <t>Ted Potter</t>
  </si>
  <si>
    <t>Thorborn Olesen</t>
  </si>
  <si>
    <t>Thaworn Wiratchant</t>
  </si>
  <si>
    <t>Alan Dunbar</t>
  </si>
  <si>
    <t>Michael Weaver</t>
  </si>
  <si>
    <t>Nathan Smith</t>
  </si>
  <si>
    <t>Steven Fox</t>
  </si>
  <si>
    <t>T. J. Vogel</t>
  </si>
  <si>
    <t>Tianlang Guan</t>
  </si>
  <si>
    <t>Sohara8036@aol.com</t>
  </si>
  <si>
    <t>Steve O'Hara</t>
  </si>
  <si>
    <t>Steve O'Hara 1</t>
  </si>
  <si>
    <t>Steve O'Hara 2</t>
  </si>
  <si>
    <t>rmckesson@gmail.com</t>
  </si>
  <si>
    <t>Ryan McKesson</t>
  </si>
  <si>
    <t>sandystassen@yahoo.com</t>
  </si>
  <si>
    <t>Sandy Stassen</t>
  </si>
  <si>
    <t>jgregwilson@msn.com</t>
  </si>
  <si>
    <t>Greg Wilson</t>
  </si>
  <si>
    <t>liotto7@aol.com</t>
  </si>
  <si>
    <t>Leila Otto-Wilson</t>
  </si>
  <si>
    <t>Russ@2ndswing.com</t>
  </si>
  <si>
    <t>Russ Higgins 1</t>
  </si>
  <si>
    <t>Russ Higgins 2</t>
  </si>
  <si>
    <t>Russ Higgins</t>
  </si>
  <si>
    <t>mike.kraemer@mgkcompanies.com</t>
  </si>
  <si>
    <t>Mike Kraemer 1</t>
  </si>
  <si>
    <t>Mike Kraemer 2</t>
  </si>
  <si>
    <t>Mike Kraemer 3</t>
  </si>
  <si>
    <t>Mike Kraemer 4</t>
  </si>
  <si>
    <t>Mike Kraemer</t>
  </si>
  <si>
    <t>Tyler.Anderson@phhonline.com</t>
  </si>
  <si>
    <t>Tyler Anderson</t>
  </si>
  <si>
    <t>Jason Korfhage</t>
  </si>
  <si>
    <t>korfhage_j@hotmail.com</t>
  </si>
  <si>
    <t>aziraks@gmail.com</t>
  </si>
  <si>
    <t>Aaron Ziraks</t>
  </si>
  <si>
    <t>Bill Ivory</t>
  </si>
  <si>
    <t>Steven Rutzick</t>
  </si>
  <si>
    <t>Steven Rutzick 1</t>
  </si>
  <si>
    <t>Stevenrutzicklaw@comcast.net</t>
  </si>
  <si>
    <t>Steven Rutzick 2</t>
  </si>
  <si>
    <t>Jon Chaffee</t>
  </si>
  <si>
    <t>JChaffee10@yahoo.com</t>
  </si>
  <si>
    <t>larry@norfas.com</t>
  </si>
  <si>
    <t>Larry Willson</t>
  </si>
  <si>
    <t>gstewartjr@stewartsforestproducts.com</t>
  </si>
  <si>
    <t>George Stewart</t>
  </si>
  <si>
    <t>mniemeyer@rpmgllc.com</t>
  </si>
  <si>
    <t>Matt Niemeyer</t>
  </si>
  <si>
    <t>thomas.nast@traditionllc.com</t>
  </si>
  <si>
    <t>Thomas Nast</t>
  </si>
  <si>
    <t>Judy Perrault</t>
  </si>
  <si>
    <t>Tom Perrault</t>
  </si>
  <si>
    <t>Perrault@aol.com</t>
  </si>
  <si>
    <t>robr@freadvisors.com</t>
  </si>
  <si>
    <t>Rob Runyon 1</t>
  </si>
  <si>
    <t>Rob Runyon 2</t>
  </si>
  <si>
    <t>Rob Runyon 3</t>
  </si>
  <si>
    <t>Rob Runyon 4</t>
  </si>
  <si>
    <t>Rob Runyun</t>
  </si>
  <si>
    <t>Kevin Keenan</t>
  </si>
  <si>
    <t>Kevinkeenan@gmail.com</t>
  </si>
  <si>
    <t>Mark@pulseproducts.com</t>
  </si>
  <si>
    <t>Mark Tollefsbol 1</t>
  </si>
  <si>
    <t>Mark Tollefsbol 2</t>
  </si>
  <si>
    <t>Mark Tollefsbol</t>
  </si>
  <si>
    <t>Erdallkw@yahoo.com</t>
  </si>
  <si>
    <t>Kevin Erdall</t>
  </si>
  <si>
    <t>dan.obrien@superiorgolfcars.com</t>
  </si>
  <si>
    <t>Dan O'Brien 1</t>
  </si>
  <si>
    <t>Dan O'Brien 2</t>
  </si>
  <si>
    <t>Dan O'Brien</t>
  </si>
  <si>
    <t>martyschreier@timesventurescorp.com</t>
  </si>
  <si>
    <t>Marty Schreier</t>
  </si>
  <si>
    <t>Eric Bigham</t>
  </si>
  <si>
    <t>eric@thetitlegroupinc.com</t>
  </si>
  <si>
    <t>Jake Rutzick</t>
  </si>
  <si>
    <t>Chieflit@aol.com</t>
  </si>
  <si>
    <t>Adam Rutzick</t>
  </si>
  <si>
    <t>Ryapat@comcast.net</t>
  </si>
  <si>
    <t>Pat Ryan</t>
  </si>
  <si>
    <t>BDowney@gateway-banking.com</t>
  </si>
  <si>
    <t>Bruce Downey</t>
  </si>
  <si>
    <t>bbeach@sovereignhealthcare.net</t>
  </si>
  <si>
    <t>Brian Beach 1</t>
  </si>
  <si>
    <t>Brian Beach 2</t>
  </si>
  <si>
    <t>Brian Beach</t>
  </si>
  <si>
    <t>Dave Beach</t>
  </si>
  <si>
    <t>dbchhouse@cox.net</t>
  </si>
  <si>
    <t>jay@2ndswing.com</t>
  </si>
  <si>
    <t>Jay Sjovall 1</t>
  </si>
  <si>
    <t>Jay Sjovall 2</t>
  </si>
  <si>
    <t>Jay Sjovall</t>
  </si>
  <si>
    <t>chrismuhle@yahoo.com</t>
  </si>
  <si>
    <t>Chris Muhle 1</t>
  </si>
  <si>
    <t>Chris Muhle</t>
  </si>
  <si>
    <t>Chris Muhle 2</t>
  </si>
  <si>
    <t>mgnemenz@aol.com</t>
  </si>
  <si>
    <t>Mark Nemenz</t>
  </si>
  <si>
    <t>esvobodny@hotmail.com</t>
  </si>
  <si>
    <t>Eric Svobodny 1</t>
  </si>
  <si>
    <t>Eric Svobodny 2</t>
  </si>
  <si>
    <t>Eric Svobodny</t>
  </si>
  <si>
    <t>timfallon70@yahoo.com</t>
  </si>
  <si>
    <t>Tim Fallon</t>
  </si>
  <si>
    <t>lakorfhage@yahoo.com</t>
  </si>
  <si>
    <t>Leigh Ann Korfhage</t>
  </si>
  <si>
    <t>Brent@freadvisors.com</t>
  </si>
  <si>
    <t>Brent Godbout</t>
  </si>
  <si>
    <t>Joe Verhasselt</t>
  </si>
  <si>
    <t>Joev@splino.com</t>
  </si>
  <si>
    <t>Chris Keller</t>
  </si>
  <si>
    <t>Chris.keller@traditionllc.com</t>
  </si>
  <si>
    <t>Chris Keller 1</t>
  </si>
  <si>
    <t>Chris Keller 2</t>
  </si>
  <si>
    <t>Luke Kleckner</t>
  </si>
  <si>
    <t>lukekleckner@gmail.com</t>
  </si>
  <si>
    <t>Steve Stanley</t>
  </si>
  <si>
    <t>steve.stanley@artspace.org</t>
  </si>
  <si>
    <t>Andy Conrad</t>
  </si>
  <si>
    <t>andybigseasylift@gmail.com</t>
  </si>
  <si>
    <t>Perpich.Bill@principal.com</t>
  </si>
  <si>
    <t>Bill Perpich 1</t>
  </si>
  <si>
    <t>Bill Perpich 2</t>
  </si>
  <si>
    <t>Bill Perpich</t>
  </si>
  <si>
    <t>Greg Capra</t>
  </si>
  <si>
    <t>MelDario1@yahoo.com</t>
  </si>
  <si>
    <t>Mel Dario</t>
  </si>
  <si>
    <t>grant.vann@gmail.com</t>
  </si>
  <si>
    <t>Grant Vann</t>
  </si>
  <si>
    <t>buckshawholdings@gmail.com</t>
  </si>
  <si>
    <t>Michael Marston 1</t>
  </si>
  <si>
    <t>Michael Marston</t>
  </si>
  <si>
    <t>Michael Marston 2</t>
  </si>
  <si>
    <t>allengora@gmail.com</t>
  </si>
  <si>
    <t>Al Gora</t>
  </si>
  <si>
    <t>Anthony Williams 1</t>
  </si>
  <si>
    <t>Anthony Williams 2</t>
  </si>
  <si>
    <t>creativeone87@gmail.com</t>
  </si>
  <si>
    <t>Anthony Williams</t>
  </si>
  <si>
    <t>Anthony Williams 3</t>
  </si>
  <si>
    <t>Anthony Williams 4</t>
  </si>
  <si>
    <t>Anthony Williams 5</t>
  </si>
  <si>
    <t>Anthony Williams 6</t>
  </si>
  <si>
    <t>brooks.erdall@traditionllc.com</t>
  </si>
  <si>
    <t>Brooks Erdall</t>
  </si>
  <si>
    <t>Jayronsom@gmail.com</t>
  </si>
  <si>
    <t>Jason Sommers</t>
  </si>
  <si>
    <t>Mark Steege</t>
  </si>
  <si>
    <t>Msteege@sagebeaconpartners.com</t>
  </si>
  <si>
    <t>Mark Steege 1</t>
  </si>
  <si>
    <t>Mark Steege 2</t>
  </si>
  <si>
    <t>fdriver@dtrio.com</t>
  </si>
  <si>
    <t>Fred Driver</t>
  </si>
  <si>
    <t>Fred Driver 1</t>
  </si>
  <si>
    <t>Fred Driver 2</t>
  </si>
  <si>
    <t>aarola@2ndswing.com</t>
  </si>
  <si>
    <t>Adam Arola</t>
  </si>
  <si>
    <t>Tom.Buslee@traditionllc.com</t>
  </si>
  <si>
    <t>Tom Buslee 1</t>
  </si>
  <si>
    <t>Tom Buslee 2</t>
  </si>
  <si>
    <t>Tom Buslee</t>
  </si>
  <si>
    <t>Mike Cronkhite</t>
  </si>
  <si>
    <t>Cronk25@gmail.com</t>
  </si>
  <si>
    <t>ESimmons@christensengroup.com</t>
  </si>
  <si>
    <t>Eric Simmons 1</t>
  </si>
  <si>
    <t>Eric Simmons 2</t>
  </si>
  <si>
    <t>Eric Simmons</t>
  </si>
  <si>
    <t>Tim Smith</t>
  </si>
  <si>
    <t>Tim.Smith@anytimefitness.com</t>
  </si>
  <si>
    <t>Ben Smith</t>
  </si>
  <si>
    <t>Tom Keenan 1</t>
  </si>
  <si>
    <t>tkeenan50@gmail.com</t>
  </si>
  <si>
    <t>Judy Keenan</t>
  </si>
  <si>
    <t>nicholas.swenson@thomsonreuters.com</t>
  </si>
  <si>
    <t>Brad Adams</t>
  </si>
  <si>
    <t>tom@renex.us</t>
  </si>
  <si>
    <t>trishjones@renex.us</t>
  </si>
  <si>
    <t>Tom Jones</t>
  </si>
  <si>
    <t>Trish Jones</t>
  </si>
  <si>
    <t>Gramw7@aol.com</t>
  </si>
  <si>
    <t>Dick Lindholm</t>
  </si>
  <si>
    <t>Mike@stpaullinocpt.com</t>
  </si>
  <si>
    <t>Mike Commers</t>
  </si>
  <si>
    <t>Jason@norfas.com</t>
  </si>
  <si>
    <t>Jason Godbout</t>
  </si>
  <si>
    <t>geneschlaefer@yahoo.com</t>
  </si>
  <si>
    <t>Gene Schlaefer</t>
  </si>
  <si>
    <t>mykechaz@gmail.com</t>
  </si>
  <si>
    <t>Michael Stiglianese</t>
  </si>
  <si>
    <t>Richard_anderson@dell.com</t>
  </si>
  <si>
    <t>Dick Anderson 1</t>
  </si>
  <si>
    <t>Dick Anderson</t>
  </si>
  <si>
    <t>Dick Anderson 2</t>
  </si>
  <si>
    <t>s.steege@gmail.com</t>
  </si>
  <si>
    <t>Seb Steege</t>
  </si>
  <si>
    <t>Seb Steege 1</t>
  </si>
  <si>
    <t>Seb Steege 2</t>
  </si>
  <si>
    <t>cmulcahy@mucr.com</t>
  </si>
  <si>
    <t>Craig Mulcahy</t>
  </si>
  <si>
    <t>wearefreeworld@gmail.com</t>
  </si>
  <si>
    <t>Morgan Miller</t>
  </si>
  <si>
    <t>pptolat@yahoo.com</t>
  </si>
  <si>
    <t>Parag Tolat</t>
  </si>
  <si>
    <t>droid_12@hotmail.com</t>
  </si>
  <si>
    <t>Andy Podmolik 1</t>
  </si>
  <si>
    <t>Andy Podmolik 2</t>
  </si>
  <si>
    <t>Andy Podmolik</t>
  </si>
  <si>
    <t>t.scheider@comcast.net</t>
  </si>
  <si>
    <t>Tom Scheider</t>
  </si>
  <si>
    <t>Rick Koepke</t>
  </si>
  <si>
    <t>RKoepke@KrollOntrack.com</t>
  </si>
  <si>
    <t>Cindy.cole@alliancebanks.com</t>
  </si>
  <si>
    <t>Dennis Sapletal 1</t>
  </si>
  <si>
    <t>Dennis Sapletal 2</t>
  </si>
  <si>
    <t>Dennis Sapletal 3</t>
  </si>
  <si>
    <t>Cindy Cole</t>
  </si>
  <si>
    <t>ccrnokrak@TrudellTrailers.com</t>
  </si>
  <si>
    <t>Chris Cronkrak</t>
  </si>
  <si>
    <t>John Cronkrak</t>
  </si>
  <si>
    <t>john@crnoassoc.com</t>
  </si>
  <si>
    <t>pklein@TrudellTrailers.com</t>
  </si>
  <si>
    <t>Phil Klein</t>
  </si>
  <si>
    <t>Brad Bliese</t>
  </si>
  <si>
    <t>Brad.Bliese@fiserv.com</t>
  </si>
  <si>
    <t>dfischer@powerelectric.com</t>
  </si>
  <si>
    <t>David Fischer</t>
  </si>
  <si>
    <t>jmontbriand@rpmgllc.com</t>
  </si>
  <si>
    <t>Jim Montbriand</t>
  </si>
  <si>
    <t>Robbie Montbriand</t>
  </si>
  <si>
    <t>jason.dario@traditionllc.com</t>
  </si>
  <si>
    <t>Jason Dario</t>
  </si>
  <si>
    <t>Nick Dario</t>
  </si>
  <si>
    <t>Sophia Dario</t>
  </si>
  <si>
    <t>brian.p.sefton@gmail.com</t>
  </si>
  <si>
    <t>Brian Sefton</t>
  </si>
  <si>
    <t>Emily Sefton</t>
  </si>
  <si>
    <t>Steve Anderson</t>
  </si>
  <si>
    <t>stevea@accomn.com</t>
  </si>
  <si>
    <t>Beau McGraw</t>
  </si>
  <si>
    <t>mark_alexander999@yahoo.com</t>
  </si>
  <si>
    <t>Mark Alexander</t>
  </si>
  <si>
    <t>Paid with NCAA win</t>
  </si>
  <si>
    <t>Peter Seidl</t>
  </si>
  <si>
    <t>pete.seidl@gmail.com</t>
  </si>
  <si>
    <t>Pete Seidl</t>
  </si>
  <si>
    <t>fudwvu@yahoo.com</t>
  </si>
  <si>
    <t>donaldraynolds@yahoo.com</t>
  </si>
  <si>
    <t>Randy Raynolds 1</t>
  </si>
  <si>
    <t>Randy Raynolds 2</t>
  </si>
  <si>
    <t>Randy Raynolds 3</t>
  </si>
  <si>
    <t>Barb Raynolds 1</t>
  </si>
  <si>
    <t>Barb Raynolds 2</t>
  </si>
  <si>
    <t>Randy Raynolds</t>
  </si>
  <si>
    <t>Twensmann@wres-llc.com</t>
  </si>
  <si>
    <t>Terry Wensmann</t>
  </si>
  <si>
    <t>bweappa@rubiconmortgagellc.com</t>
  </si>
  <si>
    <t>Brad Weappa 1</t>
  </si>
  <si>
    <t>Brad Weappa 2</t>
  </si>
  <si>
    <t>Ken Godbout</t>
  </si>
  <si>
    <t>Ken@norfas.com</t>
  </si>
  <si>
    <t>larry.douglas@glsmn.com</t>
  </si>
  <si>
    <t>Larry Douglas</t>
  </si>
  <si>
    <t>rguentze@gmail.com</t>
  </si>
  <si>
    <t>Ryan Guentzel</t>
  </si>
  <si>
    <t>Michael Marston 3</t>
  </si>
  <si>
    <t>Jason.Theis@glsmn.com</t>
  </si>
  <si>
    <t>Jason Theis</t>
  </si>
  <si>
    <t>bethln@aol.com</t>
  </si>
  <si>
    <t>Beth Loechler 1</t>
  </si>
  <si>
    <t>Beth Loechler 2</t>
  </si>
  <si>
    <t>Beth Loechler</t>
  </si>
  <si>
    <t>TomPoole@comcast.net</t>
  </si>
  <si>
    <t>Tom Poole</t>
  </si>
  <si>
    <t>jake.enebak@traditionllc.com</t>
  </si>
  <si>
    <t>Jake Enebak 1</t>
  </si>
  <si>
    <t>Jake Enebak 2</t>
  </si>
  <si>
    <t>Jake Enebak</t>
  </si>
  <si>
    <t>Capra6251@hotmail.com</t>
  </si>
  <si>
    <t>Jefflarson@kathfuel.com</t>
  </si>
  <si>
    <t>Stevedahl@kathfuel.com</t>
  </si>
  <si>
    <t>Steve Dahl 1</t>
  </si>
  <si>
    <t>Steve Dahl</t>
  </si>
  <si>
    <t>Steve Dahl 2</t>
  </si>
  <si>
    <t>Jeff Larson 1</t>
  </si>
  <si>
    <t>Jeff Larson 2</t>
  </si>
  <si>
    <t>Jeff Larson</t>
  </si>
  <si>
    <t>matthew.dugstad@thomsonreuters.com</t>
  </si>
  <si>
    <t>Matt Dugstad</t>
  </si>
  <si>
    <t>kjstreifel@hotmail.com</t>
  </si>
  <si>
    <t>Kevin Streifel</t>
  </si>
  <si>
    <t>jeffrey.rothmund@thomsonreuters.com</t>
  </si>
  <si>
    <t>Jeff Rothmund</t>
  </si>
  <si>
    <t>Dan Taylor</t>
  </si>
  <si>
    <t>Doug Beddome</t>
  </si>
  <si>
    <t>dtaylor@lansingtradegroup.com</t>
  </si>
  <si>
    <t>Dbeddome@lansingtradegroup.com</t>
  </si>
  <si>
    <t>krocheleau1@comcast.net</t>
  </si>
  <si>
    <t>Bmsimmons75@yahoo.com</t>
  </si>
  <si>
    <t>Kim Rocheleau</t>
  </si>
  <si>
    <t>Brandon Simmons</t>
  </si>
  <si>
    <t>Gerard Marichal</t>
  </si>
  <si>
    <t>Tracy Talbert</t>
  </si>
  <si>
    <t>tracy@htflooringsolutions.com</t>
  </si>
  <si>
    <t>Mark Hofstad</t>
  </si>
  <si>
    <t>mark.hofstad@traditionllc.com</t>
  </si>
  <si>
    <t>Scott Luhman</t>
  </si>
  <si>
    <t>scottluhman@yahoo.com</t>
  </si>
  <si>
    <t>Ben.Umhoefer@s-sm.org</t>
  </si>
  <si>
    <t>Ben Umhoefer</t>
  </si>
  <si>
    <t>Justin Green</t>
  </si>
  <si>
    <t>billivory@edinarealty.com</t>
  </si>
  <si>
    <t>loprinpl@gmail.com</t>
  </si>
  <si>
    <t>Phil Loprinzi</t>
  </si>
  <si>
    <t>skinsy9@yahoo.com</t>
  </si>
  <si>
    <t>patrickkellykranz@gmail.com</t>
  </si>
  <si>
    <t>andy.buddha@gmail.com</t>
  </si>
  <si>
    <t>coreypschmidt@gmail.com</t>
  </si>
  <si>
    <t>Corey Schmidt 1</t>
  </si>
  <si>
    <t>Corey Schmidt 2</t>
  </si>
  <si>
    <t>Corey Schmidt 3</t>
  </si>
  <si>
    <t>Corey Schmidt 4</t>
  </si>
  <si>
    <t>Corey Schmidt</t>
  </si>
  <si>
    <t>brad.adams@thomsonreuters.com</t>
  </si>
  <si>
    <t>mhanson@2ndswing.com</t>
  </si>
  <si>
    <t>Matt Hanson</t>
  </si>
  <si>
    <t>Brent Lorensen</t>
  </si>
  <si>
    <t>jossmith@coca-cola.com</t>
  </si>
  <si>
    <t>Joe Smith</t>
  </si>
  <si>
    <t>kellen@2ndswing.com</t>
  </si>
  <si>
    <t>Kellen Krause</t>
  </si>
  <si>
    <t>Persby@gmail.com</t>
  </si>
  <si>
    <t>Andy Persby</t>
  </si>
  <si>
    <t>greg.palm@craig-hallum.com</t>
  </si>
  <si>
    <t>Greg Palm</t>
  </si>
  <si>
    <t>Ryan Thorman</t>
  </si>
  <si>
    <t>ryanleethorman@hotmail.com</t>
  </si>
  <si>
    <t>prathmanner@rubiconmortgagellc.com</t>
  </si>
  <si>
    <t>Peter Rathmanner</t>
  </si>
  <si>
    <t>Pete Rathmanner</t>
  </si>
  <si>
    <t>junklesbay@gmail.com</t>
  </si>
  <si>
    <t>Jesse Unklesbay</t>
  </si>
  <si>
    <t>Location</t>
  </si>
  <si>
    <t>Minnesota</t>
  </si>
  <si>
    <t>Illinois</t>
  </si>
  <si>
    <t>New York</t>
  </si>
  <si>
    <t>Texas</t>
  </si>
  <si>
    <t>California</t>
  </si>
  <si>
    <t>Ohio</t>
  </si>
  <si>
    <t>nickquade007@yahoo.com</t>
  </si>
  <si>
    <t>Nick Quade</t>
  </si>
  <si>
    <t>Nick Quade 1</t>
  </si>
  <si>
    <t>Nick Quade 2</t>
  </si>
  <si>
    <t>Nick Quade 3</t>
  </si>
  <si>
    <t>Jason Middaugh</t>
  </si>
  <si>
    <t>North Dakota</t>
  </si>
  <si>
    <t>jmiddaugh@cfsbd.com</t>
  </si>
  <si>
    <t>Steve Potter</t>
  </si>
  <si>
    <t>potterchiropractic@yahoo.com</t>
  </si>
  <si>
    <t>Brian Mackenthun</t>
  </si>
  <si>
    <t>mackspools@yahoo.com</t>
  </si>
  <si>
    <t>beau@mcgrawlawfirm.com</t>
  </si>
  <si>
    <t>tommy.appert@gmail.com</t>
  </si>
  <si>
    <t>Tommy Appert</t>
  </si>
  <si>
    <t>Dan Kelly</t>
  </si>
  <si>
    <t>dankelly22@roadrunner.com</t>
  </si>
  <si>
    <t>peter.hauhuth@ihs.com</t>
  </si>
  <si>
    <t>Colorado</t>
  </si>
  <si>
    <t>Peter Hauhuth</t>
  </si>
  <si>
    <t>Peter Hauhuth 1</t>
  </si>
  <si>
    <t>Peter Hauhuth 2</t>
  </si>
  <si>
    <t>Peter Hauhuth 3</t>
  </si>
  <si>
    <t>Peter Hauhuth 4</t>
  </si>
  <si>
    <t>Robert Lehmann 2</t>
  </si>
  <si>
    <t>Robert Lehmann 1</t>
  </si>
  <si>
    <t>bobby.lehmann@gmail.com</t>
  </si>
  <si>
    <t>Brad Weinreich</t>
  </si>
  <si>
    <t>brad.weinreich@thomsonreuters.com</t>
  </si>
  <si>
    <t>Ben Schaefer</t>
  </si>
  <si>
    <t>bschaefer@wealthenhancement.com</t>
  </si>
  <si>
    <t>Lucas.kanavati@traditionllc.com</t>
  </si>
  <si>
    <t>Lucas Kanavati</t>
  </si>
  <si>
    <t>Riley.Kieffer@traditiondevelopment.com</t>
  </si>
  <si>
    <t>Riley Kieffer</t>
  </si>
  <si>
    <t>stickjohnson@bellsouth.net</t>
  </si>
  <si>
    <t>Tennessee</t>
  </si>
  <si>
    <t>Stephen Johnson</t>
  </si>
  <si>
    <t>Janet Moore</t>
  </si>
  <si>
    <t>janet.moore@thomsonreuters.com</t>
  </si>
  <si>
    <t>dougekottke@yahoo.com</t>
  </si>
  <si>
    <t>Doug Kottke</t>
  </si>
  <si>
    <t>Jeremy Wermerskirchen</t>
  </si>
  <si>
    <t>Kiel Luse</t>
  </si>
  <si>
    <t>jwermerskirchen@pohladcompanies.com</t>
  </si>
  <si>
    <t>dmolsen@lithotechusa.com</t>
  </si>
  <si>
    <t>Darrick Olsen</t>
  </si>
  <si>
    <t>Darrick Olsen (said he'd come by)</t>
  </si>
  <si>
    <t>aweiland@wealthenhancement.com</t>
  </si>
  <si>
    <t>Adam Weiland</t>
  </si>
  <si>
    <t>alex.mcmillon@gmail.com</t>
  </si>
  <si>
    <t>Alex McMillon</t>
  </si>
  <si>
    <t>Alex McMillon 1</t>
  </si>
  <si>
    <t>Alex McMillon 2</t>
  </si>
  <si>
    <t>tomm@marketplacehome.com</t>
  </si>
  <si>
    <t xml:space="preserve">Tom Mattaini </t>
  </si>
  <si>
    <t>Bob Kleason</t>
  </si>
  <si>
    <t>Jimmy Georgantones</t>
  </si>
  <si>
    <t>Jimmyg@twincitywire.com</t>
  </si>
  <si>
    <t>Bob.kleason@unifiedscreening.com</t>
  </si>
  <si>
    <t>kiel.luse@gmail.com</t>
  </si>
  <si>
    <t>Mike Echols</t>
  </si>
  <si>
    <t>Aaron Arnett</t>
  </si>
  <si>
    <t>aaron.arnett@pohladcompanies.com</t>
  </si>
  <si>
    <t>mike.echols@marquette.com</t>
  </si>
  <si>
    <t>Dave@dsgopen.com</t>
  </si>
  <si>
    <t>Dave Pessagno 1</t>
  </si>
  <si>
    <t>Dave Pessagno 2</t>
  </si>
  <si>
    <t>Dave Pessagno</t>
  </si>
  <si>
    <t>Joe Dalman</t>
  </si>
  <si>
    <t>John Steveken</t>
  </si>
  <si>
    <t>jdalman@mbasoft.com</t>
  </si>
  <si>
    <t>Jsteveken@dis-llc.com</t>
  </si>
  <si>
    <t>dlhint@marketplacehome.com</t>
  </si>
  <si>
    <t>Dave Hintermeister 1</t>
  </si>
  <si>
    <t>Dave Hintermeister 2</t>
  </si>
  <si>
    <t>Dave Hintermeister</t>
  </si>
  <si>
    <t>Steve Wensmann</t>
  </si>
  <si>
    <t>Swensmann169@hotmail.com</t>
  </si>
  <si>
    <t>Dave.Schlundt@vikingsprinkler.us</t>
  </si>
  <si>
    <t>Scott.Baillargeon@vikingsprinkler.us</t>
  </si>
  <si>
    <t>Dave Schlundt 1</t>
  </si>
  <si>
    <t>Dave Schlundt 2</t>
  </si>
  <si>
    <t xml:space="preserve">Scott Bailargeon </t>
  </si>
  <si>
    <t>Scott Bailargeon 1</t>
  </si>
  <si>
    <t>Scott Bailargeon 2</t>
  </si>
  <si>
    <t>Andrew@uptownlawyer.com</t>
  </si>
  <si>
    <t>Andy Garvis 1</t>
  </si>
  <si>
    <t>Andy Garvis 2</t>
  </si>
  <si>
    <t>Andy Garvis 3</t>
  </si>
  <si>
    <t>Andy Garvis 4</t>
  </si>
  <si>
    <t>Andy Garvis</t>
  </si>
  <si>
    <t>Peterkraker@netscape.net</t>
  </si>
  <si>
    <t>Peter Kraker 1</t>
  </si>
  <si>
    <t>Peter Kraker 2</t>
  </si>
  <si>
    <t>Peter Kraker</t>
  </si>
  <si>
    <t>Bob Mattaini</t>
  </si>
  <si>
    <t>bmattaini@commvault.com</t>
  </si>
  <si>
    <t>Paul Lindstrom</t>
  </si>
  <si>
    <t>lindstromlaw@centurylink.net</t>
  </si>
  <si>
    <t>justin.green@traditionllc.com</t>
  </si>
  <si>
    <t>james.m.green7@gmail.com</t>
  </si>
  <si>
    <t>nick.stalock@gmail.com</t>
  </si>
  <si>
    <t>gwenkstern@gmail.com</t>
  </si>
  <si>
    <t>Justin Green 1</t>
  </si>
  <si>
    <t>Justin Green 2</t>
  </si>
  <si>
    <t>James Green 1</t>
  </si>
  <si>
    <t>James Green 2</t>
  </si>
  <si>
    <t>Nick Stalock</t>
  </si>
  <si>
    <t>Grant Wenkstern 1</t>
  </si>
  <si>
    <t>Grant Wenkstern 2</t>
  </si>
  <si>
    <t>joseph.wishy@usbank.com</t>
  </si>
  <si>
    <t>Joe Wishy</t>
  </si>
  <si>
    <t>kyles@2ndswing.com</t>
  </si>
  <si>
    <t>Kyle Stevens</t>
  </si>
  <si>
    <t>Nick Swenson 1</t>
  </si>
  <si>
    <t>Nick Swenson 2</t>
  </si>
  <si>
    <t>Marty Tartaglia</t>
  </si>
  <si>
    <t>Marty.Tartaglia@gmail.com</t>
  </si>
  <si>
    <t>Free board last place in March Madness</t>
  </si>
  <si>
    <t>bhofstad@sandiego.edu</t>
  </si>
  <si>
    <t>Jon Hankes</t>
  </si>
  <si>
    <t>jonhankes@hotmail.com</t>
  </si>
  <si>
    <t>marshall.holmes5532@gmail.com</t>
  </si>
  <si>
    <t>Marshall Holmes</t>
  </si>
  <si>
    <t>scanmann222@yahoo.com</t>
  </si>
  <si>
    <t>Daniel Scanlon</t>
  </si>
  <si>
    <t>cmolsen30@yahoo.com</t>
  </si>
  <si>
    <t>Claire Olsen</t>
  </si>
  <si>
    <t>ross@2ndswing.com</t>
  </si>
  <si>
    <t>Ross Fuchs</t>
  </si>
  <si>
    <t>Karen Valento 1</t>
  </si>
  <si>
    <t>Karen Valento 2</t>
  </si>
  <si>
    <t>momsfrrari@comcast.net</t>
  </si>
  <si>
    <t>Dave Valento</t>
  </si>
  <si>
    <t>jk_prop@yahoo.com</t>
  </si>
  <si>
    <t>Jarrett Korfhage</t>
  </si>
  <si>
    <t>ryanradtke@kw.com</t>
  </si>
  <si>
    <t>Ryan Radtke</t>
  </si>
  <si>
    <t>Ryan Radtke 1</t>
  </si>
  <si>
    <t>Ryan Radtke 2</t>
  </si>
  <si>
    <t>Alex Zeman</t>
  </si>
  <si>
    <t>azeman@catapultrpm.com</t>
  </si>
  <si>
    <t>Doreen Dario</t>
  </si>
  <si>
    <t>Morgan Miller 1</t>
  </si>
  <si>
    <t>Morgan Miller 2</t>
  </si>
  <si>
    <t>kwroddy@gmail.com</t>
  </si>
  <si>
    <t>Kevin Roddy</t>
  </si>
  <si>
    <t>andy.schmidt710@gmail.com</t>
  </si>
  <si>
    <t>Andy Schmidt</t>
  </si>
  <si>
    <t>Todd Stutz</t>
  </si>
  <si>
    <t>T.stutz@robertthomashomesinc.com</t>
  </si>
  <si>
    <t>jacob.fick@traditiondevelopment.com</t>
  </si>
  <si>
    <t>Jacob Fick</t>
  </si>
  <si>
    <t>trippkimball@gmail.com</t>
  </si>
  <si>
    <t>Tripp Kimball</t>
  </si>
  <si>
    <t>Raphael Steege</t>
  </si>
  <si>
    <t>South Carolina</t>
  </si>
  <si>
    <t>Tony Flint 1</t>
  </si>
  <si>
    <t>tflint30@gmail.com</t>
  </si>
  <si>
    <t>Tony Flint</t>
  </si>
  <si>
    <t>Tony Flint 2</t>
  </si>
  <si>
    <t>Bob Jacobs 1</t>
  </si>
  <si>
    <t>Bob Jacobs 2</t>
  </si>
  <si>
    <t>JDowns@fp1strategies.com</t>
  </si>
  <si>
    <t>District of Columbia</t>
  </si>
  <si>
    <t>Jon Downs</t>
  </si>
  <si>
    <t>itranvik@gmail.com</t>
  </si>
  <si>
    <t>Isak Tranvik</t>
  </si>
  <si>
    <t>Jon Tranvik</t>
  </si>
  <si>
    <t>ryan.j.wensmann@gmail.com</t>
  </si>
  <si>
    <t>Ryan Wensmann</t>
  </si>
  <si>
    <t>Jai Thirakoun</t>
  </si>
  <si>
    <t>Jairocks79@gmail.com</t>
  </si>
  <si>
    <t>chad-donnelly@hotmail.com</t>
  </si>
  <si>
    <t>Chad Donnelly</t>
  </si>
  <si>
    <t>kurttario@gmail.com</t>
  </si>
  <si>
    <t>Kurt Theriault</t>
  </si>
  <si>
    <t>Dave Valento 1</t>
  </si>
  <si>
    <t>Dave Valento 2</t>
  </si>
  <si>
    <t>Dave Valento 3</t>
  </si>
  <si>
    <t>Dave Valento 4</t>
  </si>
  <si>
    <t>Mira Young 1</t>
  </si>
  <si>
    <t>Mira Young 2</t>
  </si>
  <si>
    <t>thephantom@trackphantom.com</t>
  </si>
  <si>
    <t>andrew.dale17@gmail.com</t>
  </si>
  <si>
    <t>Andrew Dale</t>
  </si>
  <si>
    <t>jbarwick44@comcast.net</t>
  </si>
  <si>
    <t>Joe Barwick</t>
  </si>
  <si>
    <t>Russ Miller</t>
  </si>
  <si>
    <t>Dave Petroske</t>
  </si>
  <si>
    <t>davep@marketplacehome.com</t>
  </si>
  <si>
    <t>anthony.paquette@gmail.com</t>
  </si>
  <si>
    <t>Anthony Paquette</t>
  </si>
  <si>
    <t>singaldson@gmail.com</t>
  </si>
  <si>
    <t>Spencer Ingaldson</t>
  </si>
  <si>
    <t>jwschuett@gmail.com</t>
  </si>
  <si>
    <t>Billy Schuett</t>
  </si>
  <si>
    <t>Dean.Anderson@alliancebanks.com</t>
  </si>
  <si>
    <t>Dean Anderson</t>
  </si>
  <si>
    <t>Eric.johansen@alliancebanks.com</t>
  </si>
  <si>
    <t>Eric Johansen</t>
  </si>
  <si>
    <t>ryanmckay8@gmail.com</t>
  </si>
  <si>
    <t>Ryan McKay</t>
  </si>
  <si>
    <t>ksimonsk@gmail.com</t>
  </si>
  <si>
    <t>Kevin Simons</t>
  </si>
  <si>
    <t>todd@earlsfloorsanding.com</t>
  </si>
  <si>
    <t>Todd Anthony</t>
  </si>
  <si>
    <t>Wisconsin</t>
  </si>
  <si>
    <t>Lloyd Senior</t>
  </si>
  <si>
    <t>Rank w/ Cabrera winning</t>
  </si>
  <si>
    <t>Martin Laird</t>
  </si>
  <si>
    <t>Won</t>
  </si>
  <si>
    <t>Rank</t>
  </si>
  <si>
    <t>$50 2nd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</si>
</sst>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2" tint="-0.499984740745262"/>
      <name val="Arial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44" fontId="2" fillId="5" borderId="6" xfId="1" applyFont="1" applyFill="1" applyBorder="1" applyAlignment="1">
      <alignment horizontal="left"/>
    </xf>
    <xf numFmtId="44" fontId="2" fillId="4" borderId="6" xfId="1" applyFont="1" applyFill="1" applyBorder="1" applyAlignment="1">
      <alignment horizontal="left"/>
    </xf>
    <xf numFmtId="44" fontId="2" fillId="6" borderId="6" xfId="1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4" fontId="2" fillId="7" borderId="5" xfId="1" applyFont="1" applyFill="1" applyBorder="1" applyAlignment="1">
      <alignment horizontal="left"/>
    </xf>
    <xf numFmtId="44" fontId="2" fillId="7" borderId="6" xfId="1" applyFont="1" applyFill="1" applyBorder="1" applyAlignment="1">
      <alignment horizontal="left"/>
    </xf>
    <xf numFmtId="44" fontId="2" fillId="7" borderId="13" xfId="1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8" borderId="17" xfId="0" applyFont="1" applyFill="1" applyBorder="1" applyAlignment="1">
      <alignment horizontal="center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horizontal="center" vertical="center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44" fontId="2" fillId="10" borderId="0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4" fontId="2" fillId="3" borderId="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4" fontId="2" fillId="10" borderId="0" xfId="0" applyNumberFormat="1" applyFont="1" applyFill="1" applyBorder="1" applyAlignment="1">
      <alignment horizontal="left"/>
    </xf>
    <xf numFmtId="44" fontId="2" fillId="2" borderId="0" xfId="1" applyFont="1" applyFill="1" applyBorder="1" applyAlignment="1">
      <alignment horizontal="left"/>
    </xf>
    <xf numFmtId="0" fontId="5" fillId="9" borderId="23" xfId="0" applyFont="1" applyFill="1" applyBorder="1" applyAlignment="1">
      <alignment horizontal="center" vertical="top" wrapText="1"/>
    </xf>
    <xf numFmtId="0" fontId="5" fillId="9" borderId="24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vertical="center" wrapText="1"/>
    </xf>
    <xf numFmtId="0" fontId="2" fillId="8" borderId="1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vertical="center" wrapText="1"/>
    </xf>
    <xf numFmtId="0" fontId="2" fillId="8" borderId="21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vertical="center" wrapText="1"/>
    </xf>
    <xf numFmtId="0" fontId="2" fillId="10" borderId="19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vertical="center" wrapText="1"/>
    </xf>
    <xf numFmtId="0" fontId="2" fillId="10" borderId="2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10" borderId="4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44" fontId="2" fillId="11" borderId="6" xfId="1" applyFont="1" applyFill="1" applyBorder="1" applyAlignment="1">
      <alignment horizontal="left"/>
    </xf>
    <xf numFmtId="0" fontId="2" fillId="11" borderId="6" xfId="0" applyFont="1" applyFill="1" applyBorder="1" applyAlignment="1">
      <alignment horizontal="left"/>
    </xf>
    <xf numFmtId="0" fontId="2" fillId="12" borderId="5" xfId="0" applyFont="1" applyFill="1" applyBorder="1" applyAlignment="1">
      <alignment horizontal="left"/>
    </xf>
    <xf numFmtId="44" fontId="2" fillId="12" borderId="6" xfId="1" applyFont="1" applyFill="1" applyBorder="1" applyAlignment="1">
      <alignment horizontal="left"/>
    </xf>
    <xf numFmtId="0" fontId="2" fillId="12" borderId="6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 vertical="top" wrapText="1"/>
    </xf>
    <xf numFmtId="0" fontId="4" fillId="10" borderId="15" xfId="0" applyFont="1" applyFill="1" applyBorder="1" applyAlignment="1">
      <alignment horizontal="left"/>
    </xf>
    <xf numFmtId="0" fontId="4" fillId="10" borderId="16" xfId="0" applyFont="1" applyFill="1" applyBorder="1" applyAlignment="1">
      <alignment horizontal="left"/>
    </xf>
    <xf numFmtId="44" fontId="7" fillId="0" borderId="6" xfId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10" borderId="6" xfId="0" applyFont="1" applyFill="1" applyBorder="1"/>
    <xf numFmtId="44" fontId="7" fillId="0" borderId="6" xfId="1" applyFont="1" applyBorder="1" applyAlignment="1">
      <alignment horizontal="left" vertical="center" wrapText="1"/>
    </xf>
    <xf numFmtId="0" fontId="7" fillId="10" borderId="0" xfId="0" applyFont="1" applyFill="1" applyAlignment="1">
      <alignment horizontal="left"/>
    </xf>
    <xf numFmtId="44" fontId="7" fillId="0" borderId="0" xfId="1" applyFont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center" vertical="top"/>
    </xf>
    <xf numFmtId="0" fontId="3" fillId="8" borderId="27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center" vertical="top"/>
    </xf>
    <xf numFmtId="0" fontId="3" fillId="8" borderId="28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center" vertical="top"/>
    </xf>
    <xf numFmtId="0" fontId="3" fillId="5" borderId="29" xfId="0" applyFont="1" applyFill="1" applyBorder="1" applyAlignment="1">
      <alignment horizontal="center" vertical="top"/>
    </xf>
    <xf numFmtId="44" fontId="3" fillId="5" borderId="30" xfId="1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horizontal="center" vertical="top"/>
    </xf>
    <xf numFmtId="44" fontId="3" fillId="4" borderId="30" xfId="1" applyFont="1" applyFill="1" applyBorder="1" applyAlignment="1">
      <alignment horizontal="center" vertical="top"/>
    </xf>
    <xf numFmtId="0" fontId="3" fillId="11" borderId="30" xfId="0" applyFont="1" applyFill="1" applyBorder="1" applyAlignment="1">
      <alignment horizontal="center" vertical="top"/>
    </xf>
    <xf numFmtId="44" fontId="3" fillId="11" borderId="30" xfId="1" applyFont="1" applyFill="1" applyBorder="1" applyAlignment="1">
      <alignment horizontal="center" vertical="top"/>
    </xf>
    <xf numFmtId="0" fontId="3" fillId="12" borderId="30" xfId="0" applyFont="1" applyFill="1" applyBorder="1" applyAlignment="1">
      <alignment horizontal="center" vertical="top"/>
    </xf>
    <xf numFmtId="44" fontId="3" fillId="12" borderId="30" xfId="1" applyFont="1" applyFill="1" applyBorder="1" applyAlignment="1">
      <alignment horizontal="center" vertical="top"/>
    </xf>
    <xf numFmtId="0" fontId="3" fillId="6" borderId="30" xfId="0" applyFont="1" applyFill="1" applyBorder="1" applyAlignment="1">
      <alignment horizontal="center" vertical="top"/>
    </xf>
    <xf numFmtId="44" fontId="3" fillId="6" borderId="30" xfId="1" applyFont="1" applyFill="1" applyBorder="1" applyAlignment="1">
      <alignment horizontal="center" vertical="top"/>
    </xf>
    <xf numFmtId="0" fontId="3" fillId="7" borderId="30" xfId="0" applyFont="1" applyFill="1" applyBorder="1" applyAlignment="1">
      <alignment horizontal="center" vertical="top"/>
    </xf>
    <xf numFmtId="44" fontId="3" fillId="7" borderId="30" xfId="1" applyFont="1" applyFill="1" applyBorder="1" applyAlignment="1">
      <alignment horizontal="center" vertical="top"/>
    </xf>
    <xf numFmtId="0" fontId="3" fillId="7" borderId="31" xfId="0" applyFont="1" applyFill="1" applyBorder="1" applyAlignment="1">
      <alignment horizontal="center" vertical="top"/>
    </xf>
    <xf numFmtId="44" fontId="2" fillId="7" borderId="11" xfId="1" applyFont="1" applyFill="1" applyBorder="1" applyAlignment="1">
      <alignment horizontal="left"/>
    </xf>
    <xf numFmtId="44" fontId="2" fillId="7" borderId="12" xfId="1" applyFont="1" applyFill="1" applyBorder="1" applyAlignment="1">
      <alignment horizontal="left"/>
    </xf>
    <xf numFmtId="0" fontId="3" fillId="10" borderId="32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44" fontId="2" fillId="3" borderId="36" xfId="0" applyNumberFormat="1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44" fontId="2" fillId="5" borderId="21" xfId="1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44" fontId="2" fillId="4" borderId="21" xfId="1" applyFont="1" applyFill="1" applyBorder="1" applyAlignment="1">
      <alignment horizontal="left"/>
    </xf>
    <xf numFmtId="0" fontId="2" fillId="11" borderId="21" xfId="0" applyFont="1" applyFill="1" applyBorder="1" applyAlignment="1">
      <alignment horizontal="left"/>
    </xf>
    <xf numFmtId="44" fontId="2" fillId="11" borderId="21" xfId="1" applyFont="1" applyFill="1" applyBorder="1" applyAlignment="1">
      <alignment horizontal="left"/>
    </xf>
    <xf numFmtId="0" fontId="2" fillId="12" borderId="21" xfId="0" applyFont="1" applyFill="1" applyBorder="1" applyAlignment="1">
      <alignment horizontal="left"/>
    </xf>
    <xf numFmtId="44" fontId="2" fillId="12" borderId="21" xfId="1" applyFont="1" applyFill="1" applyBorder="1" applyAlignment="1">
      <alignment horizontal="left"/>
    </xf>
    <xf numFmtId="0" fontId="2" fillId="6" borderId="21" xfId="0" applyFont="1" applyFill="1" applyBorder="1" applyAlignment="1">
      <alignment horizontal="left"/>
    </xf>
    <xf numFmtId="44" fontId="2" fillId="6" borderId="21" xfId="1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44" fontId="2" fillId="7" borderId="21" xfId="1" applyFont="1" applyFill="1" applyBorder="1" applyAlignment="1">
      <alignment horizontal="left"/>
    </xf>
    <xf numFmtId="0" fontId="2" fillId="7" borderId="37" xfId="0" applyFont="1" applyFill="1" applyBorder="1" applyAlignment="1">
      <alignment horizontal="left"/>
    </xf>
    <xf numFmtId="44" fontId="2" fillId="7" borderId="38" xfId="1" applyFont="1" applyFill="1" applyBorder="1" applyAlignment="1">
      <alignment horizontal="left"/>
    </xf>
    <xf numFmtId="164" fontId="8" fillId="8" borderId="27" xfId="0" applyNumberFormat="1" applyFont="1" applyFill="1" applyBorder="1" applyAlignment="1">
      <alignment horizontal="center" vertical="top"/>
    </xf>
    <xf numFmtId="164" fontId="8" fillId="2" borderId="14" xfId="0" applyNumberFormat="1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/>
    </xf>
    <xf numFmtId="164" fontId="8" fillId="10" borderId="15" xfId="0" applyNumberFormat="1" applyFont="1" applyFill="1" applyBorder="1" applyAlignment="1">
      <alignment horizontal="center"/>
    </xf>
    <xf numFmtId="164" fontId="8" fillId="10" borderId="14" xfId="0" applyNumberFormat="1" applyFont="1" applyFill="1" applyBorder="1" applyAlignment="1">
      <alignment horizontal="center"/>
    </xf>
    <xf numFmtId="164" fontId="8" fillId="10" borderId="25" xfId="0" applyNumberFormat="1" applyFont="1" applyFill="1" applyBorder="1" applyAlignment="1">
      <alignment horizontal="center"/>
    </xf>
    <xf numFmtId="164" fontId="8" fillId="10" borderId="16" xfId="0" applyNumberFormat="1" applyFont="1" applyFill="1" applyBorder="1" applyAlignment="1">
      <alignment horizontal="center"/>
    </xf>
    <xf numFmtId="164" fontId="8" fillId="10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tyles" Target="styles.xml"/><Relationship Id="rId5" Type="http://schemas.openxmlformats.org/officeDocument/2006/relationships/chartsheet" Target="chartsheets/sheet2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Group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Totals!$D$3:$D$13</c:f>
              <c:strCache>
                <c:ptCount val="11"/>
                <c:pt idx="0">
                  <c:v>Adam Scott</c:v>
                </c:pt>
                <c:pt idx="1">
                  <c:v>Bubba Watson</c:v>
                </c:pt>
                <c:pt idx="2">
                  <c:v>Dustin Johnson</c:v>
                </c:pt>
                <c:pt idx="3">
                  <c:v>Graeme McDowell</c:v>
                </c:pt>
                <c:pt idx="4">
                  <c:v>Justin Rose</c:v>
                </c:pt>
                <c:pt idx="5">
                  <c:v>Keegan Bradley</c:v>
                </c:pt>
                <c:pt idx="6">
                  <c:v>Lee Westwood</c:v>
                </c:pt>
                <c:pt idx="7">
                  <c:v>Matt Kuchar</c:v>
                </c:pt>
                <c:pt idx="8">
                  <c:v>Phil Mickelson</c:v>
                </c:pt>
                <c:pt idx="9">
                  <c:v>Rory McIlroy</c:v>
                </c:pt>
                <c:pt idx="10">
                  <c:v>Tiger Woods</c:v>
                </c:pt>
              </c:strCache>
            </c:strRef>
          </c:cat>
          <c:val>
            <c:numRef>
              <c:f>Totals!$E$3:$E$13</c:f>
              <c:numCache>
                <c:formatCode>General</c:formatCode>
                <c:ptCount val="11"/>
                <c:pt idx="0">
                  <c:v>24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52</c:v>
                </c:pt>
                <c:pt idx="5">
                  <c:v>35</c:v>
                </c:pt>
                <c:pt idx="6">
                  <c:v>27</c:v>
                </c:pt>
                <c:pt idx="7">
                  <c:v>35</c:v>
                </c:pt>
                <c:pt idx="8">
                  <c:v>76</c:v>
                </c:pt>
                <c:pt idx="9">
                  <c:v>62</c:v>
                </c:pt>
                <c:pt idx="1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A-4EB6-B4AE-717B542F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3"/>
        <c:overlap val="-85"/>
        <c:axId val="39879808"/>
        <c:axId val="39881344"/>
      </c:barChart>
      <c:catAx>
        <c:axId val="398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9881344"/>
        <c:crosses val="autoZero"/>
        <c:auto val="1"/>
        <c:lblAlgn val="ctr"/>
        <c:lblOffset val="100"/>
        <c:noMultiLvlLbl val="0"/>
      </c:catAx>
      <c:valAx>
        <c:axId val="39881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987980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B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051977736082418E-2"/>
          <c:y val="7.7073445175110056E-2"/>
          <c:w val="0.94579682019018185"/>
          <c:h val="0.7669034511996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Totals!$D$14:$D$31</c:f>
              <c:strCache>
                <c:ptCount val="18"/>
                <c:pt idx="0">
                  <c:v>Bo Van Pelt</c:v>
                </c:pt>
                <c:pt idx="1">
                  <c:v>Brandt Snedeker</c:v>
                </c:pt>
                <c:pt idx="2">
                  <c:v>Charl Schwartzel</c:v>
                </c:pt>
                <c:pt idx="3">
                  <c:v>Ernie Els</c:v>
                </c:pt>
                <c:pt idx="4">
                  <c:v>Hunter Mahan</c:v>
                </c:pt>
                <c:pt idx="5">
                  <c:v>Ian Poulter</c:v>
                </c:pt>
                <c:pt idx="6">
                  <c:v>Jason Dufner</c:v>
                </c:pt>
                <c:pt idx="7">
                  <c:v>Jim Furyk</c:v>
                </c:pt>
                <c:pt idx="8">
                  <c:v>Louis Oosthuizen</c:v>
                </c:pt>
                <c:pt idx="9">
                  <c:v>Luke Donald</c:v>
                </c:pt>
                <c:pt idx="10">
                  <c:v>Martin Kaymer</c:v>
                </c:pt>
                <c:pt idx="11">
                  <c:v>Nick Watney</c:v>
                </c:pt>
                <c:pt idx="12">
                  <c:v>Peter Hanson</c:v>
                </c:pt>
                <c:pt idx="13">
                  <c:v>Rickie Fowler</c:v>
                </c:pt>
                <c:pt idx="14">
                  <c:v>Sergio Garcia</c:v>
                </c:pt>
                <c:pt idx="15">
                  <c:v>Steve Stricker</c:v>
                </c:pt>
                <c:pt idx="16">
                  <c:v>Webb Simpson</c:v>
                </c:pt>
                <c:pt idx="17">
                  <c:v>Zach Johnson</c:v>
                </c:pt>
              </c:strCache>
            </c:strRef>
          </c:cat>
          <c:val>
            <c:numRef>
              <c:f>Totals!$E$14:$E$31</c:f>
              <c:numCache>
                <c:formatCode>General</c:formatCode>
                <c:ptCount val="18"/>
                <c:pt idx="0">
                  <c:v>7</c:v>
                </c:pt>
                <c:pt idx="1">
                  <c:v>99</c:v>
                </c:pt>
                <c:pt idx="2">
                  <c:v>70</c:v>
                </c:pt>
                <c:pt idx="3">
                  <c:v>4</c:v>
                </c:pt>
                <c:pt idx="4">
                  <c:v>46</c:v>
                </c:pt>
                <c:pt idx="5">
                  <c:v>70</c:v>
                </c:pt>
                <c:pt idx="6">
                  <c:v>29</c:v>
                </c:pt>
                <c:pt idx="7">
                  <c:v>27</c:v>
                </c:pt>
                <c:pt idx="8">
                  <c:v>62</c:v>
                </c:pt>
                <c:pt idx="9">
                  <c:v>38</c:v>
                </c:pt>
                <c:pt idx="10">
                  <c:v>3</c:v>
                </c:pt>
                <c:pt idx="11">
                  <c:v>11</c:v>
                </c:pt>
                <c:pt idx="12">
                  <c:v>7</c:v>
                </c:pt>
                <c:pt idx="13">
                  <c:v>25</c:v>
                </c:pt>
                <c:pt idx="14">
                  <c:v>15</c:v>
                </c:pt>
                <c:pt idx="15">
                  <c:v>48</c:v>
                </c:pt>
                <c:pt idx="16">
                  <c:v>9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C-4429-93AE-BFC47054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2458112"/>
        <c:axId val="40506112"/>
      </c:barChart>
      <c:catAx>
        <c:axId val="424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0506112"/>
        <c:crosses val="autoZero"/>
        <c:auto val="1"/>
        <c:lblAlgn val="ctr"/>
        <c:lblOffset val="100"/>
        <c:noMultiLvlLbl val="0"/>
      </c:catAx>
      <c:valAx>
        <c:axId val="40506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2458112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Totals!$D$32:$D$54</c:f>
              <c:strCache>
                <c:ptCount val="23"/>
                <c:pt idx="0">
                  <c:v>Angel Cabrera</c:v>
                </c:pt>
                <c:pt idx="1">
                  <c:v>Ben Curtis</c:v>
                </c:pt>
                <c:pt idx="2">
                  <c:v>Bill Haas</c:v>
                </c:pt>
                <c:pt idx="3">
                  <c:v>Carl Petterson</c:v>
                </c:pt>
                <c:pt idx="4">
                  <c:v>D. A. Points</c:v>
                </c:pt>
                <c:pt idx="5">
                  <c:v>Darren Clarke</c:v>
                </c:pt>
                <c:pt idx="6">
                  <c:v>David Toms</c:v>
                </c:pt>
                <c:pt idx="7">
                  <c:v>Francesco Molinari</c:v>
                </c:pt>
                <c:pt idx="8">
                  <c:v>Fred Couples</c:v>
                </c:pt>
                <c:pt idx="9">
                  <c:v>Gonzalo Castano</c:v>
                </c:pt>
                <c:pt idx="10">
                  <c:v>Jason Day</c:v>
                </c:pt>
                <c:pt idx="11">
                  <c:v>K. J. Choi</c:v>
                </c:pt>
                <c:pt idx="12">
                  <c:v>Nicolas Colsaerts</c:v>
                </c:pt>
                <c:pt idx="13">
                  <c:v>Padraig Harrington</c:v>
                </c:pt>
                <c:pt idx="14">
                  <c:v>Paul Lawrie</c:v>
                </c:pt>
                <c:pt idx="15">
                  <c:v>Robert Garrigus</c:v>
                </c:pt>
                <c:pt idx="16">
                  <c:v>Ryan Moore</c:v>
                </c:pt>
                <c:pt idx="17">
                  <c:v>Scott Piercy</c:v>
                </c:pt>
                <c:pt idx="18">
                  <c:v>Stewart Cink</c:v>
                </c:pt>
                <c:pt idx="19">
                  <c:v>Ryo Ishikawa</c:v>
                </c:pt>
                <c:pt idx="20">
                  <c:v>Thomas Bjorn</c:v>
                </c:pt>
                <c:pt idx="21">
                  <c:v>Tim Clark</c:v>
                </c:pt>
                <c:pt idx="22">
                  <c:v>Y. E. Yang</c:v>
                </c:pt>
              </c:strCache>
            </c:strRef>
          </c:cat>
          <c:val>
            <c:numRef>
              <c:f>Totals!$E$32:$E$54</c:f>
              <c:numCache>
                <c:formatCode>General</c:formatCode>
                <c:ptCount val="23"/>
                <c:pt idx="0">
                  <c:v>35</c:v>
                </c:pt>
                <c:pt idx="1">
                  <c:v>1</c:v>
                </c:pt>
                <c:pt idx="2">
                  <c:v>120</c:v>
                </c:pt>
                <c:pt idx="3">
                  <c:v>9</c:v>
                </c:pt>
                <c:pt idx="4">
                  <c:v>10</c:v>
                </c:pt>
                <c:pt idx="5">
                  <c:v>1</c:v>
                </c:pt>
                <c:pt idx="6">
                  <c:v>4</c:v>
                </c:pt>
                <c:pt idx="7">
                  <c:v>16</c:v>
                </c:pt>
                <c:pt idx="8">
                  <c:v>30</c:v>
                </c:pt>
                <c:pt idx="9">
                  <c:v>2</c:v>
                </c:pt>
                <c:pt idx="10">
                  <c:v>92</c:v>
                </c:pt>
                <c:pt idx="11">
                  <c:v>61</c:v>
                </c:pt>
                <c:pt idx="12">
                  <c:v>47</c:v>
                </c:pt>
                <c:pt idx="13">
                  <c:v>76</c:v>
                </c:pt>
                <c:pt idx="14">
                  <c:v>3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13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9-479D-B903-5DC5AC48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0560128"/>
        <c:axId val="40561664"/>
      </c:barChart>
      <c:catAx>
        <c:axId val="405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0561664"/>
        <c:crosses val="autoZero"/>
        <c:auto val="1"/>
        <c:lblAlgn val="ctr"/>
        <c:lblOffset val="100"/>
        <c:noMultiLvlLbl val="0"/>
      </c:catAx>
      <c:valAx>
        <c:axId val="40561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0560128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D</a:t>
            </a:r>
          </a:p>
        </c:rich>
      </c:tx>
      <c:layout>
        <c:manualLayout>
          <c:xMode val="edge"/>
          <c:yMode val="edge"/>
          <c:x val="0.46719022612954647"/>
          <c:y val="1.38889508697329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Totals!$I$2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Totals!$H$3:$H$25</c:f>
              <c:strCache>
                <c:ptCount val="23"/>
                <c:pt idx="0">
                  <c:v>Branden Grace</c:v>
                </c:pt>
                <c:pt idx="1">
                  <c:v>Brian Gay</c:v>
                </c:pt>
                <c:pt idx="2">
                  <c:v>David Lynn</c:v>
                </c:pt>
                <c:pt idx="3">
                  <c:v>Fredrik Jacobson</c:v>
                </c:pt>
                <c:pt idx="4">
                  <c:v>George Coetzee</c:v>
                </c:pt>
                <c:pt idx="5">
                  <c:v>Henrik Stenson</c:v>
                </c:pt>
                <c:pt idx="6">
                  <c:v>Hiroyuki Fujita</c:v>
                </c:pt>
                <c:pt idx="7">
                  <c:v>Jamie Donaldson</c:v>
                </c:pt>
                <c:pt idx="8">
                  <c:v>John Huh</c:v>
                </c:pt>
                <c:pt idx="9">
                  <c:v>John Peterson</c:v>
                </c:pt>
                <c:pt idx="10">
                  <c:v>John Merrick</c:v>
                </c:pt>
                <c:pt idx="11">
                  <c:v>John Senden</c:v>
                </c:pt>
                <c:pt idx="12">
                  <c:v>Kevin Na</c:v>
                </c:pt>
                <c:pt idx="13">
                  <c:v>Kevin Streelman</c:v>
                </c:pt>
                <c:pt idx="14">
                  <c:v>Lucas Glover</c:v>
                </c:pt>
                <c:pt idx="15">
                  <c:v>Marc Leishman</c:v>
                </c:pt>
                <c:pt idx="16">
                  <c:v>Matteo Manassero</c:v>
                </c:pt>
                <c:pt idx="17">
                  <c:v>Michael Thompson</c:v>
                </c:pt>
                <c:pt idx="18">
                  <c:v>Richard Stern</c:v>
                </c:pt>
                <c:pt idx="19">
                  <c:v>Russell Henley</c:v>
                </c:pt>
                <c:pt idx="20">
                  <c:v>Ted Potter</c:v>
                </c:pt>
                <c:pt idx="21">
                  <c:v>Thorborn Olesen</c:v>
                </c:pt>
                <c:pt idx="22">
                  <c:v>Thaworn Wiratchant</c:v>
                </c:pt>
              </c:strCache>
            </c:strRef>
          </c:cat>
          <c:val>
            <c:numRef>
              <c:f>Totals!$I$3:$I$25</c:f>
              <c:numCache>
                <c:formatCode>General</c:formatCode>
                <c:ptCount val="23"/>
                <c:pt idx="0">
                  <c:v>13</c:v>
                </c:pt>
                <c:pt idx="1">
                  <c:v>19</c:v>
                </c:pt>
                <c:pt idx="2">
                  <c:v>3</c:v>
                </c:pt>
                <c:pt idx="3">
                  <c:v>137</c:v>
                </c:pt>
                <c:pt idx="4">
                  <c:v>8</c:v>
                </c:pt>
                <c:pt idx="5">
                  <c:v>152</c:v>
                </c:pt>
                <c:pt idx="6">
                  <c:v>5</c:v>
                </c:pt>
                <c:pt idx="7">
                  <c:v>6</c:v>
                </c:pt>
                <c:pt idx="8">
                  <c:v>21</c:v>
                </c:pt>
                <c:pt idx="9">
                  <c:v>0</c:v>
                </c:pt>
                <c:pt idx="10">
                  <c:v>15</c:v>
                </c:pt>
                <c:pt idx="11">
                  <c:v>20</c:v>
                </c:pt>
                <c:pt idx="12">
                  <c:v>30</c:v>
                </c:pt>
                <c:pt idx="13">
                  <c:v>28</c:v>
                </c:pt>
                <c:pt idx="14">
                  <c:v>28</c:v>
                </c:pt>
                <c:pt idx="15">
                  <c:v>3</c:v>
                </c:pt>
                <c:pt idx="16">
                  <c:v>16</c:v>
                </c:pt>
                <c:pt idx="17">
                  <c:v>15</c:v>
                </c:pt>
                <c:pt idx="18">
                  <c:v>9</c:v>
                </c:pt>
                <c:pt idx="19">
                  <c:v>30</c:v>
                </c:pt>
                <c:pt idx="20">
                  <c:v>3</c:v>
                </c:pt>
                <c:pt idx="21">
                  <c:v>10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4-4B48-A1D8-77155212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0574336"/>
        <c:axId val="40625280"/>
      </c:barChart>
      <c:catAx>
        <c:axId val="405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0625280"/>
        <c:crosses val="autoZero"/>
        <c:auto val="1"/>
        <c:lblAlgn val="ctr"/>
        <c:lblOffset val="100"/>
        <c:noMultiLvlLbl val="0"/>
      </c:catAx>
      <c:valAx>
        <c:axId val="4062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0574336"/>
        <c:crosses val="autoZero"/>
        <c:crossBetween val="between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Totals!$I$2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Totals!$H$26:$H$37</c:f>
              <c:strCache>
                <c:ptCount val="12"/>
                <c:pt idx="0">
                  <c:v>Ben Crenshaw</c:v>
                </c:pt>
                <c:pt idx="1">
                  <c:v>Bernhard Langer</c:v>
                </c:pt>
                <c:pt idx="2">
                  <c:v>Craig Stadler</c:v>
                </c:pt>
                <c:pt idx="3">
                  <c:v>Ian Woosnam</c:v>
                </c:pt>
                <c:pt idx="4">
                  <c:v>Jose Maria Olazabal</c:v>
                </c:pt>
                <c:pt idx="5">
                  <c:v>Larry Mize</c:v>
                </c:pt>
                <c:pt idx="6">
                  <c:v>Mark O'Meara</c:v>
                </c:pt>
                <c:pt idx="7">
                  <c:v>Mike Weir</c:v>
                </c:pt>
                <c:pt idx="8">
                  <c:v>Sandy Lyle</c:v>
                </c:pt>
                <c:pt idx="9">
                  <c:v>Tom Watson</c:v>
                </c:pt>
                <c:pt idx="10">
                  <c:v>Trevor Immelman</c:v>
                </c:pt>
                <c:pt idx="11">
                  <c:v>Vijay Singh</c:v>
                </c:pt>
              </c:strCache>
            </c:strRef>
          </c:cat>
          <c:val>
            <c:numRef>
              <c:f>Totals!$I$26:$I$37</c:f>
              <c:numCache>
                <c:formatCode>General</c:formatCode>
                <c:ptCount val="12"/>
                <c:pt idx="0">
                  <c:v>3</c:v>
                </c:pt>
                <c:pt idx="1">
                  <c:v>62</c:v>
                </c:pt>
                <c:pt idx="2">
                  <c:v>5</c:v>
                </c:pt>
                <c:pt idx="3">
                  <c:v>9</c:v>
                </c:pt>
                <c:pt idx="4">
                  <c:v>36</c:v>
                </c:pt>
                <c:pt idx="5">
                  <c:v>0</c:v>
                </c:pt>
                <c:pt idx="6">
                  <c:v>10</c:v>
                </c:pt>
                <c:pt idx="7">
                  <c:v>50</c:v>
                </c:pt>
                <c:pt idx="8">
                  <c:v>2</c:v>
                </c:pt>
                <c:pt idx="9">
                  <c:v>21</c:v>
                </c:pt>
                <c:pt idx="10">
                  <c:v>152</c:v>
                </c:pt>
                <c:pt idx="1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B96-8C3F-DEDC6B75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overlap val="-85"/>
        <c:axId val="40806656"/>
        <c:axId val="40808448"/>
      </c:barChart>
      <c:catAx>
        <c:axId val="408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0808448"/>
        <c:crosses val="autoZero"/>
        <c:auto val="1"/>
        <c:lblAlgn val="ctr"/>
        <c:lblOffset val="100"/>
        <c:noMultiLvlLbl val="0"/>
      </c:catAx>
      <c:valAx>
        <c:axId val="40808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06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</a:t>
            </a:r>
            <a:r>
              <a:rPr lang="en-US" baseline="0"/>
              <a:t> F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Totals!$I$2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Totals!$H$38:$H$43</c:f>
              <c:strCache>
                <c:ptCount val="6"/>
                <c:pt idx="0">
                  <c:v>Alan Dunbar</c:v>
                </c:pt>
                <c:pt idx="1">
                  <c:v>Michael Weaver</c:v>
                </c:pt>
                <c:pt idx="2">
                  <c:v>Nathan Smith</c:v>
                </c:pt>
                <c:pt idx="3">
                  <c:v>Steven Fox</c:v>
                </c:pt>
                <c:pt idx="4">
                  <c:v>T. J. Vogel</c:v>
                </c:pt>
                <c:pt idx="5">
                  <c:v>Tianlang Guan</c:v>
                </c:pt>
              </c:strCache>
            </c:strRef>
          </c:cat>
          <c:val>
            <c:numRef>
              <c:f>Totals!$I$38:$I$43</c:f>
              <c:numCache>
                <c:formatCode>General</c:formatCode>
                <c:ptCount val="6"/>
                <c:pt idx="0">
                  <c:v>95</c:v>
                </c:pt>
                <c:pt idx="1">
                  <c:v>128</c:v>
                </c:pt>
                <c:pt idx="2">
                  <c:v>99</c:v>
                </c:pt>
                <c:pt idx="3">
                  <c:v>116</c:v>
                </c:pt>
                <c:pt idx="4">
                  <c:v>84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C-4A18-8B36-A2AB8F9A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overlap val="-85"/>
        <c:axId val="41149184"/>
        <c:axId val="41150720"/>
      </c:barChart>
      <c:catAx>
        <c:axId val="411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1150720"/>
        <c:crosses val="autoZero"/>
        <c:auto val="1"/>
        <c:lblAlgn val="ctr"/>
        <c:lblOffset val="100"/>
        <c:noMultiLvlLbl val="0"/>
      </c:catAx>
      <c:valAx>
        <c:axId val="4115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1149184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sports.yahoo.com/golf/pga/players/Jim+Furyk/34/scorecard/2013/15" TargetMode="External"/><Relationship Id="rId21" Type="http://schemas.openxmlformats.org/officeDocument/2006/relationships/hyperlink" Target="http://sports.yahoo.com/golf/pga/players/Bill+Haas/3610/scorecard/2013/15" TargetMode="External"/><Relationship Id="rId42" Type="http://schemas.openxmlformats.org/officeDocument/2006/relationships/hyperlink" Target="http://sports.yahoo.com/golf/pga/players/Ryan+Moore/5217/scorecard/2013/15" TargetMode="External"/><Relationship Id="rId47" Type="http://schemas.openxmlformats.org/officeDocument/2006/relationships/hyperlink" Target="http://sports.yahoo.com/golf/pga/players/David+Lynn/1361/scorecard/2013/15" TargetMode="External"/><Relationship Id="rId63" Type="http://schemas.openxmlformats.org/officeDocument/2006/relationships/hyperlink" Target="http://sports.yahoo.com/golf/pga/players/Larry+Mize/68/scorecard/2013/15" TargetMode="External"/><Relationship Id="rId68" Type="http://schemas.openxmlformats.org/officeDocument/2006/relationships/hyperlink" Target="http://sports.yahoo.com/golf/pga/players/Nicolas+Colsaerts/3088/scorecard/2013/15" TargetMode="External"/><Relationship Id="rId16" Type="http://schemas.openxmlformats.org/officeDocument/2006/relationships/hyperlink" Target="http://sports.yahoo.com/golf/pga/players/Nick+Watney/5974/scorecard/2013/15" TargetMode="External"/><Relationship Id="rId11" Type="http://schemas.openxmlformats.org/officeDocument/2006/relationships/hyperlink" Target="http://sports.yahoo.com/golf/pga/players/John+Huh/11092/scorecard/2013/15" TargetMode="External"/><Relationship Id="rId24" Type="http://schemas.openxmlformats.org/officeDocument/2006/relationships/hyperlink" Target="http://sports.yahoo.com/golf/pga/players/Stewart+Cink/186/scorecard/2013/15" TargetMode="External"/><Relationship Id="rId32" Type="http://schemas.openxmlformats.org/officeDocument/2006/relationships/hyperlink" Target="http://sports.yahoo.com/golf/pga/players/Richard+Sterne/3932/scorecard/2013/15" TargetMode="External"/><Relationship Id="rId37" Type="http://schemas.openxmlformats.org/officeDocument/2006/relationships/hyperlink" Target="http://sports.yahoo.com/golf/pga/players/Rickie+Fowler/9633/scorecard/2013/15" TargetMode="External"/><Relationship Id="rId40" Type="http://schemas.openxmlformats.org/officeDocument/2006/relationships/hyperlink" Target="http://sports.yahoo.com/golf/pga/players/Ryo+Ishikawa/9115/scorecard/2013/15" TargetMode="External"/><Relationship Id="rId45" Type="http://schemas.openxmlformats.org/officeDocument/2006/relationships/hyperlink" Target="http://sports.yahoo.com/golf/pga/players/Thomas+Bjorn/367/scorecard/2013/15" TargetMode="External"/><Relationship Id="rId53" Type="http://schemas.openxmlformats.org/officeDocument/2006/relationships/hyperlink" Target="http://sports.yahoo.com/golf/pga/players/Sandy+Lyle/173/scorecard/2013/15" TargetMode="External"/><Relationship Id="rId58" Type="http://schemas.openxmlformats.org/officeDocument/2006/relationships/hyperlink" Target="http://sports.yahoo.com/golf/pga/players/George+Coetzee/8408/scorecard/2013/15" TargetMode="External"/><Relationship Id="rId66" Type="http://schemas.openxmlformats.org/officeDocument/2006/relationships/hyperlink" Target="http://sports.yahoo.com/golf/pga/players/YE+Yang/3943/scorecard/2013/15" TargetMode="External"/><Relationship Id="rId74" Type="http://schemas.openxmlformats.org/officeDocument/2006/relationships/hyperlink" Target="http://sports.yahoo.com/golf/pga/players/Padraig+Harrington/404/scorecard/2013/15" TargetMode="External"/><Relationship Id="rId79" Type="http://schemas.openxmlformats.org/officeDocument/2006/relationships/hyperlink" Target="http://sports.yahoo.com/golf/pga/players/Ian+Woosnam/107/scorecard/2013/15" TargetMode="External"/><Relationship Id="rId5" Type="http://schemas.openxmlformats.org/officeDocument/2006/relationships/hyperlink" Target="http://sports.yahoo.com/golf/pga/players/Thorbjorn+Olesen/10976/scorecard/2013/15" TargetMode="External"/><Relationship Id="rId61" Type="http://schemas.openxmlformats.org/officeDocument/2006/relationships/hyperlink" Target="http://sports.yahoo.com/golf/pga/players/Matteo+Manassero/10156/scorecard/2013/15" TargetMode="External"/><Relationship Id="rId19" Type="http://schemas.openxmlformats.org/officeDocument/2006/relationships/hyperlink" Target="http://sports.yahoo.com/golf/pga/players/Jason+Dufner/4269/scorecard/2013/15" TargetMode="External"/><Relationship Id="rId14" Type="http://schemas.openxmlformats.org/officeDocument/2006/relationships/hyperlink" Target="http://sports.yahoo.com/golf/pga/players/Dustin+Johnson/9267/scorecard/2013/15" TargetMode="External"/><Relationship Id="rId22" Type="http://schemas.openxmlformats.org/officeDocument/2006/relationships/hyperlink" Target="http://sports.yahoo.com/golf/pga/players/Steve+Stricker/41/scorecard/2013/15" TargetMode="External"/><Relationship Id="rId27" Type="http://schemas.openxmlformats.org/officeDocument/2006/relationships/hyperlink" Target="http://sports.yahoo.com/golf/pga/players/Fredrik+Jacobson/1056/scorecard/2013/15" TargetMode="External"/><Relationship Id="rId30" Type="http://schemas.openxmlformats.org/officeDocument/2006/relationships/hyperlink" Target="http://sports.yahoo.com/golf/pga/players/Justin+Rose/1038/scorecard/2013/15" TargetMode="External"/><Relationship Id="rId35" Type="http://schemas.openxmlformats.org/officeDocument/2006/relationships/hyperlink" Target="http://sports.yahoo.com/golf/pga/players/Martin+Kaymer/6303/scorecard/2013/15" TargetMode="External"/><Relationship Id="rId43" Type="http://schemas.openxmlformats.org/officeDocument/2006/relationships/hyperlink" Target="http://sports.yahoo.com/golf/pga/players/Vijay+Singh/10/scorecard/2013/15" TargetMode="External"/><Relationship Id="rId48" Type="http://schemas.openxmlformats.org/officeDocument/2006/relationships/hyperlink" Target="http://sports.yahoo.com/golf/pga/players/Lucas+Glover/4809/scorecard/2013/15" TargetMode="External"/><Relationship Id="rId56" Type="http://schemas.openxmlformats.org/officeDocument/2006/relationships/hyperlink" Target="http://sports.yahoo.com/golf/pga/players/Kevin+Na/3962/scorecard/2013/15" TargetMode="External"/><Relationship Id="rId64" Type="http://schemas.openxmlformats.org/officeDocument/2006/relationships/hyperlink" Target="http://sports.yahoo.com/golf/pga/players/Ted+Potter+Jr/6871/scorecard/2013/15" TargetMode="External"/><Relationship Id="rId69" Type="http://schemas.openxmlformats.org/officeDocument/2006/relationships/hyperlink" Target="http://sports.yahoo.com/golf/pga/players/Ben+Curtis/3843/scorecard/2013/15" TargetMode="External"/><Relationship Id="rId77" Type="http://schemas.openxmlformats.org/officeDocument/2006/relationships/hyperlink" Target="http://sports.yahoo.com/golf/pga/players/Francesco+Molinari/3885/scorecard/2013/15" TargetMode="External"/><Relationship Id="rId8" Type="http://schemas.openxmlformats.org/officeDocument/2006/relationships/hyperlink" Target="http://sports.yahoo.com/golf/pga/players/Matt+Kuchar/737/scorecard/2013/15" TargetMode="External"/><Relationship Id="rId51" Type="http://schemas.openxmlformats.org/officeDocument/2006/relationships/hyperlink" Target="http://sports.yahoo.com/golf/pga/players/Jose+Maria+Olazabal/88/scorecard/2013/15" TargetMode="External"/><Relationship Id="rId72" Type="http://schemas.openxmlformats.org/officeDocument/2006/relationships/hyperlink" Target="http://sports.yahoo.com/golf/pga/players/Ian+Poulter/2848/scorecard/2013/15" TargetMode="External"/><Relationship Id="rId80" Type="http://schemas.openxmlformats.org/officeDocument/2006/relationships/hyperlink" Target="http://sports.yahoo.com/golf/pga/players/Hiroyuki+Fujita/4887/scorecard/2013/15" TargetMode="External"/><Relationship Id="rId3" Type="http://schemas.openxmlformats.org/officeDocument/2006/relationships/hyperlink" Target="http://sports.yahoo.com/golf/pga/players/Marc+Leishman/8442/scorecard/2013/15" TargetMode="External"/><Relationship Id="rId12" Type="http://schemas.openxmlformats.org/officeDocument/2006/relationships/hyperlink" Target="http://sports.yahoo.com/golf/pga/players/Fred+Couples/64/scorecard/2013/15" TargetMode="External"/><Relationship Id="rId17" Type="http://schemas.openxmlformats.org/officeDocument/2006/relationships/hyperlink" Target="http://sports.yahoo.com/golf/pga/players/Branden+Grace/8936/scorecard/2013/15" TargetMode="External"/><Relationship Id="rId25" Type="http://schemas.openxmlformats.org/officeDocument/2006/relationships/hyperlink" Target="http://sports.yahoo.com/golf/pga/players/Luke+Donald/2675/scorecard/2013/15" TargetMode="External"/><Relationship Id="rId33" Type="http://schemas.openxmlformats.org/officeDocument/2006/relationships/hyperlink" Target="http://sports.yahoo.com/golf/pga/players/Michael+Thompson/9607/scorecard/2013/15" TargetMode="External"/><Relationship Id="rId38" Type="http://schemas.openxmlformats.org/officeDocument/2006/relationships/hyperlink" Target="http://sports.yahoo.com/golf/pga/players/Robert+Garrigus/3458/scorecard/2013/15" TargetMode="External"/><Relationship Id="rId46" Type="http://schemas.openxmlformats.org/officeDocument/2006/relationships/hyperlink" Target="http://sports.yahoo.com/golf/pga/players/KJ+Choi/659/scorecard/2013/15" TargetMode="External"/><Relationship Id="rId59" Type="http://schemas.openxmlformats.org/officeDocument/2006/relationships/hyperlink" Target="http://sports.yahoo.com/golf/pga/players/Jamie+Donaldson/3937/scorecard/2013/15" TargetMode="External"/><Relationship Id="rId67" Type="http://schemas.openxmlformats.org/officeDocument/2006/relationships/hyperlink" Target="http://sports.yahoo.com/golf/pga/players/Louis+Oosthuizen/4894/scorecard/2013/15" TargetMode="External"/><Relationship Id="rId20" Type="http://schemas.openxmlformats.org/officeDocument/2006/relationships/hyperlink" Target="http://sports.yahoo.com/golf/pga/players/Gonzalo+FernandezCasta/3880/scorecard/2013/15" TargetMode="External"/><Relationship Id="rId41" Type="http://schemas.openxmlformats.org/officeDocument/2006/relationships/hyperlink" Target="http://sports.yahoo.com/golf/pga/players/Paul+Lawrie/1067/scorecard/2013/15" TargetMode="External"/><Relationship Id="rId54" Type="http://schemas.openxmlformats.org/officeDocument/2006/relationships/hyperlink" Target="http://sports.yahoo.com/golf/pga/players/Phil+Mickelson/29/scorecard/2013/15" TargetMode="External"/><Relationship Id="rId62" Type="http://schemas.openxmlformats.org/officeDocument/2006/relationships/hyperlink" Target="http://sports.yahoo.com/golf/pga/players/Graeme+McDowell/4127/scorecard/2013/15" TargetMode="External"/><Relationship Id="rId70" Type="http://schemas.openxmlformats.org/officeDocument/2006/relationships/hyperlink" Target="http://sports.yahoo.com/golf/pga/players/John+Merrick/7280/scorecard/2013/15" TargetMode="External"/><Relationship Id="rId75" Type="http://schemas.openxmlformats.org/officeDocument/2006/relationships/hyperlink" Target="http://sports.yahoo.com/golf/pga/players/Russell+Henley/11062/scorecard/2013/15" TargetMode="External"/><Relationship Id="rId1" Type="http://schemas.openxmlformats.org/officeDocument/2006/relationships/hyperlink" Target="http://sports.yahoo.com/golf/pga/players/Angel+Cabrera/494/scorecard/2013/15" TargetMode="External"/><Relationship Id="rId6" Type="http://schemas.openxmlformats.org/officeDocument/2006/relationships/hyperlink" Target="http://sports.yahoo.com/golf/pga/players/Brandt+Snedeker/6936/scorecard/2013/15" TargetMode="External"/><Relationship Id="rId15" Type="http://schemas.openxmlformats.org/officeDocument/2006/relationships/hyperlink" Target="http://sports.yahoo.com/golf/pga/players/David+Toms/163/scorecard/2013/15" TargetMode="External"/><Relationship Id="rId23" Type="http://schemas.openxmlformats.org/officeDocument/2006/relationships/hyperlink" Target="http://sports.yahoo.com/golf/pga/players/Bo+Van+Pelt/1685/scorecard/2013/15" TargetMode="External"/><Relationship Id="rId28" Type="http://schemas.openxmlformats.org/officeDocument/2006/relationships/hyperlink" Target="http://sports.yahoo.com/golf/pga/players/Bernhard+Langer/47/scorecard/2013/15" TargetMode="External"/><Relationship Id="rId36" Type="http://schemas.openxmlformats.org/officeDocument/2006/relationships/hyperlink" Target="http://sports.yahoo.com/golf/pga/players/John+Senden/1706/scorecard/2013/15" TargetMode="External"/><Relationship Id="rId49" Type="http://schemas.openxmlformats.org/officeDocument/2006/relationships/hyperlink" Target="http://sports.yahoo.com/golf/pga/players/Peter+Hanson/3976/scorecard/2013/15" TargetMode="External"/><Relationship Id="rId57" Type="http://schemas.openxmlformats.org/officeDocument/2006/relationships/hyperlink" Target="http://sports.yahoo.com/golf/pga/players/John+Peterson/11785/scorecard/2013/15" TargetMode="External"/><Relationship Id="rId10" Type="http://schemas.openxmlformats.org/officeDocument/2006/relationships/hyperlink" Target="http://sports.yahoo.com/golf/pga/players/Tim+Clark/741/scorecard/2013/15" TargetMode="External"/><Relationship Id="rId31" Type="http://schemas.openxmlformats.org/officeDocument/2006/relationships/hyperlink" Target="http://sports.yahoo.com/golf/pga/players/Charl+Schwartzel/4891/scorecard/2013/15" TargetMode="External"/><Relationship Id="rId44" Type="http://schemas.openxmlformats.org/officeDocument/2006/relationships/hyperlink" Target="http://sports.yahoo.com/golf/pga/players/DA+Points/4148/scorecard/2013/15" TargetMode="External"/><Relationship Id="rId52" Type="http://schemas.openxmlformats.org/officeDocument/2006/relationships/hyperlink" Target="http://sports.yahoo.com/golf/pga/players/Keegan+Bradley/10143/scorecard/2013/15" TargetMode="External"/><Relationship Id="rId60" Type="http://schemas.openxmlformats.org/officeDocument/2006/relationships/hyperlink" Target="http://sports.yahoo.com/golf/pga/players/Martin+Laird/7279/scorecard/2013/15" TargetMode="External"/><Relationship Id="rId65" Type="http://schemas.openxmlformats.org/officeDocument/2006/relationships/hyperlink" Target="http://sports.yahoo.com/golf/pga/players/Webb+Simpson/8478/scorecard/2013/15" TargetMode="External"/><Relationship Id="rId73" Type="http://schemas.openxmlformats.org/officeDocument/2006/relationships/hyperlink" Target="http://sports.yahoo.com/golf/pga/players/Mike+Weir/619/scorecard/2013/15" TargetMode="External"/><Relationship Id="rId78" Type="http://schemas.openxmlformats.org/officeDocument/2006/relationships/hyperlink" Target="http://sports.yahoo.com/golf/pga/players/Craig+Stadler/46/scorecard/2013/15" TargetMode="External"/><Relationship Id="rId4" Type="http://schemas.openxmlformats.org/officeDocument/2006/relationships/hyperlink" Target="http://sports.yahoo.com/golf/pga/players/Tiger+Woods/147/scorecard/2013/15" TargetMode="External"/><Relationship Id="rId9" Type="http://schemas.openxmlformats.org/officeDocument/2006/relationships/hyperlink" Target="http://sports.yahoo.com/golf/pga/players/Lee+Westwood/302/scorecard/2013/15" TargetMode="External"/><Relationship Id="rId13" Type="http://schemas.openxmlformats.org/officeDocument/2006/relationships/hyperlink" Target="http://sports.yahoo.com/golf/pga/players/Ernie+Els/15/scorecard/2013/15" TargetMode="External"/><Relationship Id="rId18" Type="http://schemas.openxmlformats.org/officeDocument/2006/relationships/hyperlink" Target="http://sports.yahoo.com/golf/pga/players/Henrik+Stenson/2753/scorecard/2013/15" TargetMode="External"/><Relationship Id="rId39" Type="http://schemas.openxmlformats.org/officeDocument/2006/relationships/hyperlink" Target="http://sports.yahoo.com/golf/pga/players/Brian+Gay/1750/scorecard/2013/15" TargetMode="External"/><Relationship Id="rId34" Type="http://schemas.openxmlformats.org/officeDocument/2006/relationships/hyperlink" Target="http://sports.yahoo.com/golf/pga/players/Zach+Johnson/2739/scorecard/2013/15" TargetMode="External"/><Relationship Id="rId50" Type="http://schemas.openxmlformats.org/officeDocument/2006/relationships/hyperlink" Target="http://sports.yahoo.com/golf/pga/players/Trevor+Immelman/1760/scorecard/2013/15" TargetMode="External"/><Relationship Id="rId55" Type="http://schemas.openxmlformats.org/officeDocument/2006/relationships/hyperlink" Target="http://sports.yahoo.com/golf/pga/players/Scott+Piercy/4726/scorecard/2013/15" TargetMode="External"/><Relationship Id="rId76" Type="http://schemas.openxmlformats.org/officeDocument/2006/relationships/hyperlink" Target="http://sports.yahoo.com/golf/pga/players/Kevin+Streelman/6074/scorecard/2013/15" TargetMode="External"/><Relationship Id="rId7" Type="http://schemas.openxmlformats.org/officeDocument/2006/relationships/hyperlink" Target="http://sports.yahoo.com/golf/pga/players/Sergio+Garcia/1040/scorecard/2013/15" TargetMode="External"/><Relationship Id="rId71" Type="http://schemas.openxmlformats.org/officeDocument/2006/relationships/hyperlink" Target="http://sports.yahoo.com/golf/pga/players/Mark+OMeara/11/scorecard/2013/15" TargetMode="External"/><Relationship Id="rId2" Type="http://schemas.openxmlformats.org/officeDocument/2006/relationships/hyperlink" Target="http://sports.yahoo.com/golf/pga/players/Jason+Day/7542/scorecard/2013/15" TargetMode="External"/><Relationship Id="rId29" Type="http://schemas.openxmlformats.org/officeDocument/2006/relationships/hyperlink" Target="http://sports.yahoo.com/golf/pga/players/Rory+McIlroy/8016/scorecard/2013/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  <pageSetUpPr fitToPage="1"/>
  </sheetPr>
  <dimension ref="B1:AG304"/>
  <sheetViews>
    <sheetView tabSelected="1" zoomScaleNormal="100" workbookViewId="0">
      <selection activeCell="D8" sqref="D8"/>
    </sheetView>
  </sheetViews>
  <sheetFormatPr defaultColWidth="9.125" defaultRowHeight="13.6" x14ac:dyDescent="0.2"/>
  <cols>
    <col min="1" max="1" width="1" style="35" customWidth="1"/>
    <col min="2" max="2" width="6.5" style="35" bestFit="1" customWidth="1"/>
    <col min="3" max="3" width="7.75" style="35" hidden="1" customWidth="1"/>
    <col min="4" max="4" width="17.25" style="23" bestFit="1" customWidth="1"/>
    <col min="5" max="5" width="11.625" style="134" hidden="1" customWidth="1"/>
    <col min="6" max="6" width="14.125" style="23" hidden="1" customWidth="1"/>
    <col min="7" max="7" width="27.5" style="1" hidden="1" customWidth="1"/>
    <col min="8" max="8" width="27.125" style="1" hidden="1" customWidth="1"/>
    <col min="9" max="9" width="11.75" style="35" bestFit="1" customWidth="1"/>
    <col min="10" max="10" width="12.5" style="35" bestFit="1" customWidth="1"/>
    <col min="11" max="11" width="14.375" style="40" bestFit="1" customWidth="1"/>
    <col min="12" max="12" width="12.5" style="35" bestFit="1" customWidth="1"/>
    <col min="13" max="13" width="14.375" style="40" bestFit="1" customWidth="1"/>
    <col min="14" max="14" width="12.25" style="35" bestFit="1" customWidth="1"/>
    <col min="15" max="15" width="14.375" style="40" bestFit="1" customWidth="1"/>
    <col min="16" max="16" width="12.25" style="35" bestFit="1" customWidth="1"/>
    <col min="17" max="17" width="14.375" style="40" bestFit="1" customWidth="1"/>
    <col min="18" max="18" width="13.125" style="35" bestFit="1" customWidth="1"/>
    <col min="19" max="19" width="14.375" style="40" bestFit="1" customWidth="1"/>
    <col min="20" max="20" width="12.625" style="35" bestFit="1" customWidth="1"/>
    <col min="21" max="21" width="14.375" style="40" bestFit="1" customWidth="1"/>
    <col min="22" max="22" width="12.875" style="35" bestFit="1" customWidth="1"/>
    <col min="23" max="23" width="14.375" style="40" bestFit="1" customWidth="1"/>
    <col min="24" max="24" width="13.625" style="35" bestFit="1" customWidth="1"/>
    <col min="25" max="25" width="14.375" style="40" bestFit="1" customWidth="1"/>
    <col min="26" max="26" width="14" style="35" bestFit="1" customWidth="1"/>
    <col min="27" max="27" width="14.25" style="40" bestFit="1" customWidth="1"/>
    <col min="28" max="28" width="14" style="35" bestFit="1" customWidth="1"/>
    <col min="29" max="29" width="14.25" style="40" bestFit="1" customWidth="1"/>
    <col min="30" max="30" width="12.125" style="35" bestFit="1" customWidth="1"/>
    <col min="31" max="31" width="14.25" style="40" bestFit="1" customWidth="1"/>
    <col min="32" max="32" width="12.125" style="35" bestFit="1" customWidth="1"/>
    <col min="33" max="33" width="9.25" style="40" bestFit="1" customWidth="1"/>
    <col min="34" max="34" width="17.5" style="35" customWidth="1"/>
    <col min="35" max="16384" width="9.125" style="35"/>
  </cols>
  <sheetData>
    <row r="1" spans="2:33" ht="14.3" thickBot="1" x14ac:dyDescent="0.25"/>
    <row r="2" spans="2:33" s="33" customFormat="1" ht="15.65" customHeight="1" thickBot="1" x14ac:dyDescent="0.25">
      <c r="B2" s="72" t="s">
        <v>688</v>
      </c>
      <c r="C2" s="84" t="s">
        <v>685</v>
      </c>
      <c r="D2" s="85" t="s">
        <v>31</v>
      </c>
      <c r="E2" s="126" t="s">
        <v>687</v>
      </c>
      <c r="F2" s="85" t="s">
        <v>468</v>
      </c>
      <c r="G2" s="24" t="s">
        <v>22</v>
      </c>
      <c r="H2" s="86" t="s">
        <v>23</v>
      </c>
      <c r="I2" s="87" t="s">
        <v>59</v>
      </c>
      <c r="J2" s="88" t="s">
        <v>1</v>
      </c>
      <c r="K2" s="89" t="s">
        <v>0</v>
      </c>
      <c r="L2" s="90" t="s">
        <v>2</v>
      </c>
      <c r="M2" s="89" t="s">
        <v>3</v>
      </c>
      <c r="N2" s="91" t="s">
        <v>15</v>
      </c>
      <c r="O2" s="92" t="s">
        <v>4</v>
      </c>
      <c r="P2" s="91" t="s">
        <v>14</v>
      </c>
      <c r="Q2" s="92" t="s">
        <v>5</v>
      </c>
      <c r="R2" s="93" t="s">
        <v>13</v>
      </c>
      <c r="S2" s="94" t="s">
        <v>6</v>
      </c>
      <c r="T2" s="93" t="s">
        <v>12</v>
      </c>
      <c r="U2" s="94" t="s">
        <v>7</v>
      </c>
      <c r="V2" s="95" t="s">
        <v>9</v>
      </c>
      <c r="W2" s="96" t="s">
        <v>11</v>
      </c>
      <c r="X2" s="95" t="s">
        <v>8</v>
      </c>
      <c r="Y2" s="96" t="s">
        <v>10</v>
      </c>
      <c r="Z2" s="97" t="s">
        <v>16</v>
      </c>
      <c r="AA2" s="98" t="s">
        <v>17</v>
      </c>
      <c r="AB2" s="97" t="s">
        <v>20</v>
      </c>
      <c r="AC2" s="98" t="s">
        <v>18</v>
      </c>
      <c r="AD2" s="99" t="s">
        <v>21</v>
      </c>
      <c r="AE2" s="100" t="s">
        <v>19</v>
      </c>
      <c r="AF2" s="101" t="s">
        <v>37</v>
      </c>
      <c r="AG2" s="83" t="s">
        <v>38</v>
      </c>
    </row>
    <row r="3" spans="2:33" ht="14.3" thickTop="1" x14ac:dyDescent="0.2">
      <c r="B3" s="55">
        <v>1</v>
      </c>
      <c r="C3" s="70">
        <v>1</v>
      </c>
      <c r="D3" s="20" t="s">
        <v>249</v>
      </c>
      <c r="E3" s="127">
        <v>5000</v>
      </c>
      <c r="F3" s="20"/>
      <c r="G3" s="34" t="s">
        <v>247</v>
      </c>
      <c r="H3" s="57" t="s">
        <v>250</v>
      </c>
      <c r="I3" s="36">
        <f t="shared" ref="I3:I66" si="0">SUM(K3)+M3+O3+Q3+S3+U3+W3+Y3+AA3+AC3+AE3+AG3</f>
        <v>3048907</v>
      </c>
      <c r="J3" s="6" t="s">
        <v>60</v>
      </c>
      <c r="K3" s="12">
        <f>VLOOKUP(J3,'Golfers Money Won'!$A$1:$B$87,2,FALSE)</f>
        <v>352000</v>
      </c>
      <c r="L3" s="7" t="s">
        <v>36</v>
      </c>
      <c r="M3" s="12">
        <f>VLOOKUP(L3,'Golfers Money Won'!$A$1:$B$87,2,FALSE)</f>
        <v>1440000</v>
      </c>
      <c r="N3" s="4" t="s">
        <v>101</v>
      </c>
      <c r="O3" s="13">
        <f>VLOOKUP(N3,'Golfers Money Won'!$A$1:$B$87,2,FALSE)</f>
        <v>145600</v>
      </c>
      <c r="P3" s="4" t="s">
        <v>79</v>
      </c>
      <c r="Q3" s="13">
        <f>VLOOKUP(P3,'Golfers Money Won'!$A$1:$B$87,2,FALSE)</f>
        <v>0</v>
      </c>
      <c r="R3" s="64" t="s">
        <v>42</v>
      </c>
      <c r="S3" s="65">
        <f>VLOOKUP(R3,'Golfers Money Won'!$A$1:$B$87,2,FALSE)</f>
        <v>864000</v>
      </c>
      <c r="T3" s="64" t="s">
        <v>68</v>
      </c>
      <c r="U3" s="65">
        <f>VLOOKUP(T3,'Golfers Money Won'!$A$1:$B$87,2,FALSE)</f>
        <v>23307</v>
      </c>
      <c r="V3" s="67" t="s">
        <v>88</v>
      </c>
      <c r="W3" s="68">
        <f>VLOOKUP(V3,'Golfers Money Won'!$A$1:$B$87,2,FALSE)</f>
        <v>56040</v>
      </c>
      <c r="X3" s="67" t="s">
        <v>62</v>
      </c>
      <c r="Y3" s="68">
        <f>VLOOKUP(X3,'Golfers Money Won'!$A$1:$B$87,2,FALSE)</f>
        <v>116000</v>
      </c>
      <c r="Z3" s="10" t="s">
        <v>44</v>
      </c>
      <c r="AA3" s="14">
        <f>VLOOKUP(Z3,'Golfers Money Won'!$A$1:$B$87,2,FALSE)</f>
        <v>19960</v>
      </c>
      <c r="AB3" s="10" t="s">
        <v>39</v>
      </c>
      <c r="AC3" s="14">
        <f>VLOOKUP(AB3,'Golfers Money Won'!$A$1:$B$87,2,FALSE)</f>
        <v>32000</v>
      </c>
      <c r="AD3" s="15" t="s">
        <v>129</v>
      </c>
      <c r="AE3" s="17"/>
      <c r="AF3" s="81" t="s">
        <v>130</v>
      </c>
      <c r="AG3" s="102"/>
    </row>
    <row r="4" spans="2:33" x14ac:dyDescent="0.2">
      <c r="B4" s="56">
        <v>2</v>
      </c>
      <c r="C4" s="71">
        <v>2</v>
      </c>
      <c r="D4" s="21" t="s">
        <v>200</v>
      </c>
      <c r="E4" s="128">
        <v>2500</v>
      </c>
      <c r="F4" s="21"/>
      <c r="G4" s="37" t="s">
        <v>201</v>
      </c>
      <c r="H4" s="57" t="s">
        <v>200</v>
      </c>
      <c r="I4" s="36">
        <f t="shared" si="0"/>
        <v>3043200</v>
      </c>
      <c r="J4" s="8" t="s">
        <v>60</v>
      </c>
      <c r="K4" s="12">
        <f>VLOOKUP(J4,'Golfers Money Won'!$A$1:$B$87,2,FALSE)</f>
        <v>352000</v>
      </c>
      <c r="L4" s="9" t="s">
        <v>36</v>
      </c>
      <c r="M4" s="12">
        <f>VLOOKUP(L4,'Golfers Money Won'!$A$1:$B$87,2,FALSE)</f>
        <v>1440000</v>
      </c>
      <c r="N4" s="5" t="s">
        <v>89</v>
      </c>
      <c r="O4" s="13">
        <f>VLOOKUP(N4,'Golfers Money Won'!$A$1:$B$87,2,FALSE)</f>
        <v>89920</v>
      </c>
      <c r="P4" s="5" t="s">
        <v>76</v>
      </c>
      <c r="Q4" s="13">
        <f>VLOOKUP(P4,'Golfers Money Won'!$A$1:$B$87,2,FALSE)</f>
        <v>0</v>
      </c>
      <c r="R4" s="66" t="s">
        <v>42</v>
      </c>
      <c r="S4" s="65">
        <f>VLOOKUP(R4,'Golfers Money Won'!$A$1:$B$87,2,FALSE)</f>
        <v>864000</v>
      </c>
      <c r="T4" s="66" t="s">
        <v>106</v>
      </c>
      <c r="U4" s="65">
        <f>VLOOKUP(T4,'Golfers Money Won'!$A$1:$B$87,2,FALSE)</f>
        <v>0</v>
      </c>
      <c r="V4" s="69" t="s">
        <v>54</v>
      </c>
      <c r="W4" s="68">
        <f>VLOOKUP(V4,'Golfers Money Won'!$A$1:$B$87,2,FALSE)</f>
        <v>18240</v>
      </c>
      <c r="X4" s="69" t="s">
        <v>62</v>
      </c>
      <c r="Y4" s="68">
        <f>VLOOKUP(X4,'Golfers Money Won'!$A$1:$B$87,2,FALSE)</f>
        <v>116000</v>
      </c>
      <c r="Z4" s="11" t="s">
        <v>94</v>
      </c>
      <c r="AA4" s="14">
        <f>VLOOKUP(Z4,'Golfers Money Won'!$A$1:$B$87,2,FALSE)</f>
        <v>56040</v>
      </c>
      <c r="AB4" s="11" t="s">
        <v>39</v>
      </c>
      <c r="AC4" s="14">
        <f>VLOOKUP(AB4,'Golfers Money Won'!$A$1:$B$87,2,FALSE)</f>
        <v>32000</v>
      </c>
      <c r="AD4" s="16" t="s">
        <v>132</v>
      </c>
      <c r="AE4" s="18"/>
      <c r="AF4" s="82" t="s">
        <v>133</v>
      </c>
      <c r="AG4" s="103">
        <v>75000</v>
      </c>
    </row>
    <row r="5" spans="2:33" x14ac:dyDescent="0.2">
      <c r="B5" s="56">
        <v>3</v>
      </c>
      <c r="C5" s="71">
        <v>4</v>
      </c>
      <c r="D5" s="73" t="s">
        <v>658</v>
      </c>
      <c r="E5" s="129">
        <v>1600</v>
      </c>
      <c r="F5" s="21" t="s">
        <v>472</v>
      </c>
      <c r="G5" s="37" t="s">
        <v>659</v>
      </c>
      <c r="H5" s="57" t="s">
        <v>609</v>
      </c>
      <c r="I5" s="36">
        <f t="shared" si="0"/>
        <v>2955080</v>
      </c>
      <c r="J5" s="8" t="s">
        <v>60</v>
      </c>
      <c r="K5" s="12">
        <f>VLOOKUP(J5,'Golfers Money Won'!$A$1:$B$87,2,FALSE)</f>
        <v>352000</v>
      </c>
      <c r="L5" s="9" t="s">
        <v>36</v>
      </c>
      <c r="M5" s="12">
        <f>VLOOKUP(L5,'Golfers Money Won'!$A$1:$B$87,2,FALSE)</f>
        <v>1440000</v>
      </c>
      <c r="N5" s="5" t="s">
        <v>87</v>
      </c>
      <c r="O5" s="13">
        <f>VLOOKUP(N5,'Golfers Money Won'!$A$1:$B$87,2,FALSE)</f>
        <v>0</v>
      </c>
      <c r="P5" s="5" t="s">
        <v>33</v>
      </c>
      <c r="Q5" s="13">
        <f>VLOOKUP(P5,'Golfers Money Won'!$A$1:$B$87,2,FALSE)</f>
        <v>41200</v>
      </c>
      <c r="R5" s="66" t="s">
        <v>42</v>
      </c>
      <c r="S5" s="65">
        <f>VLOOKUP(R5,'Golfers Money Won'!$A$1:$B$87,2,FALSE)</f>
        <v>864000</v>
      </c>
      <c r="T5" s="66" t="s">
        <v>82</v>
      </c>
      <c r="U5" s="65">
        <f>VLOOKUP(T5,'Golfers Money Won'!$A$1:$B$87,2,FALSE)</f>
        <v>89920</v>
      </c>
      <c r="V5" s="69" t="s">
        <v>62</v>
      </c>
      <c r="W5" s="68">
        <f>VLOOKUP(V5,'Golfers Money Won'!$A$1:$B$87,2,FALSE)</f>
        <v>116000</v>
      </c>
      <c r="X5" s="69" t="s">
        <v>118</v>
      </c>
      <c r="Y5" s="68">
        <f>VLOOKUP(X5,'Golfers Money Won'!$A$1:$B$87,2,FALSE)</f>
        <v>0</v>
      </c>
      <c r="Z5" s="11" t="s">
        <v>44</v>
      </c>
      <c r="AA5" s="14">
        <f>VLOOKUP(Z5,'Golfers Money Won'!$A$1:$B$87,2,FALSE)</f>
        <v>19960</v>
      </c>
      <c r="AB5" s="11" t="s">
        <v>39</v>
      </c>
      <c r="AC5" s="14">
        <f>VLOOKUP(AB5,'Golfers Money Won'!$A$1:$B$87,2,FALSE)</f>
        <v>32000</v>
      </c>
      <c r="AD5" s="16" t="s">
        <v>129</v>
      </c>
      <c r="AE5" s="18"/>
      <c r="AF5" s="82" t="s">
        <v>131</v>
      </c>
      <c r="AG5" s="103"/>
    </row>
    <row r="6" spans="2:33" x14ac:dyDescent="0.2">
      <c r="B6" s="56">
        <v>4</v>
      </c>
      <c r="C6" s="71">
        <v>23</v>
      </c>
      <c r="D6" s="73" t="s">
        <v>654</v>
      </c>
      <c r="E6" s="129">
        <v>1200</v>
      </c>
      <c r="F6" s="21" t="s">
        <v>472</v>
      </c>
      <c r="G6" s="37" t="s">
        <v>659</v>
      </c>
      <c r="H6" s="57" t="s">
        <v>609</v>
      </c>
      <c r="I6" s="36">
        <f t="shared" si="0"/>
        <v>2831880</v>
      </c>
      <c r="J6" s="8" t="s">
        <v>60</v>
      </c>
      <c r="K6" s="12">
        <f>VLOOKUP(J6,'Golfers Money Won'!$A$1:$B$87,2,FALSE)</f>
        <v>352000</v>
      </c>
      <c r="L6" s="9" t="s">
        <v>36</v>
      </c>
      <c r="M6" s="12">
        <f>VLOOKUP(L6,'Golfers Money Won'!$A$1:$B$87,2,FALSE)</f>
        <v>1440000</v>
      </c>
      <c r="N6" s="5" t="s">
        <v>81</v>
      </c>
      <c r="O6" s="13">
        <f>VLOOKUP(N6,'Golfers Money Won'!$A$1:$B$87,2,FALSE)</f>
        <v>19960</v>
      </c>
      <c r="P6" s="5" t="s">
        <v>79</v>
      </c>
      <c r="Q6" s="13">
        <f>VLOOKUP(P6,'Golfers Money Won'!$A$1:$B$87,2,FALSE)</f>
        <v>0</v>
      </c>
      <c r="R6" s="66" t="s">
        <v>82</v>
      </c>
      <c r="S6" s="65">
        <f>VLOOKUP(R6,'Golfers Money Won'!$A$1:$B$87,2,FALSE)</f>
        <v>89920</v>
      </c>
      <c r="T6" s="66" t="s">
        <v>73</v>
      </c>
      <c r="U6" s="65">
        <f>VLOOKUP(T6,'Golfers Money Won'!$A$1:$B$87,2,FALSE)</f>
        <v>544000</v>
      </c>
      <c r="V6" s="69" t="s">
        <v>123</v>
      </c>
      <c r="W6" s="68">
        <f>VLOOKUP(V6,'Golfers Money Won'!$A$1:$B$87,2,FALSE)</f>
        <v>56040</v>
      </c>
      <c r="X6" s="69" t="s">
        <v>126</v>
      </c>
      <c r="Y6" s="68">
        <f>VLOOKUP(X6,'Golfers Money Won'!$A$1:$B$87,2,FALSE)</f>
        <v>278000</v>
      </c>
      <c r="Z6" s="11" t="s">
        <v>44</v>
      </c>
      <c r="AA6" s="14">
        <f>VLOOKUP(Z6,'Golfers Money Won'!$A$1:$B$87,2,FALSE)</f>
        <v>19960</v>
      </c>
      <c r="AB6" s="11" t="s">
        <v>39</v>
      </c>
      <c r="AC6" s="14">
        <f>VLOOKUP(AB6,'Golfers Money Won'!$A$1:$B$87,2,FALSE)</f>
        <v>32000</v>
      </c>
      <c r="AD6" s="16" t="s">
        <v>129</v>
      </c>
      <c r="AE6" s="18"/>
      <c r="AF6" s="82" t="s">
        <v>131</v>
      </c>
      <c r="AG6" s="103"/>
    </row>
    <row r="7" spans="2:33" x14ac:dyDescent="0.2">
      <c r="B7" s="56">
        <v>5</v>
      </c>
      <c r="C7" s="71">
        <v>33</v>
      </c>
      <c r="D7" s="73" t="s">
        <v>460</v>
      </c>
      <c r="E7" s="129">
        <v>1000</v>
      </c>
      <c r="F7" s="21"/>
      <c r="G7" s="37" t="s">
        <v>459</v>
      </c>
      <c r="H7" s="57" t="s">
        <v>460</v>
      </c>
      <c r="I7" s="36">
        <f t="shared" si="0"/>
        <v>2705600</v>
      </c>
      <c r="J7" s="8" t="s">
        <v>60</v>
      </c>
      <c r="K7" s="12">
        <f>VLOOKUP(J7,'Golfers Money Won'!$A$1:$B$87,2,FALSE)</f>
        <v>352000</v>
      </c>
      <c r="L7" s="9" t="s">
        <v>36</v>
      </c>
      <c r="M7" s="12">
        <f>VLOOKUP(L7,'Golfers Money Won'!$A$1:$B$87,2,FALSE)</f>
        <v>1440000</v>
      </c>
      <c r="N7" s="5" t="s">
        <v>76</v>
      </c>
      <c r="O7" s="13">
        <f>VLOOKUP(N7,'Golfers Money Won'!$A$1:$B$87,2,FALSE)</f>
        <v>0</v>
      </c>
      <c r="P7" s="5" t="s">
        <v>34</v>
      </c>
      <c r="Q7" s="13">
        <f>VLOOKUP(P7,'Golfers Money Won'!$A$1:$B$87,2,FALSE)</f>
        <v>145600</v>
      </c>
      <c r="R7" s="66" t="s">
        <v>73</v>
      </c>
      <c r="S7" s="65">
        <f>VLOOKUP(R7,'Golfers Money Won'!$A$1:$B$87,2,FALSE)</f>
        <v>544000</v>
      </c>
      <c r="T7" s="66" t="s">
        <v>67</v>
      </c>
      <c r="U7" s="65">
        <f>VLOOKUP(T7,'Golfers Money Won'!$A$1:$B$87,2,FALSE)</f>
        <v>0</v>
      </c>
      <c r="V7" s="69" t="s">
        <v>88</v>
      </c>
      <c r="W7" s="68">
        <f>VLOOKUP(V7,'Golfers Money Won'!$A$1:$B$87,2,FALSE)</f>
        <v>56040</v>
      </c>
      <c r="X7" s="69" t="s">
        <v>62</v>
      </c>
      <c r="Y7" s="68">
        <f>VLOOKUP(X7,'Golfers Money Won'!$A$1:$B$87,2,FALSE)</f>
        <v>116000</v>
      </c>
      <c r="Z7" s="11" t="s">
        <v>44</v>
      </c>
      <c r="AA7" s="14">
        <f>VLOOKUP(Z7,'Golfers Money Won'!$A$1:$B$87,2,FALSE)</f>
        <v>19960</v>
      </c>
      <c r="AB7" s="11" t="s">
        <v>39</v>
      </c>
      <c r="AC7" s="14">
        <f>VLOOKUP(AB7,'Golfers Money Won'!$A$1:$B$87,2,FALSE)</f>
        <v>32000</v>
      </c>
      <c r="AD7" s="16" t="s">
        <v>129</v>
      </c>
      <c r="AE7" s="18"/>
      <c r="AF7" s="82" t="s">
        <v>131</v>
      </c>
      <c r="AG7" s="103"/>
    </row>
    <row r="8" spans="2:33" x14ac:dyDescent="0.2">
      <c r="B8" s="56">
        <v>6</v>
      </c>
      <c r="C8" s="71">
        <v>34</v>
      </c>
      <c r="D8" s="73" t="s">
        <v>253</v>
      </c>
      <c r="E8" s="129">
        <v>800</v>
      </c>
      <c r="F8" s="21" t="s">
        <v>469</v>
      </c>
      <c r="G8" s="37" t="s">
        <v>252</v>
      </c>
      <c r="H8" s="57" t="s">
        <v>253</v>
      </c>
      <c r="I8" s="36">
        <f t="shared" si="0"/>
        <v>2701920</v>
      </c>
      <c r="J8" s="8" t="s">
        <v>36</v>
      </c>
      <c r="K8" s="12">
        <f>VLOOKUP(J8,'Golfers Money Won'!$A$1:$B$87,2,FALSE)</f>
        <v>1440000</v>
      </c>
      <c r="L8" s="9" t="s">
        <v>45</v>
      </c>
      <c r="M8" s="12">
        <f>VLOOKUP(L8,'Golfers Money Won'!$A$1:$B$87,2,FALSE)</f>
        <v>0</v>
      </c>
      <c r="N8" s="5" t="s">
        <v>70</v>
      </c>
      <c r="O8" s="13">
        <f>VLOOKUP(N8,'Golfers Money Won'!$A$1:$B$87,2,FALSE)</f>
        <v>278000</v>
      </c>
      <c r="P8" s="5" t="s">
        <v>74</v>
      </c>
      <c r="Q8" s="13">
        <f>VLOOKUP(P8,'Golfers Money Won'!$A$1:$B$87,2,FALSE)</f>
        <v>89920</v>
      </c>
      <c r="R8" s="66" t="s">
        <v>82</v>
      </c>
      <c r="S8" s="65">
        <f>VLOOKUP(R8,'Golfers Money Won'!$A$1:$B$87,2,FALSE)</f>
        <v>89920</v>
      </c>
      <c r="T8" s="66" t="s">
        <v>73</v>
      </c>
      <c r="U8" s="65">
        <f>VLOOKUP(T8,'Golfers Money Won'!$A$1:$B$87,2,FALSE)</f>
        <v>544000</v>
      </c>
      <c r="V8" s="69" t="s">
        <v>88</v>
      </c>
      <c r="W8" s="68">
        <f>VLOOKUP(V8,'Golfers Money Won'!$A$1:$B$87,2,FALSE)</f>
        <v>56040</v>
      </c>
      <c r="X8" s="69" t="s">
        <v>62</v>
      </c>
      <c r="Y8" s="68">
        <f>VLOOKUP(X8,'Golfers Money Won'!$A$1:$B$87,2,FALSE)</f>
        <v>116000</v>
      </c>
      <c r="Z8" s="11" t="s">
        <v>94</v>
      </c>
      <c r="AA8" s="14">
        <f>VLOOKUP(Z8,'Golfers Money Won'!$A$1:$B$87,2,FALSE)</f>
        <v>56040</v>
      </c>
      <c r="AB8" s="11" t="s">
        <v>39</v>
      </c>
      <c r="AC8" s="14">
        <f>VLOOKUP(AB8,'Golfers Money Won'!$A$1:$B$87,2,FALSE)</f>
        <v>32000</v>
      </c>
      <c r="AD8" s="16" t="s">
        <v>128</v>
      </c>
      <c r="AE8" s="18"/>
      <c r="AF8" s="82" t="s">
        <v>131</v>
      </c>
      <c r="AG8" s="103"/>
    </row>
    <row r="9" spans="2:33" x14ac:dyDescent="0.2">
      <c r="B9" s="56">
        <v>7</v>
      </c>
      <c r="C9" s="71">
        <v>38</v>
      </c>
      <c r="D9" s="73" t="s">
        <v>500</v>
      </c>
      <c r="E9" s="129">
        <v>700</v>
      </c>
      <c r="F9" s="21" t="s">
        <v>493</v>
      </c>
      <c r="G9" s="37" t="s">
        <v>501</v>
      </c>
      <c r="H9" s="57" t="s">
        <v>494</v>
      </c>
      <c r="I9" s="36">
        <f t="shared" si="0"/>
        <v>2659920</v>
      </c>
      <c r="J9" s="8" t="s">
        <v>71</v>
      </c>
      <c r="K9" s="12">
        <f>VLOOKUP(J9,'Golfers Money Won'!$A$1:$B$87,2,FALSE)</f>
        <v>232000</v>
      </c>
      <c r="L9" s="9" t="s">
        <v>36</v>
      </c>
      <c r="M9" s="12">
        <f>VLOOKUP(L9,'Golfers Money Won'!$A$1:$B$87,2,FALSE)</f>
        <v>1440000</v>
      </c>
      <c r="N9" s="5" t="s">
        <v>70</v>
      </c>
      <c r="O9" s="13">
        <f>VLOOKUP(N9,'Golfers Money Won'!$A$1:$B$87,2,FALSE)</f>
        <v>278000</v>
      </c>
      <c r="P9" s="5" t="s">
        <v>89</v>
      </c>
      <c r="Q9" s="13">
        <f>VLOOKUP(P9,'Golfers Money Won'!$A$1:$B$87,2,FALSE)</f>
        <v>89920</v>
      </c>
      <c r="R9" s="66" t="s">
        <v>73</v>
      </c>
      <c r="S9" s="65">
        <f>VLOOKUP(R9,'Golfers Money Won'!$A$1:$B$87,2,FALSE)</f>
        <v>544000</v>
      </c>
      <c r="T9" s="66" t="s">
        <v>106</v>
      </c>
      <c r="U9" s="65">
        <f>VLOOKUP(T9,'Golfers Money Won'!$A$1:$B$87,2,FALSE)</f>
        <v>0</v>
      </c>
      <c r="V9" s="69" t="s">
        <v>119</v>
      </c>
      <c r="W9" s="68">
        <f>VLOOKUP(V9,'Golfers Money Won'!$A$1:$B$87,2,FALSE)</f>
        <v>0</v>
      </c>
      <c r="X9" s="69" t="s">
        <v>122</v>
      </c>
      <c r="Y9" s="68">
        <f>VLOOKUP(X9,'Golfers Money Won'!$A$1:$B$87,2,FALSE)</f>
        <v>56040</v>
      </c>
      <c r="Z9" s="11" t="s">
        <v>55</v>
      </c>
      <c r="AA9" s="14">
        <f>VLOOKUP(Z9,'Golfers Money Won'!$A$1:$B$87,2,FALSE)</f>
        <v>0</v>
      </c>
      <c r="AB9" s="11" t="s">
        <v>47</v>
      </c>
      <c r="AC9" s="14">
        <f>VLOOKUP(AB9,'Golfers Money Won'!$A$1:$B$87,2,FALSE)</f>
        <v>19960</v>
      </c>
      <c r="AD9" s="16" t="s">
        <v>128</v>
      </c>
      <c r="AE9" s="18"/>
      <c r="AF9" s="82" t="s">
        <v>129</v>
      </c>
      <c r="AG9" s="103"/>
    </row>
    <row r="10" spans="2:33" x14ac:dyDescent="0.2">
      <c r="B10" s="56">
        <v>8</v>
      </c>
      <c r="C10" s="71">
        <v>39</v>
      </c>
      <c r="D10" s="73" t="s">
        <v>257</v>
      </c>
      <c r="E10" s="129">
        <v>600</v>
      </c>
      <c r="F10" s="21" t="s">
        <v>469</v>
      </c>
      <c r="G10" s="2" t="s">
        <v>256</v>
      </c>
      <c r="H10" s="57" t="s">
        <v>258</v>
      </c>
      <c r="I10" s="36">
        <f t="shared" si="0"/>
        <v>2579960</v>
      </c>
      <c r="J10" s="8" t="s">
        <v>60</v>
      </c>
      <c r="K10" s="12">
        <f>VLOOKUP(J10,'Golfers Money Won'!$A$1:$B$87,2,FALSE)</f>
        <v>352000</v>
      </c>
      <c r="L10" s="9" t="s">
        <v>36</v>
      </c>
      <c r="M10" s="12">
        <f>VLOOKUP(L10,'Golfers Money Won'!$A$1:$B$87,2,FALSE)</f>
        <v>1440000</v>
      </c>
      <c r="N10" s="5" t="s">
        <v>76</v>
      </c>
      <c r="O10" s="13">
        <f>VLOOKUP(N10,'Golfers Money Won'!$A$1:$B$87,2,FALSE)</f>
        <v>0</v>
      </c>
      <c r="P10" s="5" t="s">
        <v>81</v>
      </c>
      <c r="Q10" s="13">
        <f>VLOOKUP(P10,'Golfers Money Won'!$A$1:$B$87,2,FALSE)</f>
        <v>19960</v>
      </c>
      <c r="R10" s="66" t="s">
        <v>73</v>
      </c>
      <c r="S10" s="65">
        <f>VLOOKUP(R10,'Golfers Money Won'!$A$1:$B$87,2,FALSE)</f>
        <v>544000</v>
      </c>
      <c r="T10" s="66" t="s">
        <v>67</v>
      </c>
      <c r="U10" s="65">
        <f>VLOOKUP(T10,'Golfers Money Won'!$A$1:$B$87,2,FALSE)</f>
        <v>0</v>
      </c>
      <c r="V10" s="69" t="s">
        <v>88</v>
      </c>
      <c r="W10" s="68">
        <f>VLOOKUP(V10,'Golfers Money Won'!$A$1:$B$87,2,FALSE)</f>
        <v>56040</v>
      </c>
      <c r="X10" s="69" t="s">
        <v>62</v>
      </c>
      <c r="Y10" s="68">
        <f>VLOOKUP(X10,'Golfers Money Won'!$A$1:$B$87,2,FALSE)</f>
        <v>116000</v>
      </c>
      <c r="Z10" s="11" t="s">
        <v>44</v>
      </c>
      <c r="AA10" s="14">
        <f>VLOOKUP(Z10,'Golfers Money Won'!$A$1:$B$87,2,FALSE)</f>
        <v>19960</v>
      </c>
      <c r="AB10" s="11" t="s">
        <v>39</v>
      </c>
      <c r="AC10" s="14">
        <f>VLOOKUP(AB10,'Golfers Money Won'!$A$1:$B$87,2,FALSE)</f>
        <v>32000</v>
      </c>
      <c r="AD10" s="16" t="s">
        <v>129</v>
      </c>
      <c r="AE10" s="18"/>
      <c r="AF10" s="82" t="s">
        <v>130</v>
      </c>
      <c r="AG10" s="103"/>
    </row>
    <row r="11" spans="2:33" x14ac:dyDescent="0.2">
      <c r="B11" s="56">
        <v>9</v>
      </c>
      <c r="C11" s="71">
        <v>40</v>
      </c>
      <c r="D11" s="73" t="s">
        <v>678</v>
      </c>
      <c r="E11" s="129">
        <v>500</v>
      </c>
      <c r="F11" s="21" t="s">
        <v>469</v>
      </c>
      <c r="G11" s="37" t="s">
        <v>677</v>
      </c>
      <c r="H11" s="57" t="s">
        <v>678</v>
      </c>
      <c r="I11" s="36">
        <f t="shared" si="0"/>
        <v>2551307</v>
      </c>
      <c r="J11" s="8" t="s">
        <v>60</v>
      </c>
      <c r="K11" s="12">
        <f>VLOOKUP(J11,'Golfers Money Won'!$A$1:$B$87,2,FALSE)</f>
        <v>352000</v>
      </c>
      <c r="L11" s="9" t="s">
        <v>36</v>
      </c>
      <c r="M11" s="12">
        <f>VLOOKUP(L11,'Golfers Money Won'!$A$1:$B$87,2,FALSE)</f>
        <v>1440000</v>
      </c>
      <c r="N11" s="5" t="s">
        <v>85</v>
      </c>
      <c r="O11" s="13">
        <f>VLOOKUP(N11,'Golfers Money Won'!$A$1:$B$87,2,FALSE)</f>
        <v>56040</v>
      </c>
      <c r="P11" s="5" t="s">
        <v>79</v>
      </c>
      <c r="Q11" s="13">
        <f>VLOOKUP(P11,'Golfers Money Won'!$A$1:$B$87,2,FALSE)</f>
        <v>0</v>
      </c>
      <c r="R11" s="66" t="s">
        <v>68</v>
      </c>
      <c r="S11" s="65">
        <f>VLOOKUP(R11,'Golfers Money Won'!$A$1:$B$87,2,FALSE)</f>
        <v>23307</v>
      </c>
      <c r="T11" s="66" t="s">
        <v>73</v>
      </c>
      <c r="U11" s="65">
        <f>VLOOKUP(T11,'Golfers Money Won'!$A$1:$B$87,2,FALSE)</f>
        <v>544000</v>
      </c>
      <c r="V11" s="69" t="s">
        <v>62</v>
      </c>
      <c r="W11" s="68">
        <f>VLOOKUP(V11,'Golfers Money Won'!$A$1:$B$87,2,FALSE)</f>
        <v>116000</v>
      </c>
      <c r="X11" s="69" t="s">
        <v>114</v>
      </c>
      <c r="Y11" s="68">
        <f>VLOOKUP(X11,'Golfers Money Won'!$A$1:$B$87,2,FALSE)</f>
        <v>0</v>
      </c>
      <c r="Z11" s="11" t="s">
        <v>44</v>
      </c>
      <c r="AA11" s="14">
        <f>VLOOKUP(Z11,'Golfers Money Won'!$A$1:$B$87,2,FALSE)</f>
        <v>19960</v>
      </c>
      <c r="AB11" s="11" t="s">
        <v>49</v>
      </c>
      <c r="AC11" s="14">
        <f>VLOOKUP(AB11,'Golfers Money Won'!$A$1:$B$87,2,FALSE)</f>
        <v>0</v>
      </c>
      <c r="AD11" s="16" t="s">
        <v>130</v>
      </c>
      <c r="AE11" s="18"/>
      <c r="AF11" s="82" t="s">
        <v>132</v>
      </c>
      <c r="AG11" s="103"/>
    </row>
    <row r="12" spans="2:33" x14ac:dyDescent="0.2">
      <c r="B12" s="56">
        <v>10</v>
      </c>
      <c r="C12" s="71">
        <v>41</v>
      </c>
      <c r="D12" s="73" t="s">
        <v>206</v>
      </c>
      <c r="E12" s="129">
        <v>400</v>
      </c>
      <c r="F12" s="21"/>
      <c r="G12" s="37" t="s">
        <v>205</v>
      </c>
      <c r="H12" s="57" t="s">
        <v>206</v>
      </c>
      <c r="I12" s="36">
        <f t="shared" si="0"/>
        <v>2541920</v>
      </c>
      <c r="J12" s="8" t="s">
        <v>60</v>
      </c>
      <c r="K12" s="12">
        <f>VLOOKUP(J12,'Golfers Money Won'!$A$1:$B$87,2,FALSE)</f>
        <v>352000</v>
      </c>
      <c r="L12" s="9" t="s">
        <v>36</v>
      </c>
      <c r="M12" s="12">
        <f>VLOOKUP(L12,'Golfers Money Won'!$A$1:$B$87,2,FALSE)</f>
        <v>1440000</v>
      </c>
      <c r="N12" s="5" t="s">
        <v>70</v>
      </c>
      <c r="O12" s="13">
        <f>VLOOKUP(N12,'Golfers Money Won'!$A$1:$B$87,2,FALSE)</f>
        <v>278000</v>
      </c>
      <c r="P12" s="5" t="s">
        <v>74</v>
      </c>
      <c r="Q12" s="13">
        <f>VLOOKUP(P12,'Golfers Money Won'!$A$1:$B$87,2,FALSE)</f>
        <v>89920</v>
      </c>
      <c r="R12" s="66" t="s">
        <v>82</v>
      </c>
      <c r="S12" s="65">
        <f>VLOOKUP(R12,'Golfers Money Won'!$A$1:$B$87,2,FALSE)</f>
        <v>89920</v>
      </c>
      <c r="T12" s="66" t="s">
        <v>104</v>
      </c>
      <c r="U12" s="65">
        <f>VLOOKUP(T12,'Golfers Money Won'!$A$1:$B$87,2,FALSE)</f>
        <v>32000</v>
      </c>
      <c r="V12" s="69" t="s">
        <v>88</v>
      </c>
      <c r="W12" s="68">
        <f>VLOOKUP(V12,'Golfers Money Won'!$A$1:$B$87,2,FALSE)</f>
        <v>56040</v>
      </c>
      <c r="X12" s="69" t="s">
        <v>62</v>
      </c>
      <c r="Y12" s="68">
        <f>VLOOKUP(X12,'Golfers Money Won'!$A$1:$B$87,2,FALSE)</f>
        <v>116000</v>
      </c>
      <c r="Z12" s="11" t="s">
        <v>94</v>
      </c>
      <c r="AA12" s="14">
        <f>VLOOKUP(Z12,'Golfers Money Won'!$A$1:$B$87,2,FALSE)</f>
        <v>56040</v>
      </c>
      <c r="AB12" s="11" t="s">
        <v>39</v>
      </c>
      <c r="AC12" s="14">
        <f>VLOOKUP(AB12,'Golfers Money Won'!$A$1:$B$87,2,FALSE)</f>
        <v>32000</v>
      </c>
      <c r="AD12" s="16" t="s">
        <v>130</v>
      </c>
      <c r="AE12" s="18"/>
      <c r="AF12" s="82" t="s">
        <v>132</v>
      </c>
      <c r="AG12" s="103"/>
    </row>
    <row r="13" spans="2:33" x14ac:dyDescent="0.2">
      <c r="B13" s="56">
        <v>11</v>
      </c>
      <c r="C13" s="71"/>
      <c r="D13" s="73" t="s">
        <v>183</v>
      </c>
      <c r="E13" s="129"/>
      <c r="F13" s="21" t="s">
        <v>469</v>
      </c>
      <c r="G13" s="37" t="s">
        <v>180</v>
      </c>
      <c r="H13" s="57" t="s">
        <v>185</v>
      </c>
      <c r="I13" s="36">
        <f t="shared" si="0"/>
        <v>2448920</v>
      </c>
      <c r="J13" s="8" t="s">
        <v>36</v>
      </c>
      <c r="K13" s="12">
        <f>VLOOKUP(J13,'Golfers Money Won'!$A$1:$B$87,2,FALSE)</f>
        <v>1440000</v>
      </c>
      <c r="L13" s="9" t="s">
        <v>72</v>
      </c>
      <c r="M13" s="12">
        <f>VLOOKUP(L13,'Golfers Money Won'!$A$1:$B$87,2,FALSE)</f>
        <v>56040</v>
      </c>
      <c r="N13" s="5" t="s">
        <v>76</v>
      </c>
      <c r="O13" s="13">
        <f>VLOOKUP(N13,'Golfers Money Won'!$A$1:$B$87,2,FALSE)</f>
        <v>0</v>
      </c>
      <c r="P13" s="5" t="s">
        <v>32</v>
      </c>
      <c r="Q13" s="13">
        <f>VLOOKUP(P13,'Golfers Money Won'!$A$1:$B$87,2,FALSE)</f>
        <v>0</v>
      </c>
      <c r="R13" s="66" t="s">
        <v>82</v>
      </c>
      <c r="S13" s="65">
        <f>VLOOKUP(R13,'Golfers Money Won'!$A$1:$B$87,2,FALSE)</f>
        <v>89920</v>
      </c>
      <c r="T13" s="66" t="s">
        <v>73</v>
      </c>
      <c r="U13" s="65">
        <f>VLOOKUP(T13,'Golfers Money Won'!$A$1:$B$87,2,FALSE)</f>
        <v>544000</v>
      </c>
      <c r="V13" s="69" t="s">
        <v>119</v>
      </c>
      <c r="W13" s="68">
        <f>VLOOKUP(V13,'Golfers Money Won'!$A$1:$B$87,2,FALSE)</f>
        <v>0</v>
      </c>
      <c r="X13" s="69" t="s">
        <v>116</v>
      </c>
      <c r="Y13" s="68">
        <f>VLOOKUP(X13,'Golfers Money Won'!$A$1:$B$87,2,FALSE)</f>
        <v>192000</v>
      </c>
      <c r="Z13" s="11" t="s">
        <v>44</v>
      </c>
      <c r="AA13" s="14">
        <f>VLOOKUP(Z13,'Golfers Money Won'!$A$1:$B$87,2,FALSE)</f>
        <v>19960</v>
      </c>
      <c r="AB13" s="11" t="s">
        <v>39</v>
      </c>
      <c r="AC13" s="14">
        <f>VLOOKUP(AB13,'Golfers Money Won'!$A$1:$B$87,2,FALSE)</f>
        <v>32000</v>
      </c>
      <c r="AD13" s="16" t="s">
        <v>131</v>
      </c>
      <c r="AE13" s="19"/>
      <c r="AF13" s="82" t="s">
        <v>133</v>
      </c>
      <c r="AG13" s="103">
        <v>75000</v>
      </c>
    </row>
    <row r="14" spans="2:33" x14ac:dyDescent="0.2">
      <c r="B14" s="56">
        <v>12</v>
      </c>
      <c r="C14" s="71"/>
      <c r="D14" s="73" t="s">
        <v>541</v>
      </c>
      <c r="E14" s="129"/>
      <c r="F14" s="21" t="s">
        <v>471</v>
      </c>
      <c r="G14" s="37" t="s">
        <v>540</v>
      </c>
      <c r="H14" s="57" t="s">
        <v>543</v>
      </c>
      <c r="I14" s="36">
        <f t="shared" si="0"/>
        <v>2443307</v>
      </c>
      <c r="J14" s="8" t="s">
        <v>60</v>
      </c>
      <c r="K14" s="12">
        <f>VLOOKUP(J14,'Golfers Money Won'!$A$1:$B$87,2,FALSE)</f>
        <v>352000</v>
      </c>
      <c r="L14" s="9" t="s">
        <v>36</v>
      </c>
      <c r="M14" s="12">
        <f>VLOOKUP(L14,'Golfers Money Won'!$A$1:$B$87,2,FALSE)</f>
        <v>1440000</v>
      </c>
      <c r="N14" s="5" t="s">
        <v>70</v>
      </c>
      <c r="O14" s="13">
        <f>VLOOKUP(N14,'Golfers Money Won'!$A$1:$B$87,2,FALSE)</f>
        <v>278000</v>
      </c>
      <c r="P14" s="5" t="s">
        <v>80</v>
      </c>
      <c r="Q14" s="13">
        <f>VLOOKUP(P14,'Golfers Money Won'!$A$1:$B$87,2,FALSE)</f>
        <v>56040</v>
      </c>
      <c r="R14" s="66" t="s">
        <v>82</v>
      </c>
      <c r="S14" s="65">
        <f>VLOOKUP(R14,'Golfers Money Won'!$A$1:$B$87,2,FALSE)</f>
        <v>89920</v>
      </c>
      <c r="T14" s="66" t="s">
        <v>68</v>
      </c>
      <c r="U14" s="65">
        <f>VLOOKUP(T14,'Golfers Money Won'!$A$1:$B$87,2,FALSE)</f>
        <v>23307</v>
      </c>
      <c r="V14" s="69" t="s">
        <v>124</v>
      </c>
      <c r="W14" s="68">
        <f>VLOOKUP(V14,'Golfers Money Won'!$A$1:$B$87,2,FALSE)</f>
        <v>0</v>
      </c>
      <c r="X14" s="69" t="s">
        <v>62</v>
      </c>
      <c r="Y14" s="68">
        <f>VLOOKUP(X14,'Golfers Money Won'!$A$1:$B$87,2,FALSE)</f>
        <v>116000</v>
      </c>
      <c r="Z14" s="11" t="s">
        <v>94</v>
      </c>
      <c r="AA14" s="14">
        <f>VLOOKUP(Z14,'Golfers Money Won'!$A$1:$B$87,2,FALSE)</f>
        <v>56040</v>
      </c>
      <c r="AB14" s="11" t="s">
        <v>39</v>
      </c>
      <c r="AC14" s="14">
        <f>VLOOKUP(AB14,'Golfers Money Won'!$A$1:$B$87,2,FALSE)</f>
        <v>32000</v>
      </c>
      <c r="AD14" s="16" t="s">
        <v>130</v>
      </c>
      <c r="AE14" s="18"/>
      <c r="AF14" s="82" t="s">
        <v>132</v>
      </c>
      <c r="AG14" s="103"/>
    </row>
    <row r="15" spans="2:33" x14ac:dyDescent="0.2">
      <c r="B15" s="56">
        <v>13</v>
      </c>
      <c r="C15" s="71"/>
      <c r="D15" s="73" t="s">
        <v>271</v>
      </c>
      <c r="E15" s="129"/>
      <c r="F15" s="21" t="s">
        <v>469</v>
      </c>
      <c r="G15" s="37" t="s">
        <v>270</v>
      </c>
      <c r="H15" s="57" t="s">
        <v>271</v>
      </c>
      <c r="I15" s="36">
        <f t="shared" si="0"/>
        <v>2442280</v>
      </c>
      <c r="J15" s="8" t="s">
        <v>60</v>
      </c>
      <c r="K15" s="12">
        <f>VLOOKUP(J15,'Golfers Money Won'!$A$1:$B$87,2,FALSE)</f>
        <v>352000</v>
      </c>
      <c r="L15" s="9" t="s">
        <v>36</v>
      </c>
      <c r="M15" s="12">
        <f>VLOOKUP(L15,'Golfers Money Won'!$A$1:$B$87,2,FALSE)</f>
        <v>1440000</v>
      </c>
      <c r="N15" s="5" t="s">
        <v>32</v>
      </c>
      <c r="O15" s="13">
        <f>VLOOKUP(N15,'Golfers Money Won'!$A$1:$B$87,2,FALSE)</f>
        <v>0</v>
      </c>
      <c r="P15" s="5" t="s">
        <v>85</v>
      </c>
      <c r="Q15" s="13">
        <f>VLOOKUP(P15,'Golfers Money Won'!$A$1:$B$87,2,FALSE)</f>
        <v>56040</v>
      </c>
      <c r="R15" s="66" t="s">
        <v>73</v>
      </c>
      <c r="S15" s="65">
        <f>VLOOKUP(R15,'Golfers Money Won'!$A$1:$B$87,2,FALSE)</f>
        <v>544000</v>
      </c>
      <c r="T15" s="66" t="s">
        <v>67</v>
      </c>
      <c r="U15" s="65">
        <f>VLOOKUP(T15,'Golfers Money Won'!$A$1:$B$87,2,FALSE)</f>
        <v>0</v>
      </c>
      <c r="V15" s="69" t="s">
        <v>54</v>
      </c>
      <c r="W15" s="68">
        <f>VLOOKUP(V15,'Golfers Money Won'!$A$1:$B$87,2,FALSE)</f>
        <v>18240</v>
      </c>
      <c r="X15" s="69" t="s">
        <v>124</v>
      </c>
      <c r="Y15" s="68">
        <f>VLOOKUP(X15,'Golfers Money Won'!$A$1:$B$87,2,FALSE)</f>
        <v>0</v>
      </c>
      <c r="Z15" s="11" t="s">
        <v>49</v>
      </c>
      <c r="AA15" s="14">
        <f>VLOOKUP(Z15,'Golfers Money Won'!$A$1:$B$87,2,FALSE)</f>
        <v>0</v>
      </c>
      <c r="AB15" s="11" t="s">
        <v>39</v>
      </c>
      <c r="AC15" s="14">
        <f>VLOOKUP(AB15,'Golfers Money Won'!$A$1:$B$87,2,FALSE)</f>
        <v>32000</v>
      </c>
      <c r="AD15" s="16" t="s">
        <v>130</v>
      </c>
      <c r="AE15" s="18"/>
      <c r="AF15" s="82" t="s">
        <v>131</v>
      </c>
      <c r="AG15" s="103"/>
    </row>
    <row r="16" spans="2:33" x14ac:dyDescent="0.2">
      <c r="B16" s="56">
        <v>14</v>
      </c>
      <c r="C16" s="71">
        <v>3</v>
      </c>
      <c r="D16" s="73" t="s">
        <v>682</v>
      </c>
      <c r="E16" s="129"/>
      <c r="F16" s="21" t="s">
        <v>469</v>
      </c>
      <c r="G16" s="37" t="s">
        <v>681</v>
      </c>
      <c r="H16" s="57" t="s">
        <v>682</v>
      </c>
      <c r="I16" s="36">
        <f t="shared" si="0"/>
        <v>2396960</v>
      </c>
      <c r="J16" s="8" t="s">
        <v>60</v>
      </c>
      <c r="K16" s="12">
        <f>VLOOKUP(J16,'Golfers Money Won'!$A$1:$B$87,2,FALSE)</f>
        <v>352000</v>
      </c>
      <c r="L16" s="9" t="s">
        <v>51</v>
      </c>
      <c r="M16" s="12">
        <f>VLOOKUP(L16,'Golfers Money Won'!$A$1:$B$87,2,FALSE)</f>
        <v>232000</v>
      </c>
      <c r="N16" s="5" t="s">
        <v>70</v>
      </c>
      <c r="O16" s="13">
        <f>VLOOKUP(N16,'Golfers Money Won'!$A$1:$B$87,2,FALSE)</f>
        <v>278000</v>
      </c>
      <c r="P16" s="5" t="s">
        <v>66</v>
      </c>
      <c r="Q16" s="13">
        <f>VLOOKUP(P16,'Golfers Money Won'!$A$1:$B$87,2,FALSE)</f>
        <v>32000</v>
      </c>
      <c r="R16" s="66" t="s">
        <v>42</v>
      </c>
      <c r="S16" s="65">
        <f>VLOOKUP(R16,'Golfers Money Won'!$A$1:$B$87,2,FALSE)</f>
        <v>864000</v>
      </c>
      <c r="T16" s="66" t="s">
        <v>73</v>
      </c>
      <c r="U16" s="65">
        <f>VLOOKUP(T16,'Golfers Money Won'!$A$1:$B$87,2,FALSE)</f>
        <v>544000</v>
      </c>
      <c r="V16" s="69" t="s">
        <v>124</v>
      </c>
      <c r="W16" s="68">
        <f>VLOOKUP(V16,'Golfers Money Won'!$A$1:$B$87,2,FALSE)</f>
        <v>0</v>
      </c>
      <c r="X16" s="69" t="s">
        <v>127</v>
      </c>
      <c r="Y16" s="68">
        <f>VLOOKUP(X16,'Golfers Money Won'!$A$1:$B$87,2,FALSE)</f>
        <v>0</v>
      </c>
      <c r="Z16" s="11" t="s">
        <v>47</v>
      </c>
      <c r="AA16" s="14">
        <f>VLOOKUP(Z16,'Golfers Money Won'!$A$1:$B$87,2,FALSE)</f>
        <v>19960</v>
      </c>
      <c r="AB16" s="11" t="s">
        <v>49</v>
      </c>
      <c r="AC16" s="14">
        <f>VLOOKUP(AB16,'Golfers Money Won'!$A$1:$B$87,2,FALSE)</f>
        <v>0</v>
      </c>
      <c r="AD16" s="16" t="s">
        <v>129</v>
      </c>
      <c r="AE16" s="18"/>
      <c r="AF16" s="82" t="s">
        <v>133</v>
      </c>
      <c r="AG16" s="103">
        <v>75000</v>
      </c>
    </row>
    <row r="17" spans="2:33" x14ac:dyDescent="0.2">
      <c r="B17" s="56">
        <v>15</v>
      </c>
      <c r="C17" s="71"/>
      <c r="D17" s="73" t="s">
        <v>217</v>
      </c>
      <c r="E17" s="129"/>
      <c r="F17" s="21"/>
      <c r="G17" s="37" t="s">
        <v>215</v>
      </c>
      <c r="H17" s="57" t="s">
        <v>218</v>
      </c>
      <c r="I17" s="36">
        <f t="shared" si="0"/>
        <v>2367800</v>
      </c>
      <c r="J17" s="8" t="s">
        <v>60</v>
      </c>
      <c r="K17" s="12">
        <f>VLOOKUP(J17,'Golfers Money Won'!$A$1:$B$87,2,FALSE)</f>
        <v>352000</v>
      </c>
      <c r="L17" s="9" t="s">
        <v>36</v>
      </c>
      <c r="M17" s="12">
        <f>VLOOKUP(L17,'Golfers Money Won'!$A$1:$B$87,2,FALSE)</f>
        <v>1440000</v>
      </c>
      <c r="N17" s="5" t="s">
        <v>70</v>
      </c>
      <c r="O17" s="13">
        <f>VLOOKUP(N17,'Golfers Money Won'!$A$1:$B$87,2,FALSE)</f>
        <v>278000</v>
      </c>
      <c r="P17" s="5" t="s">
        <v>85</v>
      </c>
      <c r="Q17" s="13">
        <f>VLOOKUP(P17,'Golfers Money Won'!$A$1:$B$87,2,FALSE)</f>
        <v>56040</v>
      </c>
      <c r="R17" s="66" t="s">
        <v>103</v>
      </c>
      <c r="S17" s="65">
        <f>VLOOKUP(R17,'Golfers Money Won'!$A$1:$B$87,2,FALSE)</f>
        <v>17760</v>
      </c>
      <c r="T17" s="66" t="s">
        <v>67</v>
      </c>
      <c r="U17" s="65">
        <f>VLOOKUP(T17,'Golfers Money Won'!$A$1:$B$87,2,FALSE)</f>
        <v>0</v>
      </c>
      <c r="V17" s="69" t="s">
        <v>88</v>
      </c>
      <c r="W17" s="68">
        <f>VLOOKUP(V17,'Golfers Money Won'!$A$1:$B$87,2,FALSE)</f>
        <v>56040</v>
      </c>
      <c r="X17" s="69" t="s">
        <v>62</v>
      </c>
      <c r="Y17" s="68">
        <f>VLOOKUP(X17,'Golfers Money Won'!$A$1:$B$87,2,FALSE)</f>
        <v>116000</v>
      </c>
      <c r="Z17" s="11" t="s">
        <v>44</v>
      </c>
      <c r="AA17" s="14">
        <f>VLOOKUP(Z17,'Golfers Money Won'!$A$1:$B$87,2,FALSE)</f>
        <v>19960</v>
      </c>
      <c r="AB17" s="11" t="s">
        <v>39</v>
      </c>
      <c r="AC17" s="14">
        <f>VLOOKUP(AB17,'Golfers Money Won'!$A$1:$B$87,2,FALSE)</f>
        <v>32000</v>
      </c>
      <c r="AD17" s="16" t="s">
        <v>128</v>
      </c>
      <c r="AE17" s="18"/>
      <c r="AF17" s="82" t="s">
        <v>131</v>
      </c>
      <c r="AG17" s="103"/>
    </row>
    <row r="18" spans="2:33" x14ac:dyDescent="0.2">
      <c r="B18" s="56">
        <v>16</v>
      </c>
      <c r="C18" s="71"/>
      <c r="D18" s="73" t="s">
        <v>411</v>
      </c>
      <c r="E18" s="129"/>
      <c r="F18" s="21"/>
      <c r="G18" s="2" t="s">
        <v>405</v>
      </c>
      <c r="H18" s="57" t="s">
        <v>412</v>
      </c>
      <c r="I18" s="36">
        <f t="shared" si="0"/>
        <v>2353387</v>
      </c>
      <c r="J18" s="8" t="s">
        <v>60</v>
      </c>
      <c r="K18" s="12">
        <f>VLOOKUP(J18,'Golfers Money Won'!$A$1:$B$87,2,FALSE)</f>
        <v>352000</v>
      </c>
      <c r="L18" s="9" t="s">
        <v>36</v>
      </c>
      <c r="M18" s="12">
        <f>VLOOKUP(L18,'Golfers Money Won'!$A$1:$B$87,2,FALSE)</f>
        <v>1440000</v>
      </c>
      <c r="N18" s="5" t="s">
        <v>70</v>
      </c>
      <c r="O18" s="13">
        <f>VLOOKUP(N18,'Golfers Money Won'!$A$1:$B$87,2,FALSE)</f>
        <v>278000</v>
      </c>
      <c r="P18" s="5" t="s">
        <v>80</v>
      </c>
      <c r="Q18" s="13">
        <f>VLOOKUP(P18,'Golfers Money Won'!$A$1:$B$87,2,FALSE)</f>
        <v>56040</v>
      </c>
      <c r="R18" s="66" t="s">
        <v>68</v>
      </c>
      <c r="S18" s="65">
        <f>VLOOKUP(R18,'Golfers Money Won'!$A$1:$B$87,2,FALSE)</f>
        <v>23307</v>
      </c>
      <c r="T18" s="66" t="s">
        <v>67</v>
      </c>
      <c r="U18" s="65">
        <f>VLOOKUP(T18,'Golfers Money Won'!$A$1:$B$87,2,FALSE)</f>
        <v>0</v>
      </c>
      <c r="V18" s="69" t="s">
        <v>121</v>
      </c>
      <c r="W18" s="68">
        <f>VLOOKUP(V18,'Golfers Money Won'!$A$1:$B$87,2,FALSE)</f>
        <v>0</v>
      </c>
      <c r="X18" s="69" t="s">
        <v>62</v>
      </c>
      <c r="Y18" s="68">
        <f>VLOOKUP(X18,'Golfers Money Won'!$A$1:$B$87,2,FALSE)</f>
        <v>116000</v>
      </c>
      <c r="Z18" s="11" t="s">
        <v>94</v>
      </c>
      <c r="AA18" s="14">
        <f>VLOOKUP(Z18,'Golfers Money Won'!$A$1:$B$87,2,FALSE)</f>
        <v>56040</v>
      </c>
      <c r="AB18" s="11" t="s">
        <v>39</v>
      </c>
      <c r="AC18" s="14">
        <f>VLOOKUP(AB18,'Golfers Money Won'!$A$1:$B$87,2,FALSE)</f>
        <v>32000</v>
      </c>
      <c r="AD18" s="16" t="s">
        <v>128</v>
      </c>
      <c r="AE18" s="18"/>
      <c r="AF18" s="82" t="s">
        <v>129</v>
      </c>
      <c r="AG18" s="103"/>
    </row>
    <row r="19" spans="2:33" x14ac:dyDescent="0.2">
      <c r="B19" s="56">
        <v>17</v>
      </c>
      <c r="C19" s="71">
        <v>5</v>
      </c>
      <c r="D19" s="73" t="s">
        <v>590</v>
      </c>
      <c r="E19" s="129"/>
      <c r="F19" s="21" t="s">
        <v>469</v>
      </c>
      <c r="G19" s="2" t="s">
        <v>300</v>
      </c>
      <c r="H19" s="57" t="s">
        <v>301</v>
      </c>
      <c r="I19" s="36">
        <f t="shared" si="0"/>
        <v>2280560</v>
      </c>
      <c r="J19" s="8" t="s">
        <v>60</v>
      </c>
      <c r="K19" s="12">
        <f>VLOOKUP(J19,'Golfers Money Won'!$A$1:$B$87,2,FALSE)</f>
        <v>352000</v>
      </c>
      <c r="L19" s="9" t="s">
        <v>35</v>
      </c>
      <c r="M19" s="12">
        <f>VLOOKUP(L19,'Golfers Money Won'!$A$1:$B$87,2,FALSE)</f>
        <v>18560</v>
      </c>
      <c r="N19" s="5" t="s">
        <v>70</v>
      </c>
      <c r="O19" s="13">
        <f>VLOOKUP(N19,'Golfers Money Won'!$A$1:$B$87,2,FALSE)</f>
        <v>278000</v>
      </c>
      <c r="P19" s="5" t="s">
        <v>76</v>
      </c>
      <c r="Q19" s="13">
        <f>VLOOKUP(P19,'Golfers Money Won'!$A$1:$B$87,2,FALSE)</f>
        <v>0</v>
      </c>
      <c r="R19" s="66" t="s">
        <v>42</v>
      </c>
      <c r="S19" s="65">
        <f>VLOOKUP(R19,'Golfers Money Won'!$A$1:$B$87,2,FALSE)</f>
        <v>864000</v>
      </c>
      <c r="T19" s="66" t="s">
        <v>73</v>
      </c>
      <c r="U19" s="65">
        <f>VLOOKUP(T19,'Golfers Money Won'!$A$1:$B$87,2,FALSE)</f>
        <v>544000</v>
      </c>
      <c r="V19" s="69" t="s">
        <v>88</v>
      </c>
      <c r="W19" s="68">
        <f>VLOOKUP(V19,'Golfers Money Won'!$A$1:$B$87,2,FALSE)</f>
        <v>56040</v>
      </c>
      <c r="X19" s="69" t="s">
        <v>62</v>
      </c>
      <c r="Y19" s="68">
        <f>VLOOKUP(X19,'Golfers Money Won'!$A$1:$B$87,2,FALSE)</f>
        <v>116000</v>
      </c>
      <c r="Z19" s="11" t="s">
        <v>44</v>
      </c>
      <c r="AA19" s="14">
        <f>VLOOKUP(Z19,'Golfers Money Won'!$A$1:$B$87,2,FALSE)</f>
        <v>19960</v>
      </c>
      <c r="AB19" s="11" t="s">
        <v>39</v>
      </c>
      <c r="AC19" s="14">
        <f>VLOOKUP(AB19,'Golfers Money Won'!$A$1:$B$87,2,FALSE)</f>
        <v>32000</v>
      </c>
      <c r="AD19" s="16" t="s">
        <v>129</v>
      </c>
      <c r="AE19" s="18"/>
      <c r="AF19" s="82" t="s">
        <v>130</v>
      </c>
      <c r="AG19" s="103"/>
    </row>
    <row r="20" spans="2:33" x14ac:dyDescent="0.2">
      <c r="B20" s="56">
        <v>18</v>
      </c>
      <c r="C20" s="71"/>
      <c r="D20" s="73" t="s">
        <v>580</v>
      </c>
      <c r="E20" s="129"/>
      <c r="F20" s="21" t="s">
        <v>469</v>
      </c>
      <c r="G20" s="37" t="s">
        <v>575</v>
      </c>
      <c r="H20" s="57" t="s">
        <v>436</v>
      </c>
      <c r="I20" s="36">
        <f t="shared" si="0"/>
        <v>2267920</v>
      </c>
      <c r="J20" s="8" t="s">
        <v>60</v>
      </c>
      <c r="K20" s="12">
        <f>VLOOKUP(J20,'Golfers Money Won'!$A$1:$B$87,2,FALSE)</f>
        <v>352000</v>
      </c>
      <c r="L20" s="9" t="s">
        <v>36</v>
      </c>
      <c r="M20" s="12">
        <f>VLOOKUP(L20,'Golfers Money Won'!$A$1:$B$87,2,FALSE)</f>
        <v>1440000</v>
      </c>
      <c r="N20" s="5" t="s">
        <v>70</v>
      </c>
      <c r="O20" s="13">
        <f>VLOOKUP(N20,'Golfers Money Won'!$A$1:$B$87,2,FALSE)</f>
        <v>278000</v>
      </c>
      <c r="P20" s="5" t="s">
        <v>79</v>
      </c>
      <c r="Q20" s="13">
        <f>VLOOKUP(P20,'Golfers Money Won'!$A$1:$B$87,2,FALSE)</f>
        <v>0</v>
      </c>
      <c r="R20" s="66" t="s">
        <v>82</v>
      </c>
      <c r="S20" s="65">
        <f>VLOOKUP(R20,'Golfers Money Won'!$A$1:$B$87,2,FALSE)</f>
        <v>89920</v>
      </c>
      <c r="T20" s="66" t="s">
        <v>106</v>
      </c>
      <c r="U20" s="65">
        <f>VLOOKUP(T20,'Golfers Money Won'!$A$1:$B$87,2,FALSE)</f>
        <v>0</v>
      </c>
      <c r="V20" s="69" t="s">
        <v>88</v>
      </c>
      <c r="W20" s="68">
        <f>VLOOKUP(V20,'Golfers Money Won'!$A$1:$B$87,2,FALSE)</f>
        <v>56040</v>
      </c>
      <c r="X20" s="69" t="s">
        <v>118</v>
      </c>
      <c r="Y20" s="68">
        <f>VLOOKUP(X20,'Golfers Money Won'!$A$1:$B$87,2,FALSE)</f>
        <v>0</v>
      </c>
      <c r="Z20" s="11" t="s">
        <v>44</v>
      </c>
      <c r="AA20" s="14">
        <f>VLOOKUP(Z20,'Golfers Money Won'!$A$1:$B$87,2,FALSE)</f>
        <v>19960</v>
      </c>
      <c r="AB20" s="11" t="s">
        <v>39</v>
      </c>
      <c r="AC20" s="14">
        <f>VLOOKUP(AB20,'Golfers Money Won'!$A$1:$B$87,2,FALSE)</f>
        <v>32000</v>
      </c>
      <c r="AD20" s="16" t="s">
        <v>129</v>
      </c>
      <c r="AE20" s="18"/>
      <c r="AF20" s="82" t="s">
        <v>130</v>
      </c>
      <c r="AG20" s="103"/>
    </row>
    <row r="21" spans="2:33" x14ac:dyDescent="0.2">
      <c r="B21" s="56">
        <v>19</v>
      </c>
      <c r="C21" s="71"/>
      <c r="D21" s="73" t="s">
        <v>358</v>
      </c>
      <c r="E21" s="129"/>
      <c r="F21" s="21" t="s">
        <v>469</v>
      </c>
      <c r="G21" s="37" t="s">
        <v>356</v>
      </c>
      <c r="H21" s="57" t="s">
        <v>357</v>
      </c>
      <c r="I21" s="36">
        <f t="shared" si="0"/>
        <v>2258400</v>
      </c>
      <c r="J21" s="8" t="s">
        <v>36</v>
      </c>
      <c r="K21" s="12">
        <f>VLOOKUP(J21,'Golfers Money Won'!$A$1:$B$87,2,FALSE)</f>
        <v>1440000</v>
      </c>
      <c r="L21" s="9" t="s">
        <v>45</v>
      </c>
      <c r="M21" s="12">
        <f>VLOOKUP(L21,'Golfers Money Won'!$A$1:$B$87,2,FALSE)</f>
        <v>0</v>
      </c>
      <c r="N21" s="5" t="s">
        <v>34</v>
      </c>
      <c r="O21" s="13">
        <f>VLOOKUP(N21,'Golfers Money Won'!$A$1:$B$87,2,FALSE)</f>
        <v>145600</v>
      </c>
      <c r="P21" s="5" t="s">
        <v>79</v>
      </c>
      <c r="Q21" s="13">
        <f>VLOOKUP(P21,'Golfers Money Won'!$A$1:$B$87,2,FALSE)</f>
        <v>0</v>
      </c>
      <c r="R21" s="66" t="s">
        <v>73</v>
      </c>
      <c r="S21" s="65">
        <f>VLOOKUP(R21,'Golfers Money Won'!$A$1:$B$87,2,FALSE)</f>
        <v>544000</v>
      </c>
      <c r="T21" s="66" t="s">
        <v>67</v>
      </c>
      <c r="U21" s="65">
        <f>VLOOKUP(T21,'Golfers Money Won'!$A$1:$B$87,2,FALSE)</f>
        <v>0</v>
      </c>
      <c r="V21" s="69" t="s">
        <v>88</v>
      </c>
      <c r="W21" s="68">
        <f>VLOOKUP(V21,'Golfers Money Won'!$A$1:$B$87,2,FALSE)</f>
        <v>56040</v>
      </c>
      <c r="X21" s="69" t="s">
        <v>40</v>
      </c>
      <c r="Y21" s="68">
        <f>VLOOKUP(X21,'Golfers Money Won'!$A$1:$B$87,2,FALSE)</f>
        <v>20800</v>
      </c>
      <c r="Z21" s="11" t="s">
        <v>44</v>
      </c>
      <c r="AA21" s="14">
        <f>VLOOKUP(Z21,'Golfers Money Won'!$A$1:$B$87,2,FALSE)</f>
        <v>19960</v>
      </c>
      <c r="AB21" s="11" t="s">
        <v>39</v>
      </c>
      <c r="AC21" s="14">
        <f>VLOOKUP(AB21,'Golfers Money Won'!$A$1:$B$87,2,FALSE)</f>
        <v>32000</v>
      </c>
      <c r="AD21" s="16" t="s">
        <v>128</v>
      </c>
      <c r="AE21" s="18"/>
      <c r="AF21" s="82" t="s">
        <v>132</v>
      </c>
      <c r="AG21" s="103"/>
    </row>
    <row r="22" spans="2:33" x14ac:dyDescent="0.2">
      <c r="B22" s="56">
        <v>20</v>
      </c>
      <c r="C22" s="71"/>
      <c r="D22" s="73" t="s">
        <v>670</v>
      </c>
      <c r="E22" s="129"/>
      <c r="F22" s="21" t="s">
        <v>469</v>
      </c>
      <c r="G22" s="37" t="s">
        <v>669</v>
      </c>
      <c r="H22" s="57" t="s">
        <v>670</v>
      </c>
      <c r="I22" s="36">
        <f t="shared" si="0"/>
        <v>2222720</v>
      </c>
      <c r="J22" s="8" t="s">
        <v>71</v>
      </c>
      <c r="K22" s="12">
        <f>VLOOKUP(J22,'Golfers Money Won'!$A$1:$B$87,2,FALSE)</f>
        <v>232000</v>
      </c>
      <c r="L22" s="9" t="s">
        <v>36</v>
      </c>
      <c r="M22" s="12">
        <f>VLOOKUP(L22,'Golfers Money Won'!$A$1:$B$87,2,FALSE)</f>
        <v>1440000</v>
      </c>
      <c r="N22" s="5" t="s">
        <v>89</v>
      </c>
      <c r="O22" s="13">
        <f>VLOOKUP(N22,'Golfers Money Won'!$A$1:$B$87,2,FALSE)</f>
        <v>89920</v>
      </c>
      <c r="P22" s="5" t="s">
        <v>85</v>
      </c>
      <c r="Q22" s="13">
        <f>VLOOKUP(P22,'Golfers Money Won'!$A$1:$B$87,2,FALSE)</f>
        <v>56040</v>
      </c>
      <c r="R22" s="66" t="s">
        <v>82</v>
      </c>
      <c r="S22" s="65">
        <f>VLOOKUP(R22,'Golfers Money Won'!$A$1:$B$87,2,FALSE)</f>
        <v>89920</v>
      </c>
      <c r="T22" s="66" t="s">
        <v>64</v>
      </c>
      <c r="U22" s="65">
        <f>VLOOKUP(T22,'Golfers Money Won'!$A$1:$B$87,2,FALSE)</f>
        <v>145600</v>
      </c>
      <c r="V22" s="69" t="s">
        <v>88</v>
      </c>
      <c r="W22" s="68">
        <f>VLOOKUP(V22,'Golfers Money Won'!$A$1:$B$87,2,FALSE)</f>
        <v>56040</v>
      </c>
      <c r="X22" s="69" t="s">
        <v>54</v>
      </c>
      <c r="Y22" s="68">
        <f>VLOOKUP(X22,'Golfers Money Won'!$A$1:$B$87,2,FALSE)</f>
        <v>18240</v>
      </c>
      <c r="Z22" s="11" t="s">
        <v>44</v>
      </c>
      <c r="AA22" s="14">
        <f>VLOOKUP(Z22,'Golfers Money Won'!$A$1:$B$87,2,FALSE)</f>
        <v>19960</v>
      </c>
      <c r="AB22" s="11" t="s">
        <v>49</v>
      </c>
      <c r="AC22" s="14">
        <f>VLOOKUP(AB22,'Golfers Money Won'!$A$1:$B$87,2,FALSE)</f>
        <v>0</v>
      </c>
      <c r="AD22" s="16" t="s">
        <v>129</v>
      </c>
      <c r="AE22" s="18"/>
      <c r="AF22" s="82" t="s">
        <v>133</v>
      </c>
      <c r="AG22" s="103">
        <v>75000</v>
      </c>
    </row>
    <row r="23" spans="2:33" x14ac:dyDescent="0.2">
      <c r="B23" s="56">
        <v>21</v>
      </c>
      <c r="C23" s="71"/>
      <c r="D23" s="73" t="s">
        <v>166</v>
      </c>
      <c r="E23" s="129"/>
      <c r="F23" s="21" t="s">
        <v>469</v>
      </c>
      <c r="G23" s="37" t="s">
        <v>165</v>
      </c>
      <c r="H23" s="57" t="s">
        <v>163</v>
      </c>
      <c r="I23" s="36">
        <f t="shared" si="0"/>
        <v>2132560</v>
      </c>
      <c r="J23" s="8" t="s">
        <v>36</v>
      </c>
      <c r="K23" s="12">
        <f>VLOOKUP(J23,'Golfers Money Won'!$A$1:$B$87,2,FALSE)</f>
        <v>1440000</v>
      </c>
      <c r="L23" s="9" t="s">
        <v>43</v>
      </c>
      <c r="M23" s="12">
        <f>VLOOKUP(L23,'Golfers Money Won'!$A$1:$B$87,2,FALSE)</f>
        <v>145600</v>
      </c>
      <c r="N23" s="5" t="s">
        <v>70</v>
      </c>
      <c r="O23" s="13">
        <f>VLOOKUP(N23,'Golfers Money Won'!$A$1:$B$87,2,FALSE)</f>
        <v>278000</v>
      </c>
      <c r="P23" s="5" t="s">
        <v>69</v>
      </c>
      <c r="Q23" s="13">
        <f>VLOOKUP(P23,'Golfers Money Won'!$A$1:$B$87,2,FALSE)</f>
        <v>56040</v>
      </c>
      <c r="R23" s="66" t="s">
        <v>82</v>
      </c>
      <c r="S23" s="65">
        <f>VLOOKUP(R23,'Golfers Money Won'!$A$1:$B$87,2,FALSE)</f>
        <v>89920</v>
      </c>
      <c r="T23" s="66" t="s">
        <v>104</v>
      </c>
      <c r="U23" s="65">
        <f>VLOOKUP(T23,'Golfers Money Won'!$A$1:$B$87,2,FALSE)</f>
        <v>32000</v>
      </c>
      <c r="V23" s="69" t="s">
        <v>54</v>
      </c>
      <c r="W23" s="68">
        <f>VLOOKUP(V23,'Golfers Money Won'!$A$1:$B$87,2,FALSE)</f>
        <v>18240</v>
      </c>
      <c r="X23" s="69" t="s">
        <v>40</v>
      </c>
      <c r="Y23" s="68">
        <f>VLOOKUP(X23,'Golfers Money Won'!$A$1:$B$87,2,FALSE)</f>
        <v>20800</v>
      </c>
      <c r="Z23" s="11" t="s">
        <v>44</v>
      </c>
      <c r="AA23" s="14">
        <f>VLOOKUP(Z23,'Golfers Money Won'!$A$1:$B$87,2,FALSE)</f>
        <v>19960</v>
      </c>
      <c r="AB23" s="11" t="s">
        <v>39</v>
      </c>
      <c r="AC23" s="14">
        <f>VLOOKUP(AB23,'Golfers Money Won'!$A$1:$B$87,2,FALSE)</f>
        <v>32000</v>
      </c>
      <c r="AD23" s="16" t="s">
        <v>129</v>
      </c>
      <c r="AE23" s="18"/>
      <c r="AF23" s="82" t="s">
        <v>131</v>
      </c>
      <c r="AG23" s="103"/>
    </row>
    <row r="24" spans="2:33" x14ac:dyDescent="0.2">
      <c r="B24" s="56">
        <v>22</v>
      </c>
      <c r="C24" s="71">
        <v>6</v>
      </c>
      <c r="D24" s="73" t="s">
        <v>248</v>
      </c>
      <c r="E24" s="130"/>
      <c r="F24" s="20"/>
      <c r="G24" s="38" t="s">
        <v>247</v>
      </c>
      <c r="H24" s="57" t="s">
        <v>250</v>
      </c>
      <c r="I24" s="36">
        <f t="shared" si="0"/>
        <v>2090280</v>
      </c>
      <c r="J24" s="8" t="s">
        <v>60</v>
      </c>
      <c r="K24" s="12">
        <f>VLOOKUP(J24,'Golfers Money Won'!$A$1:$B$87,2,FALSE)</f>
        <v>352000</v>
      </c>
      <c r="L24" s="9" t="s">
        <v>86</v>
      </c>
      <c r="M24" s="12">
        <f>VLOOKUP(L24,'Golfers Money Won'!$A$1:$B$87,2,FALSE)</f>
        <v>18560</v>
      </c>
      <c r="N24" s="5" t="s">
        <v>34</v>
      </c>
      <c r="O24" s="13">
        <f>VLOOKUP(N24,'Golfers Money Won'!$A$1:$B$87,2,FALSE)</f>
        <v>145600</v>
      </c>
      <c r="P24" s="5" t="s">
        <v>84</v>
      </c>
      <c r="Q24" s="13">
        <f>VLOOKUP(P24,'Golfers Money Won'!$A$1:$B$87,2,FALSE)</f>
        <v>232000</v>
      </c>
      <c r="R24" s="66" t="s">
        <v>42</v>
      </c>
      <c r="S24" s="65">
        <f>VLOOKUP(R24,'Golfers Money Won'!$A$1:$B$87,2,FALSE)</f>
        <v>864000</v>
      </c>
      <c r="T24" s="66" t="s">
        <v>78</v>
      </c>
      <c r="U24" s="65">
        <f>VLOOKUP(T24,'Golfers Money Won'!$A$1:$B$87,2,FALSE)</f>
        <v>56040</v>
      </c>
      <c r="V24" s="69" t="s">
        <v>88</v>
      </c>
      <c r="W24" s="68">
        <f>VLOOKUP(V24,'Golfers Money Won'!$A$1:$B$87,2,FALSE)</f>
        <v>56040</v>
      </c>
      <c r="X24" s="69" t="s">
        <v>126</v>
      </c>
      <c r="Y24" s="68">
        <f>VLOOKUP(X24,'Golfers Money Won'!$A$1:$B$87,2,FALSE)</f>
        <v>278000</v>
      </c>
      <c r="Z24" s="11" t="s">
        <v>94</v>
      </c>
      <c r="AA24" s="14">
        <f>VLOOKUP(Z24,'Golfers Money Won'!$A$1:$B$87,2,FALSE)</f>
        <v>56040</v>
      </c>
      <c r="AB24" s="11" t="s">
        <v>39</v>
      </c>
      <c r="AC24" s="14">
        <f>VLOOKUP(AB24,'Golfers Money Won'!$A$1:$B$87,2,FALSE)</f>
        <v>32000</v>
      </c>
      <c r="AD24" s="16" t="s">
        <v>129</v>
      </c>
      <c r="AE24" s="18"/>
      <c r="AF24" s="82" t="s">
        <v>130</v>
      </c>
      <c r="AG24" s="103"/>
    </row>
    <row r="25" spans="2:33" x14ac:dyDescent="0.2">
      <c r="B25" s="56">
        <v>23</v>
      </c>
      <c r="C25" s="71">
        <v>7</v>
      </c>
      <c r="D25" s="73" t="s">
        <v>467</v>
      </c>
      <c r="E25" s="130"/>
      <c r="F25" s="20"/>
      <c r="G25" s="38" t="s">
        <v>466</v>
      </c>
      <c r="H25" s="57" t="s">
        <v>467</v>
      </c>
      <c r="I25" s="36">
        <f t="shared" si="0"/>
        <v>2041787</v>
      </c>
      <c r="J25" s="8" t="s">
        <v>35</v>
      </c>
      <c r="K25" s="12">
        <f>VLOOKUP(J25,'Golfers Money Won'!$A$1:$B$87,2,FALSE)</f>
        <v>18560</v>
      </c>
      <c r="L25" s="9" t="s">
        <v>77</v>
      </c>
      <c r="M25" s="12">
        <f>VLOOKUP(L25,'Golfers Money Won'!$A$1:$B$87,2,FALSE)</f>
        <v>56040</v>
      </c>
      <c r="N25" s="5" t="s">
        <v>89</v>
      </c>
      <c r="O25" s="13">
        <f>VLOOKUP(N25,'Golfers Money Won'!$A$1:$B$87,2,FALSE)</f>
        <v>89920</v>
      </c>
      <c r="P25" s="5" t="s">
        <v>70</v>
      </c>
      <c r="Q25" s="13">
        <f>VLOOKUP(P25,'Golfers Money Won'!$A$1:$B$87,2,FALSE)</f>
        <v>278000</v>
      </c>
      <c r="R25" s="66" t="s">
        <v>42</v>
      </c>
      <c r="S25" s="65">
        <f>VLOOKUP(R25,'Golfers Money Won'!$A$1:$B$87,2,FALSE)</f>
        <v>864000</v>
      </c>
      <c r="T25" s="66" t="s">
        <v>73</v>
      </c>
      <c r="U25" s="65">
        <f>VLOOKUP(T25,'Golfers Money Won'!$A$1:$B$87,2,FALSE)</f>
        <v>544000</v>
      </c>
      <c r="V25" s="69" t="s">
        <v>112</v>
      </c>
      <c r="W25" s="68">
        <f>VLOOKUP(V25,'Golfers Money Won'!$A$1:$B$87,2,FALSE)</f>
        <v>23307</v>
      </c>
      <c r="X25" s="69" t="s">
        <v>62</v>
      </c>
      <c r="Y25" s="68">
        <f>VLOOKUP(X25,'Golfers Money Won'!$A$1:$B$87,2,FALSE)</f>
        <v>116000</v>
      </c>
      <c r="Z25" s="11" t="s">
        <v>47</v>
      </c>
      <c r="AA25" s="14">
        <f>VLOOKUP(Z25,'Golfers Money Won'!$A$1:$B$87,2,FALSE)</f>
        <v>19960</v>
      </c>
      <c r="AB25" s="11" t="s">
        <v>39</v>
      </c>
      <c r="AC25" s="14">
        <f>VLOOKUP(AB25,'Golfers Money Won'!$A$1:$B$87,2,FALSE)</f>
        <v>32000</v>
      </c>
      <c r="AD25" s="16" t="s">
        <v>128</v>
      </c>
      <c r="AE25" s="18"/>
      <c r="AF25" s="82" t="s">
        <v>129</v>
      </c>
      <c r="AG25" s="103"/>
    </row>
    <row r="26" spans="2:33" x14ac:dyDescent="0.2">
      <c r="B26" s="56">
        <v>24</v>
      </c>
      <c r="C26" s="71">
        <v>8</v>
      </c>
      <c r="D26" s="73" t="s">
        <v>582</v>
      </c>
      <c r="E26" s="129"/>
      <c r="F26" s="21" t="s">
        <v>469</v>
      </c>
      <c r="G26" s="37" t="s">
        <v>576</v>
      </c>
      <c r="H26" s="57" t="s">
        <v>436</v>
      </c>
      <c r="I26" s="36">
        <f t="shared" si="0"/>
        <v>2036440</v>
      </c>
      <c r="J26" s="8" t="s">
        <v>60</v>
      </c>
      <c r="K26" s="12">
        <f>VLOOKUP(J26,'Golfers Money Won'!$A$1:$B$87,2,FALSE)</f>
        <v>352000</v>
      </c>
      <c r="L26" s="9" t="s">
        <v>86</v>
      </c>
      <c r="M26" s="12">
        <f>VLOOKUP(L26,'Golfers Money Won'!$A$1:$B$87,2,FALSE)</f>
        <v>18560</v>
      </c>
      <c r="N26" s="5" t="s">
        <v>32</v>
      </c>
      <c r="O26" s="13">
        <f>VLOOKUP(N26,'Golfers Money Won'!$A$1:$B$87,2,FALSE)</f>
        <v>0</v>
      </c>
      <c r="P26" s="5" t="s">
        <v>74</v>
      </c>
      <c r="Q26" s="13">
        <f>VLOOKUP(P26,'Golfers Money Won'!$A$1:$B$87,2,FALSE)</f>
        <v>89920</v>
      </c>
      <c r="R26" s="66" t="s">
        <v>42</v>
      </c>
      <c r="S26" s="65">
        <f>VLOOKUP(R26,'Golfers Money Won'!$A$1:$B$87,2,FALSE)</f>
        <v>864000</v>
      </c>
      <c r="T26" s="66" t="s">
        <v>73</v>
      </c>
      <c r="U26" s="65">
        <f>VLOOKUP(T26,'Golfers Money Won'!$A$1:$B$87,2,FALSE)</f>
        <v>544000</v>
      </c>
      <c r="V26" s="69" t="s">
        <v>119</v>
      </c>
      <c r="W26" s="68">
        <f>VLOOKUP(V26,'Golfers Money Won'!$A$1:$B$87,2,FALSE)</f>
        <v>0</v>
      </c>
      <c r="X26" s="69" t="s">
        <v>62</v>
      </c>
      <c r="Y26" s="68">
        <f>VLOOKUP(X26,'Golfers Money Won'!$A$1:$B$87,2,FALSE)</f>
        <v>116000</v>
      </c>
      <c r="Z26" s="11" t="s">
        <v>44</v>
      </c>
      <c r="AA26" s="14">
        <f>VLOOKUP(Z26,'Golfers Money Won'!$A$1:$B$87,2,FALSE)</f>
        <v>19960</v>
      </c>
      <c r="AB26" s="11" t="s">
        <v>39</v>
      </c>
      <c r="AC26" s="14">
        <f>VLOOKUP(AB26,'Golfers Money Won'!$A$1:$B$87,2,FALSE)</f>
        <v>32000</v>
      </c>
      <c r="AD26" s="16" t="s">
        <v>128</v>
      </c>
      <c r="AE26" s="18"/>
      <c r="AF26" s="82" t="s">
        <v>129</v>
      </c>
      <c r="AG26" s="103"/>
    </row>
    <row r="27" spans="2:33" x14ac:dyDescent="0.2">
      <c r="B27" s="56">
        <v>25</v>
      </c>
      <c r="C27" s="71"/>
      <c r="D27" s="73" t="s">
        <v>445</v>
      </c>
      <c r="E27" s="129"/>
      <c r="F27" s="21"/>
      <c r="G27" s="37" t="s">
        <v>443</v>
      </c>
      <c r="H27" s="57" t="s">
        <v>448</v>
      </c>
      <c r="I27" s="36">
        <f t="shared" si="0"/>
        <v>1997240</v>
      </c>
      <c r="J27" s="8" t="s">
        <v>60</v>
      </c>
      <c r="K27" s="12">
        <f>VLOOKUP(J27,'Golfers Money Won'!$A$1:$B$87,2,FALSE)</f>
        <v>352000</v>
      </c>
      <c r="L27" s="9" t="s">
        <v>36</v>
      </c>
      <c r="M27" s="12">
        <f>VLOOKUP(L27,'Golfers Money Won'!$A$1:$B$87,2,FALSE)</f>
        <v>1440000</v>
      </c>
      <c r="N27" s="5" t="s">
        <v>80</v>
      </c>
      <c r="O27" s="13">
        <f>VLOOKUP(N27,'Golfers Money Won'!$A$1:$B$87,2,FALSE)</f>
        <v>56040</v>
      </c>
      <c r="P27" s="5" t="s">
        <v>79</v>
      </c>
      <c r="Q27" s="13">
        <f>VLOOKUP(P27,'Golfers Money Won'!$A$1:$B$87,2,FALSE)</f>
        <v>0</v>
      </c>
      <c r="R27" s="66" t="s">
        <v>53</v>
      </c>
      <c r="S27" s="65">
        <f>VLOOKUP(R27,'Golfers Money Won'!$A$1:$B$87,2,FALSE)</f>
        <v>0</v>
      </c>
      <c r="T27" s="66" t="s">
        <v>67</v>
      </c>
      <c r="U27" s="65">
        <f>VLOOKUP(T27,'Golfers Money Won'!$A$1:$B$87,2,FALSE)</f>
        <v>0</v>
      </c>
      <c r="V27" s="69" t="s">
        <v>88</v>
      </c>
      <c r="W27" s="68">
        <f>VLOOKUP(V27,'Golfers Money Won'!$A$1:$B$87,2,FALSE)</f>
        <v>56040</v>
      </c>
      <c r="X27" s="69" t="s">
        <v>92</v>
      </c>
      <c r="Y27" s="68">
        <f>VLOOKUP(X27,'Golfers Money Won'!$A$1:$B$87,2,FALSE)</f>
        <v>41200</v>
      </c>
      <c r="Z27" s="11" t="s">
        <v>44</v>
      </c>
      <c r="AA27" s="14">
        <f>VLOOKUP(Z27,'Golfers Money Won'!$A$1:$B$87,2,FALSE)</f>
        <v>19960</v>
      </c>
      <c r="AB27" s="11" t="s">
        <v>39</v>
      </c>
      <c r="AC27" s="14">
        <f>VLOOKUP(AB27,'Golfers Money Won'!$A$1:$B$87,2,FALSE)</f>
        <v>32000</v>
      </c>
      <c r="AD27" s="16" t="s">
        <v>130</v>
      </c>
      <c r="AE27" s="18"/>
      <c r="AF27" s="82" t="s">
        <v>131</v>
      </c>
      <c r="AG27" s="103"/>
    </row>
    <row r="28" spans="2:33" x14ac:dyDescent="0.2">
      <c r="B28" s="56">
        <v>26</v>
      </c>
      <c r="C28" s="71"/>
      <c r="D28" s="73" t="s">
        <v>177</v>
      </c>
      <c r="E28" s="129"/>
      <c r="F28" s="21" t="s">
        <v>469</v>
      </c>
      <c r="G28" s="37" t="s">
        <v>179</v>
      </c>
      <c r="H28" s="57" t="s">
        <v>178</v>
      </c>
      <c r="I28" s="36">
        <f t="shared" si="0"/>
        <v>1990027</v>
      </c>
      <c r="J28" s="8" t="s">
        <v>60</v>
      </c>
      <c r="K28" s="12">
        <f>VLOOKUP(J28,'Golfers Money Won'!$A$1:$B$87,2,FALSE)</f>
        <v>352000</v>
      </c>
      <c r="L28" s="9" t="s">
        <v>36</v>
      </c>
      <c r="M28" s="12">
        <f>VLOOKUP(L28,'Golfers Money Won'!$A$1:$B$87,2,FALSE)</f>
        <v>1440000</v>
      </c>
      <c r="N28" s="5" t="s">
        <v>74</v>
      </c>
      <c r="O28" s="13">
        <f>VLOOKUP(N28,'Golfers Money Won'!$A$1:$B$87,2,FALSE)</f>
        <v>89920</v>
      </c>
      <c r="P28" s="5" t="s">
        <v>32</v>
      </c>
      <c r="Q28" s="13">
        <f>VLOOKUP(P28,'Golfers Money Won'!$A$1:$B$87,2,FALSE)</f>
        <v>0</v>
      </c>
      <c r="R28" s="66" t="s">
        <v>68</v>
      </c>
      <c r="S28" s="65">
        <f>VLOOKUP(R28,'Golfers Money Won'!$A$1:$B$87,2,FALSE)</f>
        <v>23307</v>
      </c>
      <c r="T28" s="66" t="s">
        <v>67</v>
      </c>
      <c r="U28" s="65">
        <f>VLOOKUP(T28,'Golfers Money Won'!$A$1:$B$87,2,FALSE)</f>
        <v>0</v>
      </c>
      <c r="V28" s="69" t="s">
        <v>111</v>
      </c>
      <c r="W28" s="68">
        <f>VLOOKUP(V28,'Golfers Money Won'!$A$1:$B$87,2,FALSE)</f>
        <v>32000</v>
      </c>
      <c r="X28" s="69" t="s">
        <v>40</v>
      </c>
      <c r="Y28" s="68">
        <f>VLOOKUP(X28,'Golfers Money Won'!$A$1:$B$87,2,FALSE)</f>
        <v>20800</v>
      </c>
      <c r="Z28" s="11" t="s">
        <v>49</v>
      </c>
      <c r="AA28" s="14">
        <f>VLOOKUP(Z28,'Golfers Money Won'!$A$1:$B$87,2,FALSE)</f>
        <v>0</v>
      </c>
      <c r="AB28" s="11" t="s">
        <v>39</v>
      </c>
      <c r="AC28" s="14">
        <f>VLOOKUP(AB28,'Golfers Money Won'!$A$1:$B$87,2,FALSE)</f>
        <v>32000</v>
      </c>
      <c r="AD28" s="16" t="s">
        <v>130</v>
      </c>
      <c r="AE28" s="18"/>
      <c r="AF28" s="82" t="s">
        <v>131</v>
      </c>
      <c r="AG28" s="103"/>
    </row>
    <row r="29" spans="2:33" x14ac:dyDescent="0.2">
      <c r="B29" s="56">
        <v>27</v>
      </c>
      <c r="C29" s="71">
        <v>9</v>
      </c>
      <c r="D29" s="73" t="s">
        <v>297</v>
      </c>
      <c r="E29" s="130"/>
      <c r="F29" s="20"/>
      <c r="G29" s="38" t="s">
        <v>298</v>
      </c>
      <c r="H29" s="57" t="s">
        <v>186</v>
      </c>
      <c r="I29" s="36">
        <f t="shared" si="0"/>
        <v>1984000</v>
      </c>
      <c r="J29" s="8" t="s">
        <v>60</v>
      </c>
      <c r="K29" s="12">
        <f>VLOOKUP(J29,'Golfers Money Won'!$A$1:$B$87,2,FALSE)</f>
        <v>352000</v>
      </c>
      <c r="L29" s="9" t="s">
        <v>45</v>
      </c>
      <c r="M29" s="12">
        <f>VLOOKUP(L29,'Golfers Money Won'!$A$1:$B$87,2,FALSE)</f>
        <v>0</v>
      </c>
      <c r="N29" s="5" t="s">
        <v>32</v>
      </c>
      <c r="O29" s="13">
        <f>VLOOKUP(N29,'Golfers Money Won'!$A$1:$B$87,2,FALSE)</f>
        <v>0</v>
      </c>
      <c r="P29" s="5" t="s">
        <v>76</v>
      </c>
      <c r="Q29" s="13">
        <f>VLOOKUP(P29,'Golfers Money Won'!$A$1:$B$87,2,FALSE)</f>
        <v>0</v>
      </c>
      <c r="R29" s="66" t="s">
        <v>42</v>
      </c>
      <c r="S29" s="65">
        <f>VLOOKUP(R29,'Golfers Money Won'!$A$1:$B$87,2,FALSE)</f>
        <v>864000</v>
      </c>
      <c r="T29" s="66" t="s">
        <v>73</v>
      </c>
      <c r="U29" s="65">
        <f>VLOOKUP(T29,'Golfers Money Won'!$A$1:$B$87,2,FALSE)</f>
        <v>544000</v>
      </c>
      <c r="V29" s="69" t="s">
        <v>88</v>
      </c>
      <c r="W29" s="68">
        <f>VLOOKUP(V29,'Golfers Money Won'!$A$1:$B$87,2,FALSE)</f>
        <v>56040</v>
      </c>
      <c r="X29" s="69" t="s">
        <v>62</v>
      </c>
      <c r="Y29" s="68">
        <f>VLOOKUP(X29,'Golfers Money Won'!$A$1:$B$87,2,FALSE)</f>
        <v>116000</v>
      </c>
      <c r="Z29" s="11" t="s">
        <v>44</v>
      </c>
      <c r="AA29" s="14">
        <f>VLOOKUP(Z29,'Golfers Money Won'!$A$1:$B$87,2,FALSE)</f>
        <v>19960</v>
      </c>
      <c r="AB29" s="11" t="s">
        <v>39</v>
      </c>
      <c r="AC29" s="14">
        <f>VLOOKUP(AB29,'Golfers Money Won'!$A$1:$B$87,2,FALSE)</f>
        <v>32000</v>
      </c>
      <c r="AD29" s="16" t="s">
        <v>129</v>
      </c>
      <c r="AE29" s="18"/>
      <c r="AF29" s="82" t="s">
        <v>130</v>
      </c>
      <c r="AG29" s="103"/>
    </row>
    <row r="30" spans="2:33" x14ac:dyDescent="0.2">
      <c r="B30" s="56">
        <v>28</v>
      </c>
      <c r="C30" s="71">
        <v>10</v>
      </c>
      <c r="D30" s="73" t="s">
        <v>480</v>
      </c>
      <c r="E30" s="130"/>
      <c r="F30" s="20" t="s">
        <v>481</v>
      </c>
      <c r="G30" s="38" t="s">
        <v>482</v>
      </c>
      <c r="H30" s="57" t="s">
        <v>480</v>
      </c>
      <c r="I30" s="36">
        <f t="shared" si="0"/>
        <v>1982480</v>
      </c>
      <c r="J30" s="8" t="s">
        <v>60</v>
      </c>
      <c r="K30" s="12">
        <f>VLOOKUP(J30,'Golfers Money Won'!$A$1:$B$87,2,FALSE)</f>
        <v>352000</v>
      </c>
      <c r="L30" s="9" t="s">
        <v>51</v>
      </c>
      <c r="M30" s="12">
        <f>VLOOKUP(L30,'Golfers Money Won'!$A$1:$B$87,2,FALSE)</f>
        <v>232000</v>
      </c>
      <c r="N30" s="5" t="s">
        <v>70</v>
      </c>
      <c r="O30" s="13">
        <f>VLOOKUP(N30,'Golfers Money Won'!$A$1:$B$87,2,FALSE)</f>
        <v>278000</v>
      </c>
      <c r="P30" s="5" t="s">
        <v>74</v>
      </c>
      <c r="Q30" s="13">
        <f>VLOOKUP(P30,'Golfers Money Won'!$A$1:$B$87,2,FALSE)</f>
        <v>89920</v>
      </c>
      <c r="R30" s="66" t="s">
        <v>42</v>
      </c>
      <c r="S30" s="65">
        <f>VLOOKUP(R30,'Golfers Money Won'!$A$1:$B$87,2,FALSE)</f>
        <v>864000</v>
      </c>
      <c r="T30" s="66" t="s">
        <v>109</v>
      </c>
      <c r="U30" s="65">
        <f>VLOOKUP(T30,'Golfers Money Won'!$A$1:$B$87,2,FALSE)</f>
        <v>18560</v>
      </c>
      <c r="V30" s="69" t="s">
        <v>124</v>
      </c>
      <c r="W30" s="68">
        <f>VLOOKUP(V30,'Golfers Money Won'!$A$1:$B$87,2,FALSE)</f>
        <v>0</v>
      </c>
      <c r="X30" s="69" t="s">
        <v>62</v>
      </c>
      <c r="Y30" s="68">
        <f>VLOOKUP(X30,'Golfers Money Won'!$A$1:$B$87,2,FALSE)</f>
        <v>116000</v>
      </c>
      <c r="Z30" s="11" t="s">
        <v>55</v>
      </c>
      <c r="AA30" s="14">
        <f>VLOOKUP(Z30,'Golfers Money Won'!$A$1:$B$87,2,FALSE)</f>
        <v>0</v>
      </c>
      <c r="AB30" s="11" t="s">
        <v>39</v>
      </c>
      <c r="AC30" s="14">
        <f>VLOOKUP(AB30,'Golfers Money Won'!$A$1:$B$87,2,FALSE)</f>
        <v>32000</v>
      </c>
      <c r="AD30" s="16" t="s">
        <v>128</v>
      </c>
      <c r="AE30" s="18"/>
      <c r="AF30" s="82" t="s">
        <v>131</v>
      </c>
      <c r="AG30" s="103"/>
    </row>
    <row r="31" spans="2:33" x14ac:dyDescent="0.2">
      <c r="B31" s="56">
        <v>29</v>
      </c>
      <c r="C31" s="71"/>
      <c r="D31" s="73" t="s">
        <v>656</v>
      </c>
      <c r="E31" s="129"/>
      <c r="F31" s="21" t="s">
        <v>472</v>
      </c>
      <c r="G31" s="37" t="s">
        <v>659</v>
      </c>
      <c r="H31" s="57" t="s">
        <v>609</v>
      </c>
      <c r="I31" s="36">
        <f t="shared" si="0"/>
        <v>1949267</v>
      </c>
      <c r="J31" s="8" t="s">
        <v>36</v>
      </c>
      <c r="K31" s="12">
        <f>VLOOKUP(J31,'Golfers Money Won'!$A$1:$B$87,2,FALSE)</f>
        <v>1440000</v>
      </c>
      <c r="L31" s="9" t="s">
        <v>51</v>
      </c>
      <c r="M31" s="12">
        <f>VLOOKUP(L31,'Golfers Money Won'!$A$1:$B$87,2,FALSE)</f>
        <v>232000</v>
      </c>
      <c r="N31" s="5" t="s">
        <v>80</v>
      </c>
      <c r="O31" s="13">
        <f>VLOOKUP(N31,'Golfers Money Won'!$A$1:$B$87,2,FALSE)</f>
        <v>56040</v>
      </c>
      <c r="P31" s="5" t="s">
        <v>79</v>
      </c>
      <c r="Q31" s="13">
        <f>VLOOKUP(P31,'Golfers Money Won'!$A$1:$B$87,2,FALSE)</f>
        <v>0</v>
      </c>
      <c r="R31" s="66" t="s">
        <v>82</v>
      </c>
      <c r="S31" s="65">
        <f>VLOOKUP(R31,'Golfers Money Won'!$A$1:$B$87,2,FALSE)</f>
        <v>89920</v>
      </c>
      <c r="T31" s="66" t="s">
        <v>68</v>
      </c>
      <c r="U31" s="65">
        <f>VLOOKUP(T31,'Golfers Money Won'!$A$1:$B$87,2,FALSE)</f>
        <v>23307</v>
      </c>
      <c r="V31" s="69" t="s">
        <v>118</v>
      </c>
      <c r="W31" s="68">
        <f>VLOOKUP(V31,'Golfers Money Won'!$A$1:$B$87,2,FALSE)</f>
        <v>0</v>
      </c>
      <c r="X31" s="69" t="s">
        <v>123</v>
      </c>
      <c r="Y31" s="68">
        <f>VLOOKUP(X31,'Golfers Money Won'!$A$1:$B$87,2,FALSE)</f>
        <v>56040</v>
      </c>
      <c r="Z31" s="11" t="s">
        <v>44</v>
      </c>
      <c r="AA31" s="14">
        <f>VLOOKUP(Z31,'Golfers Money Won'!$A$1:$B$87,2,FALSE)</f>
        <v>19960</v>
      </c>
      <c r="AB31" s="11" t="s">
        <v>39</v>
      </c>
      <c r="AC31" s="14">
        <f>VLOOKUP(AB31,'Golfers Money Won'!$A$1:$B$87,2,FALSE)</f>
        <v>32000</v>
      </c>
      <c r="AD31" s="16" t="s">
        <v>129</v>
      </c>
      <c r="AE31" s="18"/>
      <c r="AF31" s="82" t="s">
        <v>131</v>
      </c>
      <c r="AG31" s="103"/>
    </row>
    <row r="32" spans="2:33" x14ac:dyDescent="0.2">
      <c r="B32" s="56">
        <v>30</v>
      </c>
      <c r="C32" s="71">
        <v>11</v>
      </c>
      <c r="D32" s="73" t="s">
        <v>307</v>
      </c>
      <c r="E32" s="129"/>
      <c r="F32" s="21"/>
      <c r="G32" s="2" t="s">
        <v>306</v>
      </c>
      <c r="H32" s="57" t="s">
        <v>307</v>
      </c>
      <c r="I32" s="36">
        <f t="shared" si="0"/>
        <v>1916400</v>
      </c>
      <c r="J32" s="8" t="s">
        <v>60</v>
      </c>
      <c r="K32" s="12">
        <f>VLOOKUP(J32,'Golfers Money Won'!$A$1:$B$87,2,FALSE)</f>
        <v>352000</v>
      </c>
      <c r="L32" s="9" t="s">
        <v>35</v>
      </c>
      <c r="M32" s="12">
        <f>VLOOKUP(L32,'Golfers Money Won'!$A$1:$B$87,2,FALSE)</f>
        <v>18560</v>
      </c>
      <c r="N32" s="5" t="s">
        <v>70</v>
      </c>
      <c r="O32" s="13">
        <f>VLOOKUP(N32,'Golfers Money Won'!$A$1:$B$87,2,FALSE)</f>
        <v>278000</v>
      </c>
      <c r="P32" s="5" t="s">
        <v>74</v>
      </c>
      <c r="Q32" s="13">
        <f>VLOOKUP(P32,'Golfers Money Won'!$A$1:$B$87,2,FALSE)</f>
        <v>89920</v>
      </c>
      <c r="R32" s="66" t="s">
        <v>42</v>
      </c>
      <c r="S32" s="65">
        <f>VLOOKUP(R32,'Golfers Money Won'!$A$1:$B$87,2,FALSE)</f>
        <v>864000</v>
      </c>
      <c r="T32" s="66" t="s">
        <v>82</v>
      </c>
      <c r="U32" s="65">
        <f>VLOOKUP(T32,'Golfers Money Won'!$A$1:$B$87,2,FALSE)</f>
        <v>89920</v>
      </c>
      <c r="V32" s="69" t="s">
        <v>62</v>
      </c>
      <c r="W32" s="68">
        <f>VLOOKUP(V32,'Golfers Money Won'!$A$1:$B$87,2,FALSE)</f>
        <v>116000</v>
      </c>
      <c r="X32" s="69" t="s">
        <v>122</v>
      </c>
      <c r="Y32" s="68">
        <f>VLOOKUP(X32,'Golfers Money Won'!$A$1:$B$87,2,FALSE)</f>
        <v>56040</v>
      </c>
      <c r="Z32" s="11" t="s">
        <v>44</v>
      </c>
      <c r="AA32" s="14">
        <f>VLOOKUP(Z32,'Golfers Money Won'!$A$1:$B$87,2,FALSE)</f>
        <v>19960</v>
      </c>
      <c r="AB32" s="11" t="s">
        <v>39</v>
      </c>
      <c r="AC32" s="14">
        <f>VLOOKUP(AB32,'Golfers Money Won'!$A$1:$B$87,2,FALSE)</f>
        <v>32000</v>
      </c>
      <c r="AD32" s="16" t="s">
        <v>129</v>
      </c>
      <c r="AE32" s="18"/>
      <c r="AF32" s="82" t="s">
        <v>131</v>
      </c>
      <c r="AG32" s="103"/>
    </row>
    <row r="33" spans="2:33" x14ac:dyDescent="0.2">
      <c r="B33" s="56">
        <v>31</v>
      </c>
      <c r="C33" s="71"/>
      <c r="D33" s="74" t="s">
        <v>341</v>
      </c>
      <c r="E33" s="131"/>
      <c r="F33" s="61"/>
      <c r="G33" s="38" t="s">
        <v>338</v>
      </c>
      <c r="H33" s="57" t="s">
        <v>342</v>
      </c>
      <c r="I33" s="36">
        <f t="shared" si="0"/>
        <v>1913587</v>
      </c>
      <c r="J33" s="8" t="s">
        <v>36</v>
      </c>
      <c r="K33" s="12">
        <f>VLOOKUP(J33,'Golfers Money Won'!$A$1:$B$87,2,FALSE)</f>
        <v>1440000</v>
      </c>
      <c r="L33" s="9" t="s">
        <v>35</v>
      </c>
      <c r="M33" s="12">
        <f>VLOOKUP(L33,'Golfers Money Won'!$A$1:$B$87,2,FALSE)</f>
        <v>18560</v>
      </c>
      <c r="N33" s="5" t="s">
        <v>89</v>
      </c>
      <c r="O33" s="13">
        <f>VLOOKUP(N33,'Golfers Money Won'!$A$1:$B$87,2,FALSE)</f>
        <v>89920</v>
      </c>
      <c r="P33" s="5" t="s">
        <v>74</v>
      </c>
      <c r="Q33" s="13">
        <f>VLOOKUP(P33,'Golfers Money Won'!$A$1:$B$87,2,FALSE)</f>
        <v>89920</v>
      </c>
      <c r="R33" s="66" t="s">
        <v>64</v>
      </c>
      <c r="S33" s="65">
        <f>VLOOKUP(R33,'Golfers Money Won'!$A$1:$B$87,2,FALSE)</f>
        <v>145600</v>
      </c>
      <c r="T33" s="66" t="s">
        <v>68</v>
      </c>
      <c r="U33" s="65">
        <f>VLOOKUP(T33,'Golfers Money Won'!$A$1:$B$87,2,FALSE)</f>
        <v>23307</v>
      </c>
      <c r="V33" s="69" t="s">
        <v>88</v>
      </c>
      <c r="W33" s="68">
        <f>VLOOKUP(V33,'Golfers Money Won'!$A$1:$B$87,2,FALSE)</f>
        <v>56040</v>
      </c>
      <c r="X33" s="69" t="s">
        <v>54</v>
      </c>
      <c r="Y33" s="68">
        <f>VLOOKUP(X33,'Golfers Money Won'!$A$1:$B$87,2,FALSE)</f>
        <v>18240</v>
      </c>
      <c r="Z33" s="11" t="s">
        <v>49</v>
      </c>
      <c r="AA33" s="14">
        <f>VLOOKUP(Z33,'Golfers Money Won'!$A$1:$B$87,2,FALSE)</f>
        <v>0</v>
      </c>
      <c r="AB33" s="11" t="s">
        <v>39</v>
      </c>
      <c r="AC33" s="14">
        <f>VLOOKUP(AB33,'Golfers Money Won'!$A$1:$B$87,2,FALSE)</f>
        <v>32000</v>
      </c>
      <c r="AD33" s="16" t="s">
        <v>130</v>
      </c>
      <c r="AE33" s="18"/>
      <c r="AF33" s="82" t="s">
        <v>131</v>
      </c>
      <c r="AG33" s="103"/>
    </row>
    <row r="34" spans="2:33" x14ac:dyDescent="0.2">
      <c r="B34" s="56">
        <v>32</v>
      </c>
      <c r="C34" s="71">
        <v>12</v>
      </c>
      <c r="D34" s="73" t="s">
        <v>352</v>
      </c>
      <c r="E34" s="129"/>
      <c r="F34" s="21"/>
      <c r="G34" s="37" t="s">
        <v>351</v>
      </c>
      <c r="H34" s="57" t="s">
        <v>352</v>
      </c>
      <c r="I34" s="36">
        <f t="shared" si="0"/>
        <v>1894040</v>
      </c>
      <c r="J34" s="8" t="s">
        <v>60</v>
      </c>
      <c r="K34" s="12">
        <f>VLOOKUP(J34,'Golfers Money Won'!$A$1:$B$87,2,FALSE)</f>
        <v>352000</v>
      </c>
      <c r="L34" s="9" t="s">
        <v>72</v>
      </c>
      <c r="M34" s="12">
        <f>VLOOKUP(L34,'Golfers Money Won'!$A$1:$B$87,2,FALSE)</f>
        <v>56040</v>
      </c>
      <c r="N34" s="5" t="s">
        <v>101</v>
      </c>
      <c r="O34" s="13">
        <f>VLOOKUP(N34,'Golfers Money Won'!$A$1:$B$87,2,FALSE)</f>
        <v>145600</v>
      </c>
      <c r="P34" s="5" t="s">
        <v>70</v>
      </c>
      <c r="Q34" s="13">
        <f>VLOOKUP(P34,'Golfers Money Won'!$A$1:$B$87,2,FALSE)</f>
        <v>278000</v>
      </c>
      <c r="R34" s="66" t="s">
        <v>42</v>
      </c>
      <c r="S34" s="65">
        <f>VLOOKUP(R34,'Golfers Money Won'!$A$1:$B$87,2,FALSE)</f>
        <v>864000</v>
      </c>
      <c r="T34" s="66" t="s">
        <v>64</v>
      </c>
      <c r="U34" s="65">
        <f>VLOOKUP(T34,'Golfers Money Won'!$A$1:$B$87,2,FALSE)</f>
        <v>145600</v>
      </c>
      <c r="V34" s="69" t="s">
        <v>124</v>
      </c>
      <c r="W34" s="68">
        <f>VLOOKUP(V34,'Golfers Money Won'!$A$1:$B$87,2,FALSE)</f>
        <v>0</v>
      </c>
      <c r="X34" s="69" t="s">
        <v>40</v>
      </c>
      <c r="Y34" s="68">
        <f>VLOOKUP(X34,'Golfers Money Won'!$A$1:$B$87,2,FALSE)</f>
        <v>20800</v>
      </c>
      <c r="Z34" s="11" t="s">
        <v>55</v>
      </c>
      <c r="AA34" s="14">
        <f>VLOOKUP(Z34,'Golfers Money Won'!$A$1:$B$87,2,FALSE)</f>
        <v>0</v>
      </c>
      <c r="AB34" s="11" t="s">
        <v>39</v>
      </c>
      <c r="AC34" s="14">
        <f>VLOOKUP(AB34,'Golfers Money Won'!$A$1:$B$87,2,FALSE)</f>
        <v>32000</v>
      </c>
      <c r="AD34" s="16" t="s">
        <v>129</v>
      </c>
      <c r="AE34" s="18"/>
      <c r="AF34" s="82" t="s">
        <v>132</v>
      </c>
      <c r="AG34" s="103"/>
    </row>
    <row r="35" spans="2:33" x14ac:dyDescent="0.2">
      <c r="B35" s="56">
        <v>33</v>
      </c>
      <c r="C35" s="71">
        <v>13</v>
      </c>
      <c r="D35" s="74" t="s">
        <v>490</v>
      </c>
      <c r="E35" s="132"/>
      <c r="F35" s="22" t="s">
        <v>473</v>
      </c>
      <c r="G35" s="37" t="s">
        <v>491</v>
      </c>
      <c r="H35" s="58" t="s">
        <v>490</v>
      </c>
      <c r="I35" s="36">
        <f t="shared" si="0"/>
        <v>1890080</v>
      </c>
      <c r="J35" s="8" t="s">
        <v>35</v>
      </c>
      <c r="K35" s="12">
        <f>VLOOKUP(J35,'Golfers Money Won'!$A$1:$B$87,2,FALSE)</f>
        <v>18560</v>
      </c>
      <c r="L35" s="9" t="s">
        <v>86</v>
      </c>
      <c r="M35" s="12">
        <f>VLOOKUP(L35,'Golfers Money Won'!$A$1:$B$87,2,FALSE)</f>
        <v>18560</v>
      </c>
      <c r="N35" s="5" t="s">
        <v>61</v>
      </c>
      <c r="O35" s="13">
        <f>VLOOKUP(N35,'Golfers Money Won'!$A$1:$B$87,2,FALSE)</f>
        <v>89920</v>
      </c>
      <c r="P35" s="5" t="s">
        <v>80</v>
      </c>
      <c r="Q35" s="13">
        <f>VLOOKUP(P35,'Golfers Money Won'!$A$1:$B$87,2,FALSE)</f>
        <v>56040</v>
      </c>
      <c r="R35" s="66" t="s">
        <v>42</v>
      </c>
      <c r="S35" s="65">
        <f>VLOOKUP(R35,'Golfers Money Won'!$A$1:$B$87,2,FALSE)</f>
        <v>864000</v>
      </c>
      <c r="T35" s="66" t="s">
        <v>73</v>
      </c>
      <c r="U35" s="65">
        <f>VLOOKUP(T35,'Golfers Money Won'!$A$1:$B$87,2,FALSE)</f>
        <v>544000</v>
      </c>
      <c r="V35" s="69" t="s">
        <v>88</v>
      </c>
      <c r="W35" s="68">
        <f>VLOOKUP(V35,'Golfers Money Won'!$A$1:$B$87,2,FALSE)</f>
        <v>56040</v>
      </c>
      <c r="X35" s="69" t="s">
        <v>62</v>
      </c>
      <c r="Y35" s="68">
        <f>VLOOKUP(X35,'Golfers Money Won'!$A$1:$B$87,2,FALSE)</f>
        <v>116000</v>
      </c>
      <c r="Z35" s="11" t="s">
        <v>47</v>
      </c>
      <c r="AA35" s="14">
        <f>VLOOKUP(Z35,'Golfers Money Won'!$A$1:$B$87,2,FALSE)</f>
        <v>19960</v>
      </c>
      <c r="AB35" s="11" t="s">
        <v>39</v>
      </c>
      <c r="AC35" s="14">
        <f>VLOOKUP(AB35,'Golfers Money Won'!$A$1:$B$87,2,FALSE)</f>
        <v>32000</v>
      </c>
      <c r="AD35" s="16" t="s">
        <v>128</v>
      </c>
      <c r="AE35" s="18"/>
      <c r="AF35" s="82" t="s">
        <v>133</v>
      </c>
      <c r="AG35" s="103">
        <v>75000</v>
      </c>
    </row>
    <row r="36" spans="2:33" x14ac:dyDescent="0.2">
      <c r="B36" s="56">
        <v>34</v>
      </c>
      <c r="C36" s="71">
        <v>14</v>
      </c>
      <c r="D36" s="73" t="s">
        <v>606</v>
      </c>
      <c r="E36" s="129"/>
      <c r="F36" s="21" t="s">
        <v>469</v>
      </c>
      <c r="G36" s="37" t="s">
        <v>608</v>
      </c>
      <c r="H36" s="57" t="s">
        <v>609</v>
      </c>
      <c r="I36" s="36">
        <f t="shared" si="0"/>
        <v>1877267</v>
      </c>
      <c r="J36" s="8" t="s">
        <v>60</v>
      </c>
      <c r="K36" s="12">
        <f>VLOOKUP(J36,'Golfers Money Won'!$A$1:$B$87,2,FALSE)</f>
        <v>352000</v>
      </c>
      <c r="L36" s="9" t="s">
        <v>51</v>
      </c>
      <c r="M36" s="12">
        <f>VLOOKUP(L36,'Golfers Money Won'!$A$1:$B$87,2,FALSE)</f>
        <v>232000</v>
      </c>
      <c r="N36" s="5" t="s">
        <v>32</v>
      </c>
      <c r="O36" s="13">
        <f>VLOOKUP(N36,'Golfers Money Won'!$A$1:$B$87,2,FALSE)</f>
        <v>0</v>
      </c>
      <c r="P36" s="5" t="s">
        <v>81</v>
      </c>
      <c r="Q36" s="13">
        <f>VLOOKUP(P36,'Golfers Money Won'!$A$1:$B$87,2,FALSE)</f>
        <v>19960</v>
      </c>
      <c r="R36" s="66" t="s">
        <v>42</v>
      </c>
      <c r="S36" s="65">
        <f>VLOOKUP(R36,'Golfers Money Won'!$A$1:$B$87,2,FALSE)</f>
        <v>864000</v>
      </c>
      <c r="T36" s="66" t="s">
        <v>68</v>
      </c>
      <c r="U36" s="65">
        <f>VLOOKUP(T36,'Golfers Money Won'!$A$1:$B$87,2,FALSE)</f>
        <v>23307</v>
      </c>
      <c r="V36" s="69" t="s">
        <v>88</v>
      </c>
      <c r="W36" s="68">
        <f>VLOOKUP(V36,'Golfers Money Won'!$A$1:$B$87,2,FALSE)</f>
        <v>56040</v>
      </c>
      <c r="X36" s="69" t="s">
        <v>126</v>
      </c>
      <c r="Y36" s="68">
        <f>VLOOKUP(X36,'Golfers Money Won'!$A$1:$B$87,2,FALSE)</f>
        <v>278000</v>
      </c>
      <c r="Z36" s="11" t="s">
        <v>44</v>
      </c>
      <c r="AA36" s="14">
        <f>VLOOKUP(Z36,'Golfers Money Won'!$A$1:$B$87,2,FALSE)</f>
        <v>19960</v>
      </c>
      <c r="AB36" s="11" t="s">
        <v>39</v>
      </c>
      <c r="AC36" s="14">
        <f>VLOOKUP(AB36,'Golfers Money Won'!$A$1:$B$87,2,FALSE)</f>
        <v>32000</v>
      </c>
      <c r="AD36" s="16" t="s">
        <v>129</v>
      </c>
      <c r="AE36" s="18"/>
      <c r="AF36" s="82" t="s">
        <v>131</v>
      </c>
      <c r="AG36" s="103"/>
    </row>
    <row r="37" spans="2:33" x14ac:dyDescent="0.2">
      <c r="B37" s="56">
        <v>35</v>
      </c>
      <c r="C37" s="71"/>
      <c r="D37" s="73" t="s">
        <v>585</v>
      </c>
      <c r="E37" s="129"/>
      <c r="F37" s="21" t="s">
        <v>469</v>
      </c>
      <c r="G37" s="37" t="s">
        <v>578</v>
      </c>
      <c r="H37" s="57" t="s">
        <v>436</v>
      </c>
      <c r="I37" s="36">
        <f t="shared" si="0"/>
        <v>1847480</v>
      </c>
      <c r="J37" s="8" t="s">
        <v>36</v>
      </c>
      <c r="K37" s="12">
        <f>VLOOKUP(J37,'Golfers Money Won'!$A$1:$B$87,2,FALSE)</f>
        <v>1440000</v>
      </c>
      <c r="L37" s="9" t="s">
        <v>35</v>
      </c>
      <c r="M37" s="12">
        <f>VLOOKUP(L37,'Golfers Money Won'!$A$1:$B$87,2,FALSE)</f>
        <v>18560</v>
      </c>
      <c r="N37" s="5" t="s">
        <v>89</v>
      </c>
      <c r="O37" s="13">
        <f>VLOOKUP(N37,'Golfers Money Won'!$A$1:$B$87,2,FALSE)</f>
        <v>89920</v>
      </c>
      <c r="P37" s="5" t="s">
        <v>69</v>
      </c>
      <c r="Q37" s="13">
        <f>VLOOKUP(P37,'Golfers Money Won'!$A$1:$B$87,2,FALSE)</f>
        <v>56040</v>
      </c>
      <c r="R37" s="66" t="s">
        <v>67</v>
      </c>
      <c r="S37" s="65">
        <f>VLOOKUP(R37,'Golfers Money Won'!$A$1:$B$87,2,FALSE)</f>
        <v>0</v>
      </c>
      <c r="T37" s="66" t="s">
        <v>106</v>
      </c>
      <c r="U37" s="65">
        <f>VLOOKUP(T37,'Golfers Money Won'!$A$1:$B$87,2,FALSE)</f>
        <v>0</v>
      </c>
      <c r="V37" s="69" t="s">
        <v>110</v>
      </c>
      <c r="W37" s="68">
        <f>VLOOKUP(V37,'Golfers Money Won'!$A$1:$B$87,2,FALSE)</f>
        <v>116000</v>
      </c>
      <c r="X37" s="69" t="s">
        <v>124</v>
      </c>
      <c r="Y37" s="68">
        <f>VLOOKUP(X37,'Golfers Money Won'!$A$1:$B$87,2,FALSE)</f>
        <v>0</v>
      </c>
      <c r="Z37" s="11" t="s">
        <v>44</v>
      </c>
      <c r="AA37" s="14">
        <f>VLOOKUP(Z37,'Golfers Money Won'!$A$1:$B$87,2,FALSE)</f>
        <v>19960</v>
      </c>
      <c r="AB37" s="11" t="s">
        <v>39</v>
      </c>
      <c r="AC37" s="14">
        <f>VLOOKUP(AB37,'Golfers Money Won'!$A$1:$B$87,2,FALSE)</f>
        <v>32000</v>
      </c>
      <c r="AD37" s="16" t="s">
        <v>130</v>
      </c>
      <c r="AE37" s="18"/>
      <c r="AF37" s="82" t="s">
        <v>133</v>
      </c>
      <c r="AG37" s="103">
        <v>75000</v>
      </c>
    </row>
    <row r="38" spans="2:33" x14ac:dyDescent="0.2">
      <c r="B38" s="56">
        <v>36</v>
      </c>
      <c r="C38" s="71">
        <v>15</v>
      </c>
      <c r="D38" s="21" t="s">
        <v>251</v>
      </c>
      <c r="E38" s="127"/>
      <c r="F38" s="20"/>
      <c r="G38" s="38" t="s">
        <v>404</v>
      </c>
      <c r="H38" s="57" t="s">
        <v>253</v>
      </c>
      <c r="I38" s="36">
        <f t="shared" si="0"/>
        <v>1828040</v>
      </c>
      <c r="J38" s="8" t="s">
        <v>60</v>
      </c>
      <c r="K38" s="12">
        <f>VLOOKUP(J38,'Golfers Money Won'!$A$1:$B$87,2,FALSE)</f>
        <v>352000</v>
      </c>
      <c r="L38" s="9" t="s">
        <v>77</v>
      </c>
      <c r="M38" s="12">
        <f>VLOOKUP(L38,'Golfers Money Won'!$A$1:$B$87,2,FALSE)</f>
        <v>56040</v>
      </c>
      <c r="N38" s="5" t="s">
        <v>70</v>
      </c>
      <c r="O38" s="13">
        <f>VLOOKUP(N38,'Golfers Money Won'!$A$1:$B$87,2,FALSE)</f>
        <v>278000</v>
      </c>
      <c r="P38" s="5" t="s">
        <v>85</v>
      </c>
      <c r="Q38" s="13">
        <f>VLOOKUP(P38,'Golfers Money Won'!$A$1:$B$87,2,FALSE)</f>
        <v>56040</v>
      </c>
      <c r="R38" s="66" t="s">
        <v>42</v>
      </c>
      <c r="S38" s="65">
        <f>VLOOKUP(R38,'Golfers Money Won'!$A$1:$B$87,2,FALSE)</f>
        <v>864000</v>
      </c>
      <c r="T38" s="66" t="s">
        <v>82</v>
      </c>
      <c r="U38" s="65">
        <f>VLOOKUP(T38,'Golfers Money Won'!$A$1:$B$87,2,FALSE)</f>
        <v>89920</v>
      </c>
      <c r="V38" s="69" t="s">
        <v>88</v>
      </c>
      <c r="W38" s="68">
        <f>VLOOKUP(V38,'Golfers Money Won'!$A$1:$B$87,2,FALSE)</f>
        <v>56040</v>
      </c>
      <c r="X38" s="69" t="s">
        <v>119</v>
      </c>
      <c r="Y38" s="68">
        <f>VLOOKUP(X38,'Golfers Money Won'!$A$1:$B$87,2,FALSE)</f>
        <v>0</v>
      </c>
      <c r="Z38" s="11" t="s">
        <v>44</v>
      </c>
      <c r="AA38" s="14">
        <f>VLOOKUP(Z38,'Golfers Money Won'!$A$1:$B$87,2,FALSE)</f>
        <v>19960</v>
      </c>
      <c r="AB38" s="11" t="s">
        <v>94</v>
      </c>
      <c r="AC38" s="14">
        <f>VLOOKUP(AB38,'Golfers Money Won'!$A$1:$B$87,2,FALSE)</f>
        <v>56040</v>
      </c>
      <c r="AD38" s="16" t="s">
        <v>129</v>
      </c>
      <c r="AE38" s="18"/>
      <c r="AF38" s="82" t="s">
        <v>131</v>
      </c>
      <c r="AG38" s="103"/>
    </row>
    <row r="39" spans="2:33" x14ac:dyDescent="0.2">
      <c r="B39" s="56">
        <v>37</v>
      </c>
      <c r="C39" s="71">
        <v>16</v>
      </c>
      <c r="D39" s="21" t="s">
        <v>426</v>
      </c>
      <c r="E39" s="127"/>
      <c r="F39" s="20"/>
      <c r="G39" s="38" t="s">
        <v>424</v>
      </c>
      <c r="H39" s="57" t="s">
        <v>426</v>
      </c>
      <c r="I39" s="36">
        <f t="shared" si="0"/>
        <v>1815907</v>
      </c>
      <c r="J39" s="8" t="s">
        <v>60</v>
      </c>
      <c r="K39" s="12">
        <f>VLOOKUP(J39,'Golfers Money Won'!$A$1:$B$87,2,FALSE)</f>
        <v>352000</v>
      </c>
      <c r="L39" s="9" t="s">
        <v>35</v>
      </c>
      <c r="M39" s="12">
        <f>VLOOKUP(L39,'Golfers Money Won'!$A$1:$B$87,2,FALSE)</f>
        <v>18560</v>
      </c>
      <c r="N39" s="5" t="s">
        <v>70</v>
      </c>
      <c r="O39" s="13">
        <f>VLOOKUP(N39,'Golfers Money Won'!$A$1:$B$87,2,FALSE)</f>
        <v>278000</v>
      </c>
      <c r="P39" s="5" t="s">
        <v>80</v>
      </c>
      <c r="Q39" s="13">
        <f>VLOOKUP(P39,'Golfers Money Won'!$A$1:$B$87,2,FALSE)</f>
        <v>56040</v>
      </c>
      <c r="R39" s="66" t="s">
        <v>42</v>
      </c>
      <c r="S39" s="65">
        <f>VLOOKUP(R39,'Golfers Money Won'!$A$1:$B$87,2,FALSE)</f>
        <v>864000</v>
      </c>
      <c r="T39" s="66" t="s">
        <v>68</v>
      </c>
      <c r="U39" s="65">
        <f>VLOOKUP(T39,'Golfers Money Won'!$A$1:$B$87,2,FALSE)</f>
        <v>23307</v>
      </c>
      <c r="V39" s="69" t="s">
        <v>88</v>
      </c>
      <c r="W39" s="68">
        <f>VLOOKUP(V39,'Golfers Money Won'!$A$1:$B$87,2,FALSE)</f>
        <v>56040</v>
      </c>
      <c r="X39" s="69" t="s">
        <v>62</v>
      </c>
      <c r="Y39" s="68">
        <f>VLOOKUP(X39,'Golfers Money Won'!$A$1:$B$87,2,FALSE)</f>
        <v>116000</v>
      </c>
      <c r="Z39" s="11" t="s">
        <v>44</v>
      </c>
      <c r="AA39" s="14">
        <f>VLOOKUP(Z39,'Golfers Money Won'!$A$1:$B$87,2,FALSE)</f>
        <v>19960</v>
      </c>
      <c r="AB39" s="11" t="s">
        <v>39</v>
      </c>
      <c r="AC39" s="14">
        <f>VLOOKUP(AB39,'Golfers Money Won'!$A$1:$B$87,2,FALSE)</f>
        <v>32000</v>
      </c>
      <c r="AD39" s="16" t="s">
        <v>129</v>
      </c>
      <c r="AE39" s="18"/>
      <c r="AF39" s="82" t="s">
        <v>130</v>
      </c>
      <c r="AG39" s="103"/>
    </row>
    <row r="40" spans="2:33" x14ac:dyDescent="0.2">
      <c r="B40" s="56">
        <v>38</v>
      </c>
      <c r="C40" s="71"/>
      <c r="D40" s="21" t="s">
        <v>516</v>
      </c>
      <c r="E40" s="127"/>
      <c r="F40" s="20" t="s">
        <v>469</v>
      </c>
      <c r="G40" s="38" t="s">
        <v>515</v>
      </c>
      <c r="H40" s="57" t="s">
        <v>507</v>
      </c>
      <c r="I40" s="36">
        <f t="shared" si="0"/>
        <v>1809480</v>
      </c>
      <c r="J40" s="8" t="s">
        <v>60</v>
      </c>
      <c r="K40" s="12">
        <f>VLOOKUP(J40,'Golfers Money Won'!$A$1:$B$87,2,FALSE)</f>
        <v>352000</v>
      </c>
      <c r="L40" s="9" t="s">
        <v>43</v>
      </c>
      <c r="M40" s="12">
        <f>VLOOKUP(L40,'Golfers Money Won'!$A$1:$B$87,2,FALSE)</f>
        <v>145600</v>
      </c>
      <c r="N40" s="5" t="s">
        <v>70</v>
      </c>
      <c r="O40" s="13">
        <f>VLOOKUP(N40,'Golfers Money Won'!$A$1:$B$87,2,FALSE)</f>
        <v>278000</v>
      </c>
      <c r="P40" s="5" t="s">
        <v>84</v>
      </c>
      <c r="Q40" s="13">
        <f>VLOOKUP(P40,'Golfers Money Won'!$A$1:$B$87,2,FALSE)</f>
        <v>232000</v>
      </c>
      <c r="R40" s="66" t="s">
        <v>82</v>
      </c>
      <c r="S40" s="65">
        <f>VLOOKUP(R40,'Golfers Money Won'!$A$1:$B$87,2,FALSE)</f>
        <v>89920</v>
      </c>
      <c r="T40" s="66" t="s">
        <v>73</v>
      </c>
      <c r="U40" s="65">
        <f>VLOOKUP(T40,'Golfers Money Won'!$A$1:$B$87,2,FALSE)</f>
        <v>544000</v>
      </c>
      <c r="V40" s="69" t="s">
        <v>62</v>
      </c>
      <c r="W40" s="68">
        <f>VLOOKUP(V40,'Golfers Money Won'!$A$1:$B$87,2,FALSE)</f>
        <v>116000</v>
      </c>
      <c r="X40" s="69" t="s">
        <v>119</v>
      </c>
      <c r="Y40" s="68">
        <f>VLOOKUP(X40,'Golfers Money Won'!$A$1:$B$87,2,FALSE)</f>
        <v>0</v>
      </c>
      <c r="Z40" s="11" t="s">
        <v>44</v>
      </c>
      <c r="AA40" s="14">
        <f>VLOOKUP(Z40,'Golfers Money Won'!$A$1:$B$87,2,FALSE)</f>
        <v>19960</v>
      </c>
      <c r="AB40" s="11" t="s">
        <v>39</v>
      </c>
      <c r="AC40" s="14">
        <f>VLOOKUP(AB40,'Golfers Money Won'!$A$1:$B$87,2,FALSE)</f>
        <v>32000</v>
      </c>
      <c r="AD40" s="16" t="s">
        <v>130</v>
      </c>
      <c r="AE40" s="18"/>
      <c r="AF40" s="82" t="s">
        <v>131</v>
      </c>
      <c r="AG40" s="103"/>
    </row>
    <row r="41" spans="2:33" x14ac:dyDescent="0.2">
      <c r="B41" s="56">
        <v>39</v>
      </c>
      <c r="C41" s="71">
        <v>17</v>
      </c>
      <c r="D41" s="21" t="s">
        <v>650</v>
      </c>
      <c r="E41" s="127"/>
      <c r="F41" s="20" t="s">
        <v>469</v>
      </c>
      <c r="G41" s="38" t="s">
        <v>649</v>
      </c>
      <c r="H41" s="57" t="s">
        <v>650</v>
      </c>
      <c r="I41" s="36">
        <f t="shared" si="0"/>
        <v>1791200</v>
      </c>
      <c r="J41" s="8" t="s">
        <v>60</v>
      </c>
      <c r="K41" s="12">
        <f>VLOOKUP(J41,'Golfers Money Won'!$A$1:$B$87,2,FALSE)</f>
        <v>352000</v>
      </c>
      <c r="L41" s="9" t="s">
        <v>86</v>
      </c>
      <c r="M41" s="12">
        <f>VLOOKUP(L41,'Golfers Money Won'!$A$1:$B$87,2,FALSE)</f>
        <v>18560</v>
      </c>
      <c r="N41" s="5" t="s">
        <v>70</v>
      </c>
      <c r="O41" s="13">
        <f>VLOOKUP(N41,'Golfers Money Won'!$A$1:$B$87,2,FALSE)</f>
        <v>278000</v>
      </c>
      <c r="P41" s="5" t="s">
        <v>80</v>
      </c>
      <c r="Q41" s="13">
        <f>VLOOKUP(P41,'Golfers Money Won'!$A$1:$B$87,2,FALSE)</f>
        <v>56040</v>
      </c>
      <c r="R41" s="66" t="s">
        <v>42</v>
      </c>
      <c r="S41" s="65">
        <f>VLOOKUP(R41,'Golfers Money Won'!$A$1:$B$87,2,FALSE)</f>
        <v>864000</v>
      </c>
      <c r="T41" s="66" t="s">
        <v>67</v>
      </c>
      <c r="U41" s="65">
        <f>VLOOKUP(T41,'Golfers Money Won'!$A$1:$B$87,2,FALSE)</f>
        <v>0</v>
      </c>
      <c r="V41" s="69" t="s">
        <v>88</v>
      </c>
      <c r="W41" s="68">
        <f>VLOOKUP(V41,'Golfers Money Won'!$A$1:$B$87,2,FALSE)</f>
        <v>56040</v>
      </c>
      <c r="X41" s="69" t="s">
        <v>62</v>
      </c>
      <c r="Y41" s="68">
        <f>VLOOKUP(X41,'Golfers Money Won'!$A$1:$B$87,2,FALSE)</f>
        <v>116000</v>
      </c>
      <c r="Z41" s="11" t="s">
        <v>75</v>
      </c>
      <c r="AA41" s="14">
        <f>VLOOKUP(Z41,'Golfers Money Won'!$A$1:$B$87,2,FALSE)</f>
        <v>18560</v>
      </c>
      <c r="AB41" s="11" t="s">
        <v>39</v>
      </c>
      <c r="AC41" s="14">
        <f>VLOOKUP(AB41,'Golfers Money Won'!$A$1:$B$87,2,FALSE)</f>
        <v>32000</v>
      </c>
      <c r="AD41" s="16" t="s">
        <v>128</v>
      </c>
      <c r="AE41" s="19"/>
      <c r="AF41" s="82" t="s">
        <v>129</v>
      </c>
      <c r="AG41" s="103"/>
    </row>
    <row r="42" spans="2:33" x14ac:dyDescent="0.2">
      <c r="B42" s="56">
        <v>40</v>
      </c>
      <c r="C42" s="71">
        <v>18</v>
      </c>
      <c r="D42" s="21" t="s">
        <v>425</v>
      </c>
      <c r="E42" s="127"/>
      <c r="F42" s="20"/>
      <c r="G42" s="38" t="s">
        <v>423</v>
      </c>
      <c r="H42" s="57" t="s">
        <v>426</v>
      </c>
      <c r="I42" s="36">
        <f t="shared" si="0"/>
        <v>1766520</v>
      </c>
      <c r="J42" s="8" t="s">
        <v>60</v>
      </c>
      <c r="K42" s="12">
        <f>VLOOKUP(J42,'Golfers Money Won'!$A$1:$B$87,2,FALSE)</f>
        <v>352000</v>
      </c>
      <c r="L42" s="9" t="s">
        <v>35</v>
      </c>
      <c r="M42" s="12">
        <f>VLOOKUP(L42,'Golfers Money Won'!$A$1:$B$87,2,FALSE)</f>
        <v>18560</v>
      </c>
      <c r="N42" s="5" t="s">
        <v>70</v>
      </c>
      <c r="O42" s="13">
        <f>VLOOKUP(N42,'Golfers Money Won'!$A$1:$B$87,2,FALSE)</f>
        <v>278000</v>
      </c>
      <c r="P42" s="5" t="s">
        <v>69</v>
      </c>
      <c r="Q42" s="13">
        <f>VLOOKUP(P42,'Golfers Money Won'!$A$1:$B$87,2,FALSE)</f>
        <v>56040</v>
      </c>
      <c r="R42" s="66" t="s">
        <v>42</v>
      </c>
      <c r="S42" s="65">
        <f>VLOOKUP(R42,'Golfers Money Won'!$A$1:$B$87,2,FALSE)</f>
        <v>864000</v>
      </c>
      <c r="T42" s="66" t="s">
        <v>82</v>
      </c>
      <c r="U42" s="65">
        <f>VLOOKUP(T42,'Golfers Money Won'!$A$1:$B$87,2,FALSE)</f>
        <v>89920</v>
      </c>
      <c r="V42" s="69" t="s">
        <v>88</v>
      </c>
      <c r="W42" s="68">
        <f>VLOOKUP(V42,'Golfers Money Won'!$A$1:$B$87,2,FALSE)</f>
        <v>56040</v>
      </c>
      <c r="X42" s="69" t="s">
        <v>114</v>
      </c>
      <c r="Y42" s="68">
        <f>VLOOKUP(X42,'Golfers Money Won'!$A$1:$B$87,2,FALSE)</f>
        <v>0</v>
      </c>
      <c r="Z42" s="11" t="s">
        <v>47</v>
      </c>
      <c r="AA42" s="14">
        <f>VLOOKUP(Z42,'Golfers Money Won'!$A$1:$B$87,2,FALSE)</f>
        <v>19960</v>
      </c>
      <c r="AB42" s="11" t="s">
        <v>39</v>
      </c>
      <c r="AC42" s="14">
        <f>VLOOKUP(AB42,'Golfers Money Won'!$A$1:$B$87,2,FALSE)</f>
        <v>32000</v>
      </c>
      <c r="AD42" s="16" t="s">
        <v>131</v>
      </c>
      <c r="AE42" s="18"/>
      <c r="AF42" s="82" t="s">
        <v>132</v>
      </c>
      <c r="AG42" s="103"/>
    </row>
    <row r="43" spans="2:33" x14ac:dyDescent="0.2">
      <c r="B43" s="56">
        <v>41</v>
      </c>
      <c r="C43" s="71">
        <v>19</v>
      </c>
      <c r="D43" s="21" t="s">
        <v>210</v>
      </c>
      <c r="E43" s="127"/>
      <c r="F43" s="20"/>
      <c r="G43" s="38" t="s">
        <v>209</v>
      </c>
      <c r="H43" s="57" t="s">
        <v>212</v>
      </c>
      <c r="I43" s="36">
        <f t="shared" si="0"/>
        <v>1754400</v>
      </c>
      <c r="J43" s="8" t="s">
        <v>60</v>
      </c>
      <c r="K43" s="12">
        <f>VLOOKUP(J43,'Golfers Money Won'!$A$1:$B$87,2,FALSE)</f>
        <v>352000</v>
      </c>
      <c r="L43" s="9" t="s">
        <v>35</v>
      </c>
      <c r="M43" s="12">
        <f>VLOOKUP(L43,'Golfers Money Won'!$A$1:$B$87,2,FALSE)</f>
        <v>18560</v>
      </c>
      <c r="N43" s="5" t="s">
        <v>76</v>
      </c>
      <c r="O43" s="13">
        <f>VLOOKUP(N43,'Golfers Money Won'!$A$1:$B$87,2,FALSE)</f>
        <v>0</v>
      </c>
      <c r="P43" s="5" t="s">
        <v>74</v>
      </c>
      <c r="Q43" s="13">
        <f>VLOOKUP(P43,'Golfers Money Won'!$A$1:$B$87,2,FALSE)</f>
        <v>89920</v>
      </c>
      <c r="R43" s="66" t="s">
        <v>42</v>
      </c>
      <c r="S43" s="65">
        <f>VLOOKUP(R43,'Golfers Money Won'!$A$1:$B$87,2,FALSE)</f>
        <v>864000</v>
      </c>
      <c r="T43" s="66" t="s">
        <v>82</v>
      </c>
      <c r="U43" s="65">
        <f>VLOOKUP(T43,'Golfers Money Won'!$A$1:$B$87,2,FALSE)</f>
        <v>89920</v>
      </c>
      <c r="V43" s="69" t="s">
        <v>116</v>
      </c>
      <c r="W43" s="68">
        <f>VLOOKUP(V43,'Golfers Money Won'!$A$1:$B$87,2,FALSE)</f>
        <v>192000</v>
      </c>
      <c r="X43" s="69" t="s">
        <v>62</v>
      </c>
      <c r="Y43" s="68">
        <f>VLOOKUP(X43,'Golfers Money Won'!$A$1:$B$87,2,FALSE)</f>
        <v>116000</v>
      </c>
      <c r="Z43" s="11" t="s">
        <v>49</v>
      </c>
      <c r="AA43" s="14">
        <f>VLOOKUP(Z43,'Golfers Money Won'!$A$1:$B$87,2,FALSE)</f>
        <v>0</v>
      </c>
      <c r="AB43" s="11" t="s">
        <v>39</v>
      </c>
      <c r="AC43" s="14">
        <f>VLOOKUP(AB43,'Golfers Money Won'!$A$1:$B$87,2,FALSE)</f>
        <v>32000</v>
      </c>
      <c r="AD43" s="16" t="s">
        <v>129</v>
      </c>
      <c r="AE43" s="18"/>
      <c r="AF43" s="82" t="s">
        <v>132</v>
      </c>
      <c r="AG43" s="103"/>
    </row>
    <row r="44" spans="2:33" x14ac:dyDescent="0.2">
      <c r="B44" s="56">
        <v>42</v>
      </c>
      <c r="C44" s="71">
        <v>20</v>
      </c>
      <c r="D44" s="21" t="s">
        <v>340</v>
      </c>
      <c r="E44" s="128"/>
      <c r="F44" s="21"/>
      <c r="G44" s="37" t="s">
        <v>338</v>
      </c>
      <c r="H44" s="57" t="s">
        <v>342</v>
      </c>
      <c r="I44" s="36">
        <f t="shared" si="0"/>
        <v>1746240</v>
      </c>
      <c r="J44" s="8" t="s">
        <v>60</v>
      </c>
      <c r="K44" s="12">
        <f>VLOOKUP(J44,'Golfers Money Won'!$A$1:$B$87,2,FALSE)</f>
        <v>352000</v>
      </c>
      <c r="L44" s="9" t="s">
        <v>77</v>
      </c>
      <c r="M44" s="12">
        <f>VLOOKUP(L44,'Golfers Money Won'!$A$1:$B$87,2,FALSE)</f>
        <v>56040</v>
      </c>
      <c r="N44" s="5" t="s">
        <v>70</v>
      </c>
      <c r="O44" s="13">
        <f>VLOOKUP(N44,'Golfers Money Won'!$A$1:$B$87,2,FALSE)</f>
        <v>278000</v>
      </c>
      <c r="P44" s="5" t="s">
        <v>76</v>
      </c>
      <c r="Q44" s="13">
        <f>VLOOKUP(P44,'Golfers Money Won'!$A$1:$B$87,2,FALSE)</f>
        <v>0</v>
      </c>
      <c r="R44" s="66" t="s">
        <v>42</v>
      </c>
      <c r="S44" s="65">
        <f>VLOOKUP(R44,'Golfers Money Won'!$A$1:$B$87,2,FALSE)</f>
        <v>864000</v>
      </c>
      <c r="T44" s="66" t="s">
        <v>82</v>
      </c>
      <c r="U44" s="65">
        <f>VLOOKUP(T44,'Golfers Money Won'!$A$1:$B$87,2,FALSE)</f>
        <v>89920</v>
      </c>
      <c r="V44" s="69" t="s">
        <v>88</v>
      </c>
      <c r="W44" s="68">
        <f>VLOOKUP(V44,'Golfers Money Won'!$A$1:$B$87,2,FALSE)</f>
        <v>56040</v>
      </c>
      <c r="X44" s="69" t="s">
        <v>54</v>
      </c>
      <c r="Y44" s="68">
        <f>VLOOKUP(X44,'Golfers Money Won'!$A$1:$B$87,2,FALSE)</f>
        <v>18240</v>
      </c>
      <c r="Z44" s="11" t="s">
        <v>49</v>
      </c>
      <c r="AA44" s="14">
        <f>VLOOKUP(Z44,'Golfers Money Won'!$A$1:$B$87,2,FALSE)</f>
        <v>0</v>
      </c>
      <c r="AB44" s="11" t="s">
        <v>39</v>
      </c>
      <c r="AC44" s="14">
        <f>VLOOKUP(AB44,'Golfers Money Won'!$A$1:$B$87,2,FALSE)</f>
        <v>32000</v>
      </c>
      <c r="AD44" s="16" t="s">
        <v>130</v>
      </c>
      <c r="AE44" s="18"/>
      <c r="AF44" s="82" t="s">
        <v>132</v>
      </c>
      <c r="AG44" s="103"/>
    </row>
    <row r="45" spans="2:33" x14ac:dyDescent="0.2">
      <c r="B45" s="56">
        <v>43</v>
      </c>
      <c r="C45" s="71">
        <v>21</v>
      </c>
      <c r="D45" s="21" t="s">
        <v>489</v>
      </c>
      <c r="E45" s="128"/>
      <c r="F45" s="21" t="s">
        <v>473</v>
      </c>
      <c r="G45" s="37" t="s">
        <v>488</v>
      </c>
      <c r="H45" s="57" t="s">
        <v>489</v>
      </c>
      <c r="I45" s="36">
        <f t="shared" si="0"/>
        <v>1742040</v>
      </c>
      <c r="J45" s="8" t="s">
        <v>60</v>
      </c>
      <c r="K45" s="12">
        <f>VLOOKUP(J45,'Golfers Money Won'!$A$1:$B$87,2,FALSE)</f>
        <v>352000</v>
      </c>
      <c r="L45" s="9" t="s">
        <v>77</v>
      </c>
      <c r="M45" s="12">
        <f>VLOOKUP(L45,'Golfers Money Won'!$A$1:$B$87,2,FALSE)</f>
        <v>56040</v>
      </c>
      <c r="N45" s="5" t="s">
        <v>70</v>
      </c>
      <c r="O45" s="13">
        <f>VLOOKUP(N45,'Golfers Money Won'!$A$1:$B$87,2,FALSE)</f>
        <v>278000</v>
      </c>
      <c r="P45" s="5" t="s">
        <v>76</v>
      </c>
      <c r="Q45" s="13">
        <f>VLOOKUP(P45,'Golfers Money Won'!$A$1:$B$87,2,FALSE)</f>
        <v>0</v>
      </c>
      <c r="R45" s="66" t="s">
        <v>42</v>
      </c>
      <c r="S45" s="65">
        <f>VLOOKUP(R45,'Golfers Money Won'!$A$1:$B$87,2,FALSE)</f>
        <v>864000</v>
      </c>
      <c r="T45" s="66" t="s">
        <v>67</v>
      </c>
      <c r="U45" s="65">
        <f>VLOOKUP(T45,'Golfers Money Won'!$A$1:$B$87,2,FALSE)</f>
        <v>0</v>
      </c>
      <c r="V45" s="69" t="s">
        <v>88</v>
      </c>
      <c r="W45" s="68">
        <f>VLOOKUP(V45,'Golfers Money Won'!$A$1:$B$87,2,FALSE)</f>
        <v>56040</v>
      </c>
      <c r="X45" s="69" t="s">
        <v>62</v>
      </c>
      <c r="Y45" s="68">
        <f>VLOOKUP(X45,'Golfers Money Won'!$A$1:$B$87,2,FALSE)</f>
        <v>116000</v>
      </c>
      <c r="Z45" s="11" t="s">
        <v>44</v>
      </c>
      <c r="AA45" s="14">
        <f>VLOOKUP(Z45,'Golfers Money Won'!$A$1:$B$87,2,FALSE)</f>
        <v>19960</v>
      </c>
      <c r="AB45" s="11" t="s">
        <v>55</v>
      </c>
      <c r="AC45" s="14">
        <f>VLOOKUP(AB45,'Golfers Money Won'!$A$1:$B$87,2,FALSE)</f>
        <v>0</v>
      </c>
      <c r="AD45" s="16" t="s">
        <v>128</v>
      </c>
      <c r="AE45" s="18"/>
      <c r="AF45" s="82" t="s">
        <v>129</v>
      </c>
      <c r="AG45" s="103"/>
    </row>
    <row r="46" spans="2:33" x14ac:dyDescent="0.2">
      <c r="B46" s="56">
        <v>44</v>
      </c>
      <c r="C46" s="71">
        <v>22</v>
      </c>
      <c r="D46" s="21" t="s">
        <v>259</v>
      </c>
      <c r="E46" s="127"/>
      <c r="F46" s="20" t="s">
        <v>469</v>
      </c>
      <c r="G46" s="3" t="s">
        <v>256</v>
      </c>
      <c r="H46" s="57" t="s">
        <v>258</v>
      </c>
      <c r="I46" s="36">
        <f t="shared" si="0"/>
        <v>1736507</v>
      </c>
      <c r="J46" s="8" t="s">
        <v>60</v>
      </c>
      <c r="K46" s="12">
        <f>VLOOKUP(J46,'Golfers Money Won'!$A$1:$B$87,2,FALSE)</f>
        <v>352000</v>
      </c>
      <c r="L46" s="9" t="s">
        <v>71</v>
      </c>
      <c r="M46" s="12">
        <f>VLOOKUP(L46,'Golfers Money Won'!$A$1:$B$87,2,FALSE)</f>
        <v>232000</v>
      </c>
      <c r="N46" s="5" t="s">
        <v>80</v>
      </c>
      <c r="O46" s="13">
        <f>VLOOKUP(N46,'Golfers Money Won'!$A$1:$B$87,2,FALSE)</f>
        <v>56040</v>
      </c>
      <c r="P46" s="5" t="s">
        <v>79</v>
      </c>
      <c r="Q46" s="13">
        <f>VLOOKUP(P46,'Golfers Money Won'!$A$1:$B$87,2,FALSE)</f>
        <v>0</v>
      </c>
      <c r="R46" s="66" t="s">
        <v>42</v>
      </c>
      <c r="S46" s="65">
        <f>VLOOKUP(R46,'Golfers Money Won'!$A$1:$B$87,2,FALSE)</f>
        <v>864000</v>
      </c>
      <c r="T46" s="66" t="s">
        <v>68</v>
      </c>
      <c r="U46" s="65">
        <f>VLOOKUP(T46,'Golfers Money Won'!$A$1:$B$87,2,FALSE)</f>
        <v>23307</v>
      </c>
      <c r="V46" s="69" t="s">
        <v>92</v>
      </c>
      <c r="W46" s="68">
        <f>VLOOKUP(V46,'Golfers Money Won'!$A$1:$B$87,2,FALSE)</f>
        <v>41200</v>
      </c>
      <c r="X46" s="69" t="s">
        <v>62</v>
      </c>
      <c r="Y46" s="68">
        <f>VLOOKUP(X46,'Golfers Money Won'!$A$1:$B$87,2,FALSE)</f>
        <v>116000</v>
      </c>
      <c r="Z46" s="11" t="s">
        <v>44</v>
      </c>
      <c r="AA46" s="14">
        <f>VLOOKUP(Z46,'Golfers Money Won'!$A$1:$B$87,2,FALSE)</f>
        <v>19960</v>
      </c>
      <c r="AB46" s="11" t="s">
        <v>39</v>
      </c>
      <c r="AC46" s="14">
        <f>VLOOKUP(AB46,'Golfers Money Won'!$A$1:$B$87,2,FALSE)</f>
        <v>32000</v>
      </c>
      <c r="AD46" s="16" t="s">
        <v>129</v>
      </c>
      <c r="AE46" s="18"/>
      <c r="AF46" s="82" t="s">
        <v>130</v>
      </c>
      <c r="AG46" s="103"/>
    </row>
    <row r="47" spans="2:33" x14ac:dyDescent="0.2">
      <c r="B47" s="56">
        <v>45</v>
      </c>
      <c r="C47" s="71"/>
      <c r="D47" s="21" t="s">
        <v>628</v>
      </c>
      <c r="E47" s="127"/>
      <c r="F47" s="20" t="s">
        <v>469</v>
      </c>
      <c r="G47" s="38" t="s">
        <v>627</v>
      </c>
      <c r="H47" s="57" t="s">
        <v>628</v>
      </c>
      <c r="I47" s="36">
        <f t="shared" si="0"/>
        <v>1726800</v>
      </c>
      <c r="J47" s="8" t="s">
        <v>60</v>
      </c>
      <c r="K47" s="12">
        <f>VLOOKUP(J47,'Golfers Money Won'!$A$1:$B$87,2,FALSE)</f>
        <v>352000</v>
      </c>
      <c r="L47" s="9" t="s">
        <v>51</v>
      </c>
      <c r="M47" s="12">
        <f>VLOOKUP(L47,'Golfers Money Won'!$A$1:$B$87,2,FALSE)</f>
        <v>232000</v>
      </c>
      <c r="N47" s="5" t="s">
        <v>70</v>
      </c>
      <c r="O47" s="13">
        <f>VLOOKUP(N47,'Golfers Money Won'!$A$1:$B$87,2,FALSE)</f>
        <v>278000</v>
      </c>
      <c r="P47" s="5" t="s">
        <v>69</v>
      </c>
      <c r="Q47" s="13">
        <f>VLOOKUP(P47,'Golfers Money Won'!$A$1:$B$87,2,FALSE)</f>
        <v>56040</v>
      </c>
      <c r="R47" s="66" t="s">
        <v>50</v>
      </c>
      <c r="S47" s="65">
        <f>VLOOKUP(R47,'Golfers Money Won'!$A$1:$B$87,2,FALSE)</f>
        <v>192000</v>
      </c>
      <c r="T47" s="66" t="s">
        <v>73</v>
      </c>
      <c r="U47" s="65">
        <f>VLOOKUP(T47,'Golfers Money Won'!$A$1:$B$87,2,FALSE)</f>
        <v>544000</v>
      </c>
      <c r="V47" s="69" t="s">
        <v>40</v>
      </c>
      <c r="W47" s="68">
        <f>VLOOKUP(V47,'Golfers Money Won'!$A$1:$B$87,2,FALSE)</f>
        <v>20800</v>
      </c>
      <c r="X47" s="69" t="s">
        <v>113</v>
      </c>
      <c r="Y47" s="68">
        <f>VLOOKUP(X47,'Golfers Money Won'!$A$1:$B$87,2,FALSE)</f>
        <v>0</v>
      </c>
      <c r="Z47" s="11" t="s">
        <v>44</v>
      </c>
      <c r="AA47" s="14">
        <f>VLOOKUP(Z47,'Golfers Money Won'!$A$1:$B$87,2,FALSE)</f>
        <v>19960</v>
      </c>
      <c r="AB47" s="11" t="s">
        <v>39</v>
      </c>
      <c r="AC47" s="14">
        <f>VLOOKUP(AB47,'Golfers Money Won'!$A$1:$B$87,2,FALSE)</f>
        <v>32000</v>
      </c>
      <c r="AD47" s="16" t="s">
        <v>129</v>
      </c>
      <c r="AE47" s="18"/>
      <c r="AF47" s="82" t="s">
        <v>131</v>
      </c>
      <c r="AG47" s="103"/>
    </row>
    <row r="48" spans="2:33" x14ac:dyDescent="0.2">
      <c r="B48" s="56">
        <v>46</v>
      </c>
      <c r="C48" s="71"/>
      <c r="D48" s="21" t="s">
        <v>439</v>
      </c>
      <c r="E48" s="128"/>
      <c r="F48" s="21"/>
      <c r="G48" s="37" t="s">
        <v>438</v>
      </c>
      <c r="H48" s="57" t="s">
        <v>301</v>
      </c>
      <c r="I48" s="36">
        <f t="shared" si="0"/>
        <v>1710800</v>
      </c>
      <c r="J48" s="8" t="s">
        <v>60</v>
      </c>
      <c r="K48" s="12">
        <f>VLOOKUP(J48,'Golfers Money Won'!$A$1:$B$87,2,FALSE)</f>
        <v>352000</v>
      </c>
      <c r="L48" s="9" t="s">
        <v>51</v>
      </c>
      <c r="M48" s="12">
        <f>VLOOKUP(L48,'Golfers Money Won'!$A$1:$B$87,2,FALSE)</f>
        <v>232000</v>
      </c>
      <c r="N48" s="5" t="s">
        <v>89</v>
      </c>
      <c r="O48" s="13">
        <f>VLOOKUP(N48,'Golfers Money Won'!$A$1:$B$87,2,FALSE)</f>
        <v>89920</v>
      </c>
      <c r="P48" s="5" t="s">
        <v>32</v>
      </c>
      <c r="Q48" s="13">
        <f>VLOOKUP(P48,'Golfers Money Won'!$A$1:$B$87,2,FALSE)</f>
        <v>0</v>
      </c>
      <c r="R48" s="66" t="s">
        <v>82</v>
      </c>
      <c r="S48" s="65">
        <f>VLOOKUP(R48,'Golfers Money Won'!$A$1:$B$87,2,FALSE)</f>
        <v>89920</v>
      </c>
      <c r="T48" s="66" t="s">
        <v>73</v>
      </c>
      <c r="U48" s="65">
        <f>VLOOKUP(T48,'Golfers Money Won'!$A$1:$B$87,2,FALSE)</f>
        <v>544000</v>
      </c>
      <c r="V48" s="69" t="s">
        <v>116</v>
      </c>
      <c r="W48" s="68">
        <f>VLOOKUP(V48,'Golfers Money Won'!$A$1:$B$87,2,FALSE)</f>
        <v>192000</v>
      </c>
      <c r="X48" s="69" t="s">
        <v>62</v>
      </c>
      <c r="Y48" s="68">
        <f>VLOOKUP(X48,'Golfers Money Won'!$A$1:$B$87,2,FALSE)</f>
        <v>116000</v>
      </c>
      <c r="Z48" s="11" t="s">
        <v>44</v>
      </c>
      <c r="AA48" s="14">
        <f>VLOOKUP(Z48,'Golfers Money Won'!$A$1:$B$87,2,FALSE)</f>
        <v>19960</v>
      </c>
      <c r="AB48" s="11" t="s">
        <v>49</v>
      </c>
      <c r="AC48" s="14">
        <f>VLOOKUP(AB48,'Golfers Money Won'!$A$1:$B$87,2,FALSE)</f>
        <v>0</v>
      </c>
      <c r="AD48" s="16" t="s">
        <v>131</v>
      </c>
      <c r="AE48" s="18"/>
      <c r="AF48" s="82" t="s">
        <v>133</v>
      </c>
      <c r="AG48" s="103">
        <v>75000</v>
      </c>
    </row>
    <row r="49" spans="2:33" x14ac:dyDescent="0.2">
      <c r="B49" s="56">
        <v>47</v>
      </c>
      <c r="C49" s="71"/>
      <c r="D49" s="21" t="s">
        <v>498</v>
      </c>
      <c r="E49" s="127"/>
      <c r="F49" s="20" t="s">
        <v>493</v>
      </c>
      <c r="G49" s="38" t="s">
        <v>492</v>
      </c>
      <c r="H49" s="58" t="s">
        <v>494</v>
      </c>
      <c r="I49" s="36">
        <f t="shared" si="0"/>
        <v>1697480</v>
      </c>
      <c r="J49" s="8" t="s">
        <v>60</v>
      </c>
      <c r="K49" s="12">
        <f>VLOOKUP(J49,'Golfers Money Won'!$A$1:$B$87,2,FALSE)</f>
        <v>352000</v>
      </c>
      <c r="L49" s="9" t="s">
        <v>86</v>
      </c>
      <c r="M49" s="12">
        <f>VLOOKUP(L49,'Golfers Money Won'!$A$1:$B$87,2,FALSE)</f>
        <v>18560</v>
      </c>
      <c r="N49" s="5" t="s">
        <v>70</v>
      </c>
      <c r="O49" s="13">
        <f>VLOOKUP(N49,'Golfers Money Won'!$A$1:$B$87,2,FALSE)</f>
        <v>278000</v>
      </c>
      <c r="P49" s="5" t="s">
        <v>87</v>
      </c>
      <c r="Q49" s="13">
        <f>VLOOKUP(P49,'Golfers Money Won'!$A$1:$B$87,2,FALSE)</f>
        <v>0</v>
      </c>
      <c r="R49" s="66" t="s">
        <v>82</v>
      </c>
      <c r="S49" s="65">
        <f>VLOOKUP(R49,'Golfers Money Won'!$A$1:$B$87,2,FALSE)</f>
        <v>89920</v>
      </c>
      <c r="T49" s="66" t="s">
        <v>73</v>
      </c>
      <c r="U49" s="65">
        <f>VLOOKUP(T49,'Golfers Money Won'!$A$1:$B$87,2,FALSE)</f>
        <v>544000</v>
      </c>
      <c r="V49" s="69" t="s">
        <v>116</v>
      </c>
      <c r="W49" s="68">
        <f>VLOOKUP(V49,'Golfers Money Won'!$A$1:$B$87,2,FALSE)</f>
        <v>192000</v>
      </c>
      <c r="X49" s="69" t="s">
        <v>62</v>
      </c>
      <c r="Y49" s="68">
        <f>VLOOKUP(X49,'Golfers Money Won'!$A$1:$B$87,2,FALSE)</f>
        <v>116000</v>
      </c>
      <c r="Z49" s="11" t="s">
        <v>55</v>
      </c>
      <c r="AA49" s="14">
        <f>VLOOKUP(Z49,'Golfers Money Won'!$A$1:$B$87,2,FALSE)</f>
        <v>0</v>
      </c>
      <c r="AB49" s="11" t="s">
        <v>39</v>
      </c>
      <c r="AC49" s="14">
        <f>VLOOKUP(AB49,'Golfers Money Won'!$A$1:$B$87,2,FALSE)</f>
        <v>32000</v>
      </c>
      <c r="AD49" s="16" t="s">
        <v>131</v>
      </c>
      <c r="AE49" s="18"/>
      <c r="AF49" s="82" t="s">
        <v>133</v>
      </c>
      <c r="AG49" s="103">
        <v>75000</v>
      </c>
    </row>
    <row r="50" spans="2:33" x14ac:dyDescent="0.2">
      <c r="B50" s="56">
        <v>48</v>
      </c>
      <c r="C50" s="71">
        <v>24</v>
      </c>
      <c r="D50" s="21" t="s">
        <v>564</v>
      </c>
      <c r="E50" s="127"/>
      <c r="F50" s="20" t="s">
        <v>469</v>
      </c>
      <c r="G50" s="38" t="s">
        <v>561</v>
      </c>
      <c r="H50" s="57" t="s">
        <v>566</v>
      </c>
      <c r="I50" s="36">
        <f t="shared" si="0"/>
        <v>1678614</v>
      </c>
      <c r="J50" s="8" t="s">
        <v>60</v>
      </c>
      <c r="K50" s="12">
        <f>VLOOKUP(J50,'Golfers Money Won'!$A$1:$B$87,2,FALSE)</f>
        <v>352000</v>
      </c>
      <c r="L50" s="9" t="s">
        <v>51</v>
      </c>
      <c r="M50" s="12">
        <f>VLOOKUP(L50,'Golfers Money Won'!$A$1:$B$87,2,FALSE)</f>
        <v>232000</v>
      </c>
      <c r="N50" s="5" t="s">
        <v>69</v>
      </c>
      <c r="O50" s="13">
        <f>VLOOKUP(N50,'Golfers Money Won'!$A$1:$B$87,2,FALSE)</f>
        <v>56040</v>
      </c>
      <c r="P50" s="5" t="s">
        <v>81</v>
      </c>
      <c r="Q50" s="13">
        <f>VLOOKUP(P50,'Golfers Money Won'!$A$1:$B$87,2,FALSE)</f>
        <v>19960</v>
      </c>
      <c r="R50" s="66" t="s">
        <v>42</v>
      </c>
      <c r="S50" s="65">
        <f>VLOOKUP(R50,'Golfers Money Won'!$A$1:$B$87,2,FALSE)</f>
        <v>864000</v>
      </c>
      <c r="T50" s="66" t="s">
        <v>68</v>
      </c>
      <c r="U50" s="65">
        <f>VLOOKUP(T50,'Golfers Money Won'!$A$1:$B$87,2,FALSE)</f>
        <v>23307</v>
      </c>
      <c r="V50" s="69" t="s">
        <v>88</v>
      </c>
      <c r="W50" s="68">
        <f>VLOOKUP(V50,'Golfers Money Won'!$A$1:$B$87,2,FALSE)</f>
        <v>56040</v>
      </c>
      <c r="X50" s="69" t="s">
        <v>112</v>
      </c>
      <c r="Y50" s="68">
        <f>VLOOKUP(X50,'Golfers Money Won'!$A$1:$B$87,2,FALSE)</f>
        <v>23307</v>
      </c>
      <c r="Z50" s="11" t="s">
        <v>44</v>
      </c>
      <c r="AA50" s="14">
        <f>VLOOKUP(Z50,'Golfers Money Won'!$A$1:$B$87,2,FALSE)</f>
        <v>19960</v>
      </c>
      <c r="AB50" s="11" t="s">
        <v>39</v>
      </c>
      <c r="AC50" s="14">
        <f>VLOOKUP(AB50,'Golfers Money Won'!$A$1:$B$87,2,FALSE)</f>
        <v>32000</v>
      </c>
      <c r="AD50" s="16" t="s">
        <v>128</v>
      </c>
      <c r="AE50" s="18"/>
      <c r="AF50" s="82" t="s">
        <v>131</v>
      </c>
      <c r="AG50" s="103"/>
    </row>
    <row r="51" spans="2:33" x14ac:dyDescent="0.2">
      <c r="B51" s="56">
        <v>49</v>
      </c>
      <c r="C51" s="71"/>
      <c r="D51" s="21" t="s">
        <v>319</v>
      </c>
      <c r="E51" s="127"/>
      <c r="F51" s="20" t="s">
        <v>472</v>
      </c>
      <c r="G51" s="38" t="s">
        <v>316</v>
      </c>
      <c r="H51" s="57" t="s">
        <v>318</v>
      </c>
      <c r="I51" s="36">
        <f t="shared" si="0"/>
        <v>1675880</v>
      </c>
      <c r="J51" s="8" t="s">
        <v>60</v>
      </c>
      <c r="K51" s="12">
        <f>VLOOKUP(J51,'Golfers Money Won'!$A$1:$B$87,2,FALSE)</f>
        <v>352000</v>
      </c>
      <c r="L51" s="9" t="s">
        <v>45</v>
      </c>
      <c r="M51" s="12">
        <f>VLOOKUP(L51,'Golfers Money Won'!$A$1:$B$87,2,FALSE)</f>
        <v>0</v>
      </c>
      <c r="N51" s="5" t="s">
        <v>74</v>
      </c>
      <c r="O51" s="13">
        <f>VLOOKUP(N51,'Golfers Money Won'!$A$1:$B$87,2,FALSE)</f>
        <v>89920</v>
      </c>
      <c r="P51" s="5" t="s">
        <v>79</v>
      </c>
      <c r="Q51" s="13">
        <f>VLOOKUP(P51,'Golfers Money Won'!$A$1:$B$87,2,FALSE)</f>
        <v>0</v>
      </c>
      <c r="R51" s="66" t="s">
        <v>82</v>
      </c>
      <c r="S51" s="65">
        <f>VLOOKUP(R51,'Golfers Money Won'!$A$1:$B$87,2,FALSE)</f>
        <v>89920</v>
      </c>
      <c r="T51" s="66" t="s">
        <v>73</v>
      </c>
      <c r="U51" s="65">
        <f>VLOOKUP(T51,'Golfers Money Won'!$A$1:$B$87,2,FALSE)</f>
        <v>544000</v>
      </c>
      <c r="V51" s="69" t="s">
        <v>116</v>
      </c>
      <c r="W51" s="68">
        <f>VLOOKUP(V51,'Golfers Money Won'!$A$1:$B$87,2,FALSE)</f>
        <v>192000</v>
      </c>
      <c r="X51" s="69" t="s">
        <v>120</v>
      </c>
      <c r="Y51" s="68">
        <f>VLOOKUP(X51,'Golfers Money Won'!$A$1:$B$87,2,FALSE)</f>
        <v>352000</v>
      </c>
      <c r="Z51" s="11" t="s">
        <v>94</v>
      </c>
      <c r="AA51" s="14">
        <f>VLOOKUP(Z51,'Golfers Money Won'!$A$1:$B$87,2,FALSE)</f>
        <v>56040</v>
      </c>
      <c r="AB51" s="11" t="s">
        <v>56</v>
      </c>
      <c r="AC51" s="14">
        <f>VLOOKUP(AB51,'Golfers Money Won'!$A$1:$B$87,2,FALSE)</f>
        <v>0</v>
      </c>
      <c r="AD51" s="16" t="s">
        <v>129</v>
      </c>
      <c r="AE51" s="18"/>
      <c r="AF51" s="82" t="s">
        <v>132</v>
      </c>
      <c r="AG51" s="103"/>
    </row>
    <row r="52" spans="2:33" x14ac:dyDescent="0.2">
      <c r="B52" s="56">
        <v>50</v>
      </c>
      <c r="C52" s="71"/>
      <c r="D52" s="21" t="s">
        <v>309</v>
      </c>
      <c r="E52" s="127"/>
      <c r="F52" s="20"/>
      <c r="G52" s="38" t="s">
        <v>308</v>
      </c>
      <c r="H52" s="59" t="s">
        <v>309</v>
      </c>
      <c r="I52" s="36">
        <f t="shared" si="0"/>
        <v>1672000</v>
      </c>
      <c r="J52" s="8" t="s">
        <v>72</v>
      </c>
      <c r="K52" s="12">
        <f>VLOOKUP(J52,'Golfers Money Won'!$A$1:$B$87,2,FALSE)</f>
        <v>56040</v>
      </c>
      <c r="L52" s="9" t="s">
        <v>71</v>
      </c>
      <c r="M52" s="12">
        <f>VLOOKUP(L52,'Golfers Money Won'!$A$1:$B$87,2,FALSE)</f>
        <v>232000</v>
      </c>
      <c r="N52" s="5" t="s">
        <v>70</v>
      </c>
      <c r="O52" s="13">
        <f>VLOOKUP(N52,'Golfers Money Won'!$A$1:$B$87,2,FALSE)</f>
        <v>278000</v>
      </c>
      <c r="P52" s="5" t="s">
        <v>84</v>
      </c>
      <c r="Q52" s="13">
        <f>VLOOKUP(P52,'Golfers Money Won'!$A$1:$B$87,2,FALSE)</f>
        <v>232000</v>
      </c>
      <c r="R52" s="66" t="s">
        <v>73</v>
      </c>
      <c r="S52" s="65">
        <f>VLOOKUP(R52,'Golfers Money Won'!$A$1:$B$87,2,FALSE)</f>
        <v>544000</v>
      </c>
      <c r="T52" s="66" t="s">
        <v>67</v>
      </c>
      <c r="U52" s="65">
        <f>VLOOKUP(T52,'Golfers Money Won'!$A$1:$B$87,2,FALSE)</f>
        <v>0</v>
      </c>
      <c r="V52" s="69" t="s">
        <v>115</v>
      </c>
      <c r="W52" s="68">
        <f>VLOOKUP(V52,'Golfers Money Won'!$A$1:$B$87,2,FALSE)</f>
        <v>0</v>
      </c>
      <c r="X52" s="69" t="s">
        <v>126</v>
      </c>
      <c r="Y52" s="68">
        <f>VLOOKUP(X52,'Golfers Money Won'!$A$1:$B$87,2,FALSE)</f>
        <v>278000</v>
      </c>
      <c r="Z52" s="11" t="s">
        <v>44</v>
      </c>
      <c r="AA52" s="14">
        <f>VLOOKUP(Z52,'Golfers Money Won'!$A$1:$B$87,2,FALSE)</f>
        <v>19960</v>
      </c>
      <c r="AB52" s="11" t="s">
        <v>39</v>
      </c>
      <c r="AC52" s="14">
        <f>VLOOKUP(AB52,'Golfers Money Won'!$A$1:$B$87,2,FALSE)</f>
        <v>32000</v>
      </c>
      <c r="AD52" s="16" t="s">
        <v>130</v>
      </c>
      <c r="AE52" s="18"/>
      <c r="AF52" s="82" t="s">
        <v>131</v>
      </c>
      <c r="AG52" s="103"/>
    </row>
    <row r="53" spans="2:33" x14ac:dyDescent="0.2">
      <c r="B53" s="56">
        <v>51</v>
      </c>
      <c r="C53" s="71"/>
      <c r="D53" s="21" t="s">
        <v>311</v>
      </c>
      <c r="E53" s="127"/>
      <c r="F53" s="20" t="s">
        <v>469</v>
      </c>
      <c r="G53" s="3" t="s">
        <v>310</v>
      </c>
      <c r="H53" s="57" t="s">
        <v>311</v>
      </c>
      <c r="I53" s="36">
        <f t="shared" si="0"/>
        <v>1661480</v>
      </c>
      <c r="J53" s="8" t="s">
        <v>60</v>
      </c>
      <c r="K53" s="12">
        <f>VLOOKUP(J53,'Golfers Money Won'!$A$1:$B$87,2,FALSE)</f>
        <v>352000</v>
      </c>
      <c r="L53" s="9" t="s">
        <v>72</v>
      </c>
      <c r="M53" s="12">
        <f>VLOOKUP(L53,'Golfers Money Won'!$A$1:$B$87,2,FALSE)</f>
        <v>56040</v>
      </c>
      <c r="N53" s="5" t="s">
        <v>89</v>
      </c>
      <c r="O53" s="13">
        <f>VLOOKUP(N53,'Golfers Money Won'!$A$1:$B$87,2,FALSE)</f>
        <v>89920</v>
      </c>
      <c r="P53" s="5" t="s">
        <v>74</v>
      </c>
      <c r="Q53" s="13">
        <f>VLOOKUP(P53,'Golfers Money Won'!$A$1:$B$87,2,FALSE)</f>
        <v>89920</v>
      </c>
      <c r="R53" s="66" t="s">
        <v>73</v>
      </c>
      <c r="S53" s="65">
        <f>VLOOKUP(R53,'Golfers Money Won'!$A$1:$B$87,2,FALSE)</f>
        <v>544000</v>
      </c>
      <c r="T53" s="66" t="s">
        <v>64</v>
      </c>
      <c r="U53" s="65">
        <f>VLOOKUP(T53,'Golfers Money Won'!$A$1:$B$87,2,FALSE)</f>
        <v>145600</v>
      </c>
      <c r="V53" s="69" t="s">
        <v>116</v>
      </c>
      <c r="W53" s="68">
        <f>VLOOKUP(V53,'Golfers Money Won'!$A$1:$B$87,2,FALSE)</f>
        <v>192000</v>
      </c>
      <c r="X53" s="69" t="s">
        <v>62</v>
      </c>
      <c r="Y53" s="68">
        <f>VLOOKUP(X53,'Golfers Money Won'!$A$1:$B$87,2,FALSE)</f>
        <v>116000</v>
      </c>
      <c r="Z53" s="11" t="s">
        <v>44</v>
      </c>
      <c r="AA53" s="14">
        <f>VLOOKUP(Z53,'Golfers Money Won'!$A$1:$B$87,2,FALSE)</f>
        <v>19960</v>
      </c>
      <c r="AB53" s="11" t="s">
        <v>94</v>
      </c>
      <c r="AC53" s="14">
        <f>VLOOKUP(AB53,'Golfers Money Won'!$A$1:$B$87,2,FALSE)</f>
        <v>56040</v>
      </c>
      <c r="AD53" s="16" t="s">
        <v>128</v>
      </c>
      <c r="AE53" s="18"/>
      <c r="AF53" s="82" t="s">
        <v>129</v>
      </c>
      <c r="AG53" s="103"/>
    </row>
    <row r="54" spans="2:33" x14ac:dyDescent="0.2">
      <c r="B54" s="56">
        <v>52</v>
      </c>
      <c r="C54" s="71">
        <v>25</v>
      </c>
      <c r="D54" s="21" t="s">
        <v>509</v>
      </c>
      <c r="E54" s="127"/>
      <c r="F54" s="20" t="s">
        <v>469</v>
      </c>
      <c r="G54" s="38" t="s">
        <v>508</v>
      </c>
      <c r="H54" s="57" t="s">
        <v>509</v>
      </c>
      <c r="I54" s="36">
        <f t="shared" si="0"/>
        <v>1648120</v>
      </c>
      <c r="J54" s="8" t="s">
        <v>60</v>
      </c>
      <c r="K54" s="12">
        <f>VLOOKUP(J54,'Golfers Money Won'!$A$1:$B$87,2,FALSE)</f>
        <v>352000</v>
      </c>
      <c r="L54" s="9" t="s">
        <v>51</v>
      </c>
      <c r="M54" s="12">
        <f>VLOOKUP(L54,'Golfers Money Won'!$A$1:$B$87,2,FALSE)</f>
        <v>232000</v>
      </c>
      <c r="N54" s="5" t="s">
        <v>85</v>
      </c>
      <c r="O54" s="13">
        <f>VLOOKUP(N54,'Golfers Money Won'!$A$1:$B$87,2,FALSE)</f>
        <v>56040</v>
      </c>
      <c r="P54" s="5" t="s">
        <v>66</v>
      </c>
      <c r="Q54" s="13">
        <f>VLOOKUP(P54,'Golfers Money Won'!$A$1:$B$87,2,FALSE)</f>
        <v>32000</v>
      </c>
      <c r="R54" s="66" t="s">
        <v>42</v>
      </c>
      <c r="S54" s="65">
        <f>VLOOKUP(R54,'Golfers Money Won'!$A$1:$B$87,2,FALSE)</f>
        <v>864000</v>
      </c>
      <c r="T54" s="66" t="s">
        <v>67</v>
      </c>
      <c r="U54" s="65">
        <f>VLOOKUP(T54,'Golfers Money Won'!$A$1:$B$87,2,FALSE)</f>
        <v>0</v>
      </c>
      <c r="V54" s="69" t="s">
        <v>88</v>
      </c>
      <c r="W54" s="68">
        <f>VLOOKUP(V54,'Golfers Money Won'!$A$1:$B$87,2,FALSE)</f>
        <v>56040</v>
      </c>
      <c r="X54" s="69" t="s">
        <v>124</v>
      </c>
      <c r="Y54" s="68">
        <f>VLOOKUP(X54,'Golfers Money Won'!$A$1:$B$87,2,FALSE)</f>
        <v>0</v>
      </c>
      <c r="Z54" s="11" t="s">
        <v>94</v>
      </c>
      <c r="AA54" s="14">
        <f>VLOOKUP(Z54,'Golfers Money Won'!$A$1:$B$87,2,FALSE)</f>
        <v>56040</v>
      </c>
      <c r="AB54" s="11" t="s">
        <v>56</v>
      </c>
      <c r="AC54" s="14">
        <f>VLOOKUP(AB54,'Golfers Money Won'!$A$1:$B$87,2,FALSE)</f>
        <v>0</v>
      </c>
      <c r="AD54" s="16" t="s">
        <v>131</v>
      </c>
      <c r="AE54" s="18"/>
      <c r="AF54" s="82" t="s">
        <v>132</v>
      </c>
      <c r="AG54" s="103"/>
    </row>
    <row r="55" spans="2:33" x14ac:dyDescent="0.2">
      <c r="B55" s="56">
        <v>53</v>
      </c>
      <c r="C55" s="71">
        <v>26</v>
      </c>
      <c r="D55" s="21" t="s">
        <v>335</v>
      </c>
      <c r="E55" s="127"/>
      <c r="F55" s="20"/>
      <c r="G55" s="38" t="s">
        <v>334</v>
      </c>
      <c r="H55" s="57" t="s">
        <v>335</v>
      </c>
      <c r="I55" s="36">
        <f t="shared" si="0"/>
        <v>1638400</v>
      </c>
      <c r="J55" s="8" t="s">
        <v>60</v>
      </c>
      <c r="K55" s="12">
        <f>VLOOKUP(J55,'Golfers Money Won'!$A$1:$B$87,2,FALSE)</f>
        <v>352000</v>
      </c>
      <c r="L55" s="9" t="s">
        <v>86</v>
      </c>
      <c r="M55" s="12">
        <f>VLOOKUP(L55,'Golfers Money Won'!$A$1:$B$87,2,FALSE)</f>
        <v>18560</v>
      </c>
      <c r="N55" s="5" t="s">
        <v>74</v>
      </c>
      <c r="O55" s="13">
        <f>VLOOKUP(N55,'Golfers Money Won'!$A$1:$B$87,2,FALSE)</f>
        <v>89920</v>
      </c>
      <c r="P55" s="5" t="s">
        <v>79</v>
      </c>
      <c r="Q55" s="13">
        <f>VLOOKUP(P55,'Golfers Money Won'!$A$1:$B$87,2,FALSE)</f>
        <v>0</v>
      </c>
      <c r="R55" s="66" t="s">
        <v>42</v>
      </c>
      <c r="S55" s="65">
        <f>VLOOKUP(R55,'Golfers Money Won'!$A$1:$B$87,2,FALSE)</f>
        <v>864000</v>
      </c>
      <c r="T55" s="66" t="s">
        <v>82</v>
      </c>
      <c r="U55" s="65">
        <f>VLOOKUP(T55,'Golfers Money Won'!$A$1:$B$87,2,FALSE)</f>
        <v>89920</v>
      </c>
      <c r="V55" s="69" t="s">
        <v>88</v>
      </c>
      <c r="W55" s="68">
        <f>VLOOKUP(V55,'Golfers Money Won'!$A$1:$B$87,2,FALSE)</f>
        <v>56040</v>
      </c>
      <c r="X55" s="69" t="s">
        <v>62</v>
      </c>
      <c r="Y55" s="68">
        <f>VLOOKUP(X55,'Golfers Money Won'!$A$1:$B$87,2,FALSE)</f>
        <v>116000</v>
      </c>
      <c r="Z55" s="11" t="s">
        <v>44</v>
      </c>
      <c r="AA55" s="14">
        <f>VLOOKUP(Z55,'Golfers Money Won'!$A$1:$B$87,2,FALSE)</f>
        <v>19960</v>
      </c>
      <c r="AB55" s="11" t="s">
        <v>39</v>
      </c>
      <c r="AC55" s="14">
        <f>VLOOKUP(AB55,'Golfers Money Won'!$A$1:$B$87,2,FALSE)</f>
        <v>32000</v>
      </c>
      <c r="AD55" s="16" t="s">
        <v>129</v>
      </c>
      <c r="AE55" s="18"/>
      <c r="AF55" s="82" t="s">
        <v>131</v>
      </c>
      <c r="AG55" s="103"/>
    </row>
    <row r="56" spans="2:33" x14ac:dyDescent="0.2">
      <c r="B56" s="56">
        <v>54</v>
      </c>
      <c r="C56" s="71">
        <v>27</v>
      </c>
      <c r="D56" s="21" t="s">
        <v>329</v>
      </c>
      <c r="E56" s="127"/>
      <c r="F56" s="20"/>
      <c r="G56" s="38" t="s">
        <v>328</v>
      </c>
      <c r="H56" s="57" t="s">
        <v>329</v>
      </c>
      <c r="I56" s="36">
        <f t="shared" si="0"/>
        <v>1634640</v>
      </c>
      <c r="J56" s="8" t="s">
        <v>60</v>
      </c>
      <c r="K56" s="12">
        <f>VLOOKUP(J56,'Golfers Money Won'!$A$1:$B$87,2,FALSE)</f>
        <v>352000</v>
      </c>
      <c r="L56" s="9" t="s">
        <v>77</v>
      </c>
      <c r="M56" s="12">
        <f>VLOOKUP(L56,'Golfers Money Won'!$A$1:$B$87,2,FALSE)</f>
        <v>56040</v>
      </c>
      <c r="N56" s="5" t="s">
        <v>89</v>
      </c>
      <c r="O56" s="13">
        <f>VLOOKUP(N56,'Golfers Money Won'!$A$1:$B$87,2,FALSE)</f>
        <v>89920</v>
      </c>
      <c r="P56" s="5" t="s">
        <v>76</v>
      </c>
      <c r="Q56" s="13">
        <f>VLOOKUP(P56,'Golfers Money Won'!$A$1:$B$87,2,FALSE)</f>
        <v>0</v>
      </c>
      <c r="R56" s="66" t="s">
        <v>42</v>
      </c>
      <c r="S56" s="65">
        <f>VLOOKUP(R56,'Golfers Money Won'!$A$1:$B$87,2,FALSE)</f>
        <v>864000</v>
      </c>
      <c r="T56" s="66" t="s">
        <v>64</v>
      </c>
      <c r="U56" s="65">
        <f>VLOOKUP(T56,'Golfers Money Won'!$A$1:$B$87,2,FALSE)</f>
        <v>145600</v>
      </c>
      <c r="V56" s="69" t="s">
        <v>54</v>
      </c>
      <c r="W56" s="68">
        <f>VLOOKUP(V56,'Golfers Money Won'!$A$1:$B$87,2,FALSE)</f>
        <v>18240</v>
      </c>
      <c r="X56" s="69" t="s">
        <v>40</v>
      </c>
      <c r="Y56" s="68">
        <f>VLOOKUP(X56,'Golfers Money Won'!$A$1:$B$87,2,FALSE)</f>
        <v>20800</v>
      </c>
      <c r="Z56" s="11" t="s">
        <v>94</v>
      </c>
      <c r="AA56" s="14">
        <f>VLOOKUP(Z56,'Golfers Money Won'!$A$1:$B$87,2,FALSE)</f>
        <v>56040</v>
      </c>
      <c r="AB56" s="11" t="s">
        <v>39</v>
      </c>
      <c r="AC56" s="14">
        <f>VLOOKUP(AB56,'Golfers Money Won'!$A$1:$B$87,2,FALSE)</f>
        <v>32000</v>
      </c>
      <c r="AD56" s="16" t="s">
        <v>128</v>
      </c>
      <c r="AE56" s="18"/>
      <c r="AF56" s="82" t="s">
        <v>131</v>
      </c>
      <c r="AG56" s="103"/>
    </row>
    <row r="57" spans="2:33" x14ac:dyDescent="0.2">
      <c r="B57" s="56">
        <v>55</v>
      </c>
      <c r="C57" s="71">
        <v>28</v>
      </c>
      <c r="D57" s="21" t="s">
        <v>495</v>
      </c>
      <c r="E57" s="127"/>
      <c r="F57" s="20" t="s">
        <v>493</v>
      </c>
      <c r="G57" s="38" t="s">
        <v>492</v>
      </c>
      <c r="H57" s="57" t="s">
        <v>494</v>
      </c>
      <c r="I57" s="36">
        <f t="shared" si="0"/>
        <v>1618040</v>
      </c>
      <c r="J57" s="8" t="s">
        <v>71</v>
      </c>
      <c r="K57" s="12">
        <f>VLOOKUP(J57,'Golfers Money Won'!$A$1:$B$87,2,FALSE)</f>
        <v>232000</v>
      </c>
      <c r="L57" s="9" t="s">
        <v>51</v>
      </c>
      <c r="M57" s="12">
        <f>VLOOKUP(L57,'Golfers Money Won'!$A$1:$B$87,2,FALSE)</f>
        <v>232000</v>
      </c>
      <c r="N57" s="5" t="s">
        <v>69</v>
      </c>
      <c r="O57" s="13">
        <f>VLOOKUP(N57,'Golfers Money Won'!$A$1:$B$87,2,FALSE)</f>
        <v>56040</v>
      </c>
      <c r="P57" s="5" t="s">
        <v>87</v>
      </c>
      <c r="Q57" s="13">
        <f>VLOOKUP(P57,'Golfers Money Won'!$A$1:$B$87,2,FALSE)</f>
        <v>0</v>
      </c>
      <c r="R57" s="66" t="s">
        <v>42</v>
      </c>
      <c r="S57" s="65">
        <f>VLOOKUP(R57,'Golfers Money Won'!$A$1:$B$87,2,FALSE)</f>
        <v>864000</v>
      </c>
      <c r="T57" s="66" t="s">
        <v>82</v>
      </c>
      <c r="U57" s="65">
        <f>VLOOKUP(T57,'Golfers Money Won'!$A$1:$B$87,2,FALSE)</f>
        <v>89920</v>
      </c>
      <c r="V57" s="69" t="s">
        <v>88</v>
      </c>
      <c r="W57" s="68">
        <f>VLOOKUP(V57,'Golfers Money Won'!$A$1:$B$87,2,FALSE)</f>
        <v>56040</v>
      </c>
      <c r="X57" s="69" t="s">
        <v>122</v>
      </c>
      <c r="Y57" s="68">
        <f>VLOOKUP(X57,'Golfers Money Won'!$A$1:$B$87,2,FALSE)</f>
        <v>56040</v>
      </c>
      <c r="Z57" s="11" t="s">
        <v>49</v>
      </c>
      <c r="AA57" s="14">
        <f>VLOOKUP(Z57,'Golfers Money Won'!$A$1:$B$87,2,FALSE)</f>
        <v>0</v>
      </c>
      <c r="AB57" s="11" t="s">
        <v>39</v>
      </c>
      <c r="AC57" s="14">
        <f>VLOOKUP(AB57,'Golfers Money Won'!$A$1:$B$87,2,FALSE)</f>
        <v>32000</v>
      </c>
      <c r="AD57" s="16" t="s">
        <v>129</v>
      </c>
      <c r="AE57" s="18"/>
      <c r="AF57" s="82" t="s">
        <v>131</v>
      </c>
      <c r="AG57" s="103"/>
    </row>
    <row r="58" spans="2:33" x14ac:dyDescent="0.2">
      <c r="B58" s="56">
        <v>56</v>
      </c>
      <c r="C58" s="71"/>
      <c r="D58" s="21" t="s">
        <v>317</v>
      </c>
      <c r="E58" s="127"/>
      <c r="F58" s="20" t="s">
        <v>472</v>
      </c>
      <c r="G58" s="38" t="s">
        <v>316</v>
      </c>
      <c r="H58" s="57" t="s">
        <v>318</v>
      </c>
      <c r="I58" s="36">
        <f t="shared" si="0"/>
        <v>1603920</v>
      </c>
      <c r="J58" s="8" t="s">
        <v>60</v>
      </c>
      <c r="K58" s="12">
        <f>VLOOKUP(J58,'Golfers Money Won'!$A$1:$B$87,2,FALSE)</f>
        <v>352000</v>
      </c>
      <c r="L58" s="9" t="s">
        <v>45</v>
      </c>
      <c r="M58" s="12">
        <f>VLOOKUP(L58,'Golfers Money Won'!$A$1:$B$87,2,FALSE)</f>
        <v>0</v>
      </c>
      <c r="N58" s="5" t="s">
        <v>70</v>
      </c>
      <c r="O58" s="13">
        <f>VLOOKUP(N58,'Golfers Money Won'!$A$1:$B$87,2,FALSE)</f>
        <v>278000</v>
      </c>
      <c r="P58" s="5" t="s">
        <v>76</v>
      </c>
      <c r="Q58" s="13">
        <f>VLOOKUP(P58,'Golfers Money Won'!$A$1:$B$87,2,FALSE)</f>
        <v>0</v>
      </c>
      <c r="R58" s="66" t="s">
        <v>82</v>
      </c>
      <c r="S58" s="65">
        <f>VLOOKUP(R58,'Golfers Money Won'!$A$1:$B$87,2,FALSE)</f>
        <v>89920</v>
      </c>
      <c r="T58" s="66" t="s">
        <v>73</v>
      </c>
      <c r="U58" s="65">
        <f>VLOOKUP(T58,'Golfers Money Won'!$A$1:$B$87,2,FALSE)</f>
        <v>544000</v>
      </c>
      <c r="V58" s="69" t="s">
        <v>116</v>
      </c>
      <c r="W58" s="68">
        <f>VLOOKUP(V58,'Golfers Money Won'!$A$1:$B$87,2,FALSE)</f>
        <v>192000</v>
      </c>
      <c r="X58" s="69" t="s">
        <v>62</v>
      </c>
      <c r="Y58" s="68">
        <f>VLOOKUP(X58,'Golfers Money Won'!$A$1:$B$87,2,FALSE)</f>
        <v>116000</v>
      </c>
      <c r="Z58" s="11" t="s">
        <v>56</v>
      </c>
      <c r="AA58" s="14">
        <f>VLOOKUP(Z58,'Golfers Money Won'!$A$1:$B$87,2,FALSE)</f>
        <v>0</v>
      </c>
      <c r="AB58" s="11" t="s">
        <v>39</v>
      </c>
      <c r="AC58" s="14">
        <f>VLOOKUP(AB58,'Golfers Money Won'!$A$1:$B$87,2,FALSE)</f>
        <v>32000</v>
      </c>
      <c r="AD58" s="16" t="s">
        <v>130</v>
      </c>
      <c r="AE58" s="18"/>
      <c r="AF58" s="82" t="s">
        <v>131</v>
      </c>
      <c r="AG58" s="103"/>
    </row>
    <row r="59" spans="2:33" x14ac:dyDescent="0.2">
      <c r="B59" s="56">
        <v>57</v>
      </c>
      <c r="C59" s="71"/>
      <c r="D59" s="21" t="s">
        <v>641</v>
      </c>
      <c r="E59" s="127"/>
      <c r="F59" s="20" t="s">
        <v>640</v>
      </c>
      <c r="G59" s="38" t="s">
        <v>639</v>
      </c>
      <c r="H59" s="57" t="s">
        <v>641</v>
      </c>
      <c r="I59" s="36">
        <f t="shared" si="0"/>
        <v>1598640</v>
      </c>
      <c r="J59" s="8" t="s">
        <v>60</v>
      </c>
      <c r="K59" s="12">
        <f>VLOOKUP(J59,'Golfers Money Won'!$A$1:$B$87,2,FALSE)</f>
        <v>352000</v>
      </c>
      <c r="L59" s="9" t="s">
        <v>77</v>
      </c>
      <c r="M59" s="12">
        <f>VLOOKUP(L59,'Golfers Money Won'!$A$1:$B$87,2,FALSE)</f>
        <v>56040</v>
      </c>
      <c r="N59" s="5" t="s">
        <v>70</v>
      </c>
      <c r="O59" s="13">
        <f>VLOOKUP(N59,'Golfers Money Won'!$A$1:$B$87,2,FALSE)</f>
        <v>278000</v>
      </c>
      <c r="P59" s="5" t="s">
        <v>74</v>
      </c>
      <c r="Q59" s="13">
        <f>VLOOKUP(P59,'Golfers Money Won'!$A$1:$B$87,2,FALSE)</f>
        <v>89920</v>
      </c>
      <c r="R59" s="66" t="s">
        <v>82</v>
      </c>
      <c r="S59" s="65">
        <f>VLOOKUP(R59,'Golfers Money Won'!$A$1:$B$87,2,FALSE)</f>
        <v>89920</v>
      </c>
      <c r="T59" s="66" t="s">
        <v>73</v>
      </c>
      <c r="U59" s="65">
        <f>VLOOKUP(T59,'Golfers Money Won'!$A$1:$B$87,2,FALSE)</f>
        <v>544000</v>
      </c>
      <c r="V59" s="69" t="s">
        <v>40</v>
      </c>
      <c r="W59" s="68">
        <f>VLOOKUP(V59,'Golfers Money Won'!$A$1:$B$87,2,FALSE)</f>
        <v>20800</v>
      </c>
      <c r="X59" s="69" t="s">
        <v>62</v>
      </c>
      <c r="Y59" s="68">
        <f>VLOOKUP(X59,'Golfers Money Won'!$A$1:$B$87,2,FALSE)</f>
        <v>116000</v>
      </c>
      <c r="Z59" s="11" t="s">
        <v>44</v>
      </c>
      <c r="AA59" s="14">
        <f>VLOOKUP(Z59,'Golfers Money Won'!$A$1:$B$87,2,FALSE)</f>
        <v>19960</v>
      </c>
      <c r="AB59" s="11" t="s">
        <v>39</v>
      </c>
      <c r="AC59" s="14">
        <f>VLOOKUP(AB59,'Golfers Money Won'!$A$1:$B$87,2,FALSE)</f>
        <v>32000</v>
      </c>
      <c r="AD59" s="16" t="s">
        <v>128</v>
      </c>
      <c r="AE59" s="18"/>
      <c r="AF59" s="82" t="s">
        <v>129</v>
      </c>
      <c r="AG59" s="103"/>
    </row>
    <row r="60" spans="2:33" x14ac:dyDescent="0.2">
      <c r="B60" s="56">
        <v>58</v>
      </c>
      <c r="C60" s="71"/>
      <c r="D60" s="21" t="s">
        <v>451</v>
      </c>
      <c r="E60" s="127"/>
      <c r="F60" s="20"/>
      <c r="G60" s="38" t="s">
        <v>450</v>
      </c>
      <c r="H60" s="57" t="s">
        <v>451</v>
      </c>
      <c r="I60" s="36">
        <f t="shared" si="0"/>
        <v>1588600</v>
      </c>
      <c r="J60" s="8" t="s">
        <v>60</v>
      </c>
      <c r="K60" s="12">
        <f>VLOOKUP(J60,'Golfers Money Won'!$A$1:$B$87,2,FALSE)</f>
        <v>352000</v>
      </c>
      <c r="L60" s="9" t="s">
        <v>35</v>
      </c>
      <c r="M60" s="12">
        <f>VLOOKUP(L60,'Golfers Money Won'!$A$1:$B$87,2,FALSE)</f>
        <v>18560</v>
      </c>
      <c r="N60" s="5" t="s">
        <v>70</v>
      </c>
      <c r="O60" s="13">
        <f>VLOOKUP(N60,'Golfers Money Won'!$A$1:$B$87,2,FALSE)</f>
        <v>278000</v>
      </c>
      <c r="P60" s="5" t="s">
        <v>76</v>
      </c>
      <c r="Q60" s="13">
        <f>VLOOKUP(P60,'Golfers Money Won'!$A$1:$B$87,2,FALSE)</f>
        <v>0</v>
      </c>
      <c r="R60" s="66" t="s">
        <v>73</v>
      </c>
      <c r="S60" s="65">
        <f>VLOOKUP(R60,'Golfers Money Won'!$A$1:$B$87,2,FALSE)</f>
        <v>544000</v>
      </c>
      <c r="T60" s="66" t="s">
        <v>67</v>
      </c>
      <c r="U60" s="65">
        <f>VLOOKUP(T60,'Golfers Money Won'!$A$1:$B$87,2,FALSE)</f>
        <v>0</v>
      </c>
      <c r="V60" s="69" t="s">
        <v>116</v>
      </c>
      <c r="W60" s="68">
        <f>VLOOKUP(V60,'Golfers Money Won'!$A$1:$B$87,2,FALSE)</f>
        <v>192000</v>
      </c>
      <c r="X60" s="69" t="s">
        <v>62</v>
      </c>
      <c r="Y60" s="68">
        <f>VLOOKUP(X60,'Golfers Money Won'!$A$1:$B$87,2,FALSE)</f>
        <v>116000</v>
      </c>
      <c r="Z60" s="11" t="s">
        <v>94</v>
      </c>
      <c r="AA60" s="14">
        <f>VLOOKUP(Z60,'Golfers Money Won'!$A$1:$B$87,2,FALSE)</f>
        <v>56040</v>
      </c>
      <c r="AB60" s="11" t="s">
        <v>39</v>
      </c>
      <c r="AC60" s="14">
        <f>VLOOKUP(AB60,'Golfers Money Won'!$A$1:$B$87,2,FALSE)</f>
        <v>32000</v>
      </c>
      <c r="AD60" s="16" t="s">
        <v>128</v>
      </c>
      <c r="AE60" s="18"/>
      <c r="AF60" s="82" t="s">
        <v>129</v>
      </c>
      <c r="AG60" s="103"/>
    </row>
    <row r="61" spans="2:33" x14ac:dyDescent="0.2">
      <c r="B61" s="56">
        <v>59</v>
      </c>
      <c r="C61" s="71"/>
      <c r="D61" s="21" t="s">
        <v>665</v>
      </c>
      <c r="E61" s="127"/>
      <c r="F61" s="20" t="s">
        <v>469</v>
      </c>
      <c r="G61" s="38" t="s">
        <v>666</v>
      </c>
      <c r="H61" s="57" t="s">
        <v>665</v>
      </c>
      <c r="I61" s="36">
        <f t="shared" si="0"/>
        <v>1580040</v>
      </c>
      <c r="J61" s="8" t="s">
        <v>60</v>
      </c>
      <c r="K61" s="12">
        <f>VLOOKUP(J61,'Golfers Money Won'!$A$1:$B$87,2,FALSE)</f>
        <v>352000</v>
      </c>
      <c r="L61" s="9" t="s">
        <v>77</v>
      </c>
      <c r="M61" s="12">
        <f>VLOOKUP(L61,'Golfers Money Won'!$A$1:$B$87,2,FALSE)</f>
        <v>56040</v>
      </c>
      <c r="N61" s="5" t="s">
        <v>70</v>
      </c>
      <c r="O61" s="13">
        <f>VLOOKUP(N61,'Golfers Money Won'!$A$1:$B$87,2,FALSE)</f>
        <v>278000</v>
      </c>
      <c r="P61" s="5" t="s">
        <v>80</v>
      </c>
      <c r="Q61" s="13">
        <f>VLOOKUP(P61,'Golfers Money Won'!$A$1:$B$87,2,FALSE)</f>
        <v>56040</v>
      </c>
      <c r="R61" s="66" t="s">
        <v>82</v>
      </c>
      <c r="S61" s="65">
        <f>VLOOKUP(R61,'Golfers Money Won'!$A$1:$B$87,2,FALSE)</f>
        <v>89920</v>
      </c>
      <c r="T61" s="66" t="s">
        <v>73</v>
      </c>
      <c r="U61" s="65">
        <f>VLOOKUP(T61,'Golfers Money Won'!$A$1:$B$87,2,FALSE)</f>
        <v>544000</v>
      </c>
      <c r="V61" s="69" t="s">
        <v>88</v>
      </c>
      <c r="W61" s="68">
        <f>VLOOKUP(V61,'Golfers Money Won'!$A$1:$B$87,2,FALSE)</f>
        <v>56040</v>
      </c>
      <c r="X61" s="69" t="s">
        <v>62</v>
      </c>
      <c r="Y61" s="68">
        <f>VLOOKUP(X61,'Golfers Money Won'!$A$1:$B$87,2,FALSE)</f>
        <v>116000</v>
      </c>
      <c r="Z61" s="11" t="s">
        <v>49</v>
      </c>
      <c r="AA61" s="14">
        <f>VLOOKUP(Z61,'Golfers Money Won'!$A$1:$B$87,2,FALSE)</f>
        <v>0</v>
      </c>
      <c r="AB61" s="11" t="s">
        <v>39</v>
      </c>
      <c r="AC61" s="14">
        <f>VLOOKUP(AB61,'Golfers Money Won'!$A$1:$B$87,2,FALSE)</f>
        <v>32000</v>
      </c>
      <c r="AD61" s="16" t="s">
        <v>129</v>
      </c>
      <c r="AE61" s="18"/>
      <c r="AF61" s="82" t="s">
        <v>131</v>
      </c>
      <c r="AG61" s="103"/>
    </row>
    <row r="62" spans="2:33" x14ac:dyDescent="0.2">
      <c r="B62" s="56">
        <v>60</v>
      </c>
      <c r="C62" s="71">
        <v>29</v>
      </c>
      <c r="D62" s="21" t="s">
        <v>545</v>
      </c>
      <c r="E62" s="127"/>
      <c r="F62" s="20" t="s">
        <v>469</v>
      </c>
      <c r="G62" s="38" t="s">
        <v>547</v>
      </c>
      <c r="H62" s="57" t="s">
        <v>545</v>
      </c>
      <c r="I62" s="36">
        <f t="shared" si="0"/>
        <v>1575387</v>
      </c>
      <c r="J62" s="8" t="s">
        <v>60</v>
      </c>
      <c r="K62" s="12">
        <f>VLOOKUP(J62,'Golfers Money Won'!$A$1:$B$87,2,FALSE)</f>
        <v>352000</v>
      </c>
      <c r="L62" s="9" t="s">
        <v>72</v>
      </c>
      <c r="M62" s="12">
        <f>VLOOKUP(L62,'Golfers Money Won'!$A$1:$B$87,2,FALSE)</f>
        <v>56040</v>
      </c>
      <c r="N62" s="5" t="s">
        <v>80</v>
      </c>
      <c r="O62" s="13">
        <f>VLOOKUP(N62,'Golfers Money Won'!$A$1:$B$87,2,FALSE)</f>
        <v>56040</v>
      </c>
      <c r="P62" s="5" t="s">
        <v>69</v>
      </c>
      <c r="Q62" s="13">
        <f>VLOOKUP(P62,'Golfers Money Won'!$A$1:$B$87,2,FALSE)</f>
        <v>56040</v>
      </c>
      <c r="R62" s="66" t="s">
        <v>42</v>
      </c>
      <c r="S62" s="65">
        <f>VLOOKUP(R62,'Golfers Money Won'!$A$1:$B$87,2,FALSE)</f>
        <v>864000</v>
      </c>
      <c r="T62" s="66" t="s">
        <v>68</v>
      </c>
      <c r="U62" s="65">
        <f>VLOOKUP(T62,'Golfers Money Won'!$A$1:$B$87,2,FALSE)</f>
        <v>23307</v>
      </c>
      <c r="V62" s="69" t="s">
        <v>124</v>
      </c>
      <c r="W62" s="68">
        <f>VLOOKUP(V62,'Golfers Money Won'!$A$1:$B$87,2,FALSE)</f>
        <v>0</v>
      </c>
      <c r="X62" s="69" t="s">
        <v>62</v>
      </c>
      <c r="Y62" s="68">
        <f>VLOOKUP(X62,'Golfers Money Won'!$A$1:$B$87,2,FALSE)</f>
        <v>116000</v>
      </c>
      <c r="Z62" s="11" t="s">
        <v>47</v>
      </c>
      <c r="AA62" s="14">
        <f>VLOOKUP(Z62,'Golfers Money Won'!$A$1:$B$87,2,FALSE)</f>
        <v>19960</v>
      </c>
      <c r="AB62" s="11" t="s">
        <v>39</v>
      </c>
      <c r="AC62" s="14">
        <f>VLOOKUP(AB62,'Golfers Money Won'!$A$1:$B$87,2,FALSE)</f>
        <v>32000</v>
      </c>
      <c r="AD62" s="16" t="s">
        <v>129</v>
      </c>
      <c r="AE62" s="18"/>
      <c r="AF62" s="82" t="s">
        <v>130</v>
      </c>
      <c r="AG62" s="103"/>
    </row>
    <row r="63" spans="2:33" x14ac:dyDescent="0.2">
      <c r="B63" s="56">
        <v>61</v>
      </c>
      <c r="C63" s="71"/>
      <c r="D63" s="21" t="s">
        <v>139</v>
      </c>
      <c r="E63" s="127"/>
      <c r="F63" s="20" t="s">
        <v>469</v>
      </c>
      <c r="G63" s="38" t="s">
        <v>138</v>
      </c>
      <c r="H63" s="57" t="s">
        <v>139</v>
      </c>
      <c r="I63" s="36">
        <f t="shared" si="0"/>
        <v>1573560</v>
      </c>
      <c r="J63" s="8" t="s">
        <v>60</v>
      </c>
      <c r="K63" s="12">
        <f>VLOOKUP(J63,'Golfers Money Won'!$A$1:$B$87,2,FALSE)</f>
        <v>352000</v>
      </c>
      <c r="L63" s="9" t="s">
        <v>35</v>
      </c>
      <c r="M63" s="12">
        <f>VLOOKUP(L63,'Golfers Money Won'!$A$1:$B$87,2,FALSE)</f>
        <v>18560</v>
      </c>
      <c r="N63" s="5" t="s">
        <v>70</v>
      </c>
      <c r="O63" s="13">
        <f>VLOOKUP(N63,'Golfers Money Won'!$A$1:$B$87,2,FALSE)</f>
        <v>278000</v>
      </c>
      <c r="P63" s="5" t="s">
        <v>84</v>
      </c>
      <c r="Q63" s="13">
        <f>VLOOKUP(P63,'Golfers Money Won'!$A$1:$B$87,2,FALSE)</f>
        <v>232000</v>
      </c>
      <c r="R63" s="66" t="s">
        <v>82</v>
      </c>
      <c r="S63" s="65">
        <f>VLOOKUP(R63,'Golfers Money Won'!$A$1:$B$87,2,FALSE)</f>
        <v>89920</v>
      </c>
      <c r="T63" s="66" t="s">
        <v>50</v>
      </c>
      <c r="U63" s="65">
        <f>VLOOKUP(T63,'Golfers Money Won'!$A$1:$B$87,2,FALSE)</f>
        <v>192000</v>
      </c>
      <c r="V63" s="69" t="s">
        <v>88</v>
      </c>
      <c r="W63" s="68">
        <f>VLOOKUP(V63,'Golfers Money Won'!$A$1:$B$87,2,FALSE)</f>
        <v>56040</v>
      </c>
      <c r="X63" s="69" t="s">
        <v>116</v>
      </c>
      <c r="Y63" s="68">
        <f>VLOOKUP(X63,'Golfers Money Won'!$A$1:$B$87,2,FALSE)</f>
        <v>192000</v>
      </c>
      <c r="Z63" s="11" t="s">
        <v>39</v>
      </c>
      <c r="AA63" s="14">
        <f>VLOOKUP(Z63,'Golfers Money Won'!$A$1:$B$87,2,FALSE)</f>
        <v>32000</v>
      </c>
      <c r="AB63" s="11" t="s">
        <v>94</v>
      </c>
      <c r="AC63" s="14">
        <f>VLOOKUP(AB63,'Golfers Money Won'!$A$1:$B$87,2,FALSE)</f>
        <v>56040</v>
      </c>
      <c r="AD63" s="16" t="s">
        <v>130</v>
      </c>
      <c r="AE63" s="18"/>
      <c r="AF63" s="82" t="s">
        <v>133</v>
      </c>
      <c r="AG63" s="103">
        <v>75000</v>
      </c>
    </row>
    <row r="64" spans="2:33" x14ac:dyDescent="0.2">
      <c r="B64" s="56">
        <v>62</v>
      </c>
      <c r="C64" s="71">
        <v>30</v>
      </c>
      <c r="D64" s="21" t="s">
        <v>148</v>
      </c>
      <c r="E64" s="127"/>
      <c r="F64" s="20" t="s">
        <v>469</v>
      </c>
      <c r="G64" s="38" t="s">
        <v>146</v>
      </c>
      <c r="H64" s="57" t="s">
        <v>149</v>
      </c>
      <c r="I64" s="36">
        <f t="shared" si="0"/>
        <v>1571920</v>
      </c>
      <c r="J64" s="8" t="s">
        <v>60</v>
      </c>
      <c r="K64" s="12">
        <f>VLOOKUP(J64,'Golfers Money Won'!$A$1:$B$87,2,FALSE)</f>
        <v>352000</v>
      </c>
      <c r="L64" s="9" t="s">
        <v>72</v>
      </c>
      <c r="M64" s="12">
        <f>VLOOKUP(L64,'Golfers Money Won'!$A$1:$B$87,2,FALSE)</f>
        <v>56040</v>
      </c>
      <c r="N64" s="5" t="s">
        <v>89</v>
      </c>
      <c r="O64" s="13">
        <f>VLOOKUP(N64,'Golfers Money Won'!$A$1:$B$87,2,FALSE)</f>
        <v>89920</v>
      </c>
      <c r="P64" s="5" t="s">
        <v>74</v>
      </c>
      <c r="Q64" s="13">
        <f>VLOOKUP(P64,'Golfers Money Won'!$A$1:$B$87,2,FALSE)</f>
        <v>89920</v>
      </c>
      <c r="R64" s="66" t="s">
        <v>42</v>
      </c>
      <c r="S64" s="65">
        <f>VLOOKUP(R64,'Golfers Money Won'!$A$1:$B$87,2,FALSE)</f>
        <v>864000</v>
      </c>
      <c r="T64" s="66" t="s">
        <v>93</v>
      </c>
      <c r="U64" s="65">
        <f>VLOOKUP(T64,'Golfers Money Won'!$A$1:$B$87,2,FALSE)</f>
        <v>32000</v>
      </c>
      <c r="V64" s="69" t="s">
        <v>88</v>
      </c>
      <c r="W64" s="68">
        <f>VLOOKUP(V64,'Golfers Money Won'!$A$1:$B$87,2,FALSE)</f>
        <v>56040</v>
      </c>
      <c r="X64" s="69" t="s">
        <v>124</v>
      </c>
      <c r="Y64" s="68">
        <f>VLOOKUP(X64,'Golfers Money Won'!$A$1:$B$87,2,FALSE)</f>
        <v>0</v>
      </c>
      <c r="Z64" s="11" t="s">
        <v>55</v>
      </c>
      <c r="AA64" s="14">
        <f>VLOOKUP(Z64,'Golfers Money Won'!$A$1:$B$87,2,FALSE)</f>
        <v>0</v>
      </c>
      <c r="AB64" s="11" t="s">
        <v>39</v>
      </c>
      <c r="AC64" s="14">
        <f>VLOOKUP(AB64,'Golfers Money Won'!$A$1:$B$87,2,FALSE)</f>
        <v>32000</v>
      </c>
      <c r="AD64" s="16" t="s">
        <v>130</v>
      </c>
      <c r="AE64" s="18"/>
      <c r="AF64" s="82" t="s">
        <v>131</v>
      </c>
      <c r="AG64" s="103"/>
    </row>
    <row r="65" spans="2:33" x14ac:dyDescent="0.2">
      <c r="B65" s="56">
        <v>63</v>
      </c>
      <c r="C65" s="71"/>
      <c r="D65" s="21" t="s">
        <v>182</v>
      </c>
      <c r="E65" s="127"/>
      <c r="F65" s="20" t="s">
        <v>469</v>
      </c>
      <c r="G65" s="38" t="s">
        <v>180</v>
      </c>
      <c r="H65" s="57" t="s">
        <v>185</v>
      </c>
      <c r="I65" s="36">
        <f t="shared" si="0"/>
        <v>1567560</v>
      </c>
      <c r="J65" s="8" t="s">
        <v>60</v>
      </c>
      <c r="K65" s="12">
        <f>VLOOKUP(J65,'Golfers Money Won'!$A$1:$B$87,2,FALSE)</f>
        <v>352000</v>
      </c>
      <c r="L65" s="9" t="s">
        <v>71</v>
      </c>
      <c r="M65" s="12">
        <f>VLOOKUP(L65,'Golfers Money Won'!$A$1:$B$87,2,FALSE)</f>
        <v>232000</v>
      </c>
      <c r="N65" s="5" t="s">
        <v>74</v>
      </c>
      <c r="O65" s="13">
        <f>VLOOKUP(N65,'Golfers Money Won'!$A$1:$B$87,2,FALSE)</f>
        <v>89920</v>
      </c>
      <c r="P65" s="5" t="s">
        <v>79</v>
      </c>
      <c r="Q65" s="13">
        <f>VLOOKUP(P65,'Golfers Money Won'!$A$1:$B$87,2,FALSE)</f>
        <v>0</v>
      </c>
      <c r="R65" s="66" t="s">
        <v>64</v>
      </c>
      <c r="S65" s="65">
        <f>VLOOKUP(R65,'Golfers Money Won'!$A$1:$B$87,2,FALSE)</f>
        <v>145600</v>
      </c>
      <c r="T65" s="66" t="s">
        <v>73</v>
      </c>
      <c r="U65" s="65">
        <f>VLOOKUP(T65,'Golfers Money Won'!$A$1:$B$87,2,FALSE)</f>
        <v>544000</v>
      </c>
      <c r="V65" s="69" t="s">
        <v>124</v>
      </c>
      <c r="W65" s="68">
        <f>VLOOKUP(V65,'Golfers Money Won'!$A$1:$B$87,2,FALSE)</f>
        <v>0</v>
      </c>
      <c r="X65" s="69" t="s">
        <v>62</v>
      </c>
      <c r="Y65" s="68">
        <f>VLOOKUP(X65,'Golfers Money Won'!$A$1:$B$87,2,FALSE)</f>
        <v>116000</v>
      </c>
      <c r="Z65" s="11" t="s">
        <v>94</v>
      </c>
      <c r="AA65" s="14">
        <f>VLOOKUP(Z65,'Golfers Money Won'!$A$1:$B$87,2,FALSE)</f>
        <v>56040</v>
      </c>
      <c r="AB65" s="11" t="s">
        <v>39</v>
      </c>
      <c r="AC65" s="14">
        <f>VLOOKUP(AB65,'Golfers Money Won'!$A$1:$B$87,2,FALSE)</f>
        <v>32000</v>
      </c>
      <c r="AD65" s="16" t="s">
        <v>129</v>
      </c>
      <c r="AE65" s="18"/>
      <c r="AF65" s="82" t="s">
        <v>132</v>
      </c>
      <c r="AG65" s="103"/>
    </row>
    <row r="66" spans="2:33" x14ac:dyDescent="0.2">
      <c r="B66" s="56">
        <v>64</v>
      </c>
      <c r="C66" s="71"/>
      <c r="D66" s="21" t="s">
        <v>583</v>
      </c>
      <c r="E66" s="127"/>
      <c r="F66" s="20" t="s">
        <v>469</v>
      </c>
      <c r="G66" s="38" t="s">
        <v>577</v>
      </c>
      <c r="H66" s="57" t="s">
        <v>436</v>
      </c>
      <c r="I66" s="36">
        <f t="shared" si="0"/>
        <v>1562920</v>
      </c>
      <c r="J66" s="8" t="s">
        <v>60</v>
      </c>
      <c r="K66" s="12">
        <f>VLOOKUP(J66,'Golfers Money Won'!$A$1:$B$87,2,FALSE)</f>
        <v>352000</v>
      </c>
      <c r="L66" s="9" t="s">
        <v>77</v>
      </c>
      <c r="M66" s="12">
        <f>VLOOKUP(L66,'Golfers Money Won'!$A$1:$B$87,2,FALSE)</f>
        <v>56040</v>
      </c>
      <c r="N66" s="5" t="s">
        <v>70</v>
      </c>
      <c r="O66" s="13">
        <f>VLOOKUP(N66,'Golfers Money Won'!$A$1:$B$87,2,FALSE)</f>
        <v>278000</v>
      </c>
      <c r="P66" s="5" t="s">
        <v>32</v>
      </c>
      <c r="Q66" s="13">
        <f>VLOOKUP(P66,'Golfers Money Won'!$A$1:$B$87,2,FALSE)</f>
        <v>0</v>
      </c>
      <c r="R66" s="66" t="s">
        <v>82</v>
      </c>
      <c r="S66" s="65">
        <f>VLOOKUP(R66,'Golfers Money Won'!$A$1:$B$87,2,FALSE)</f>
        <v>89920</v>
      </c>
      <c r="T66" s="66" t="s">
        <v>73</v>
      </c>
      <c r="U66" s="65">
        <f>VLOOKUP(T66,'Golfers Money Won'!$A$1:$B$87,2,FALSE)</f>
        <v>544000</v>
      </c>
      <c r="V66" s="69" t="s">
        <v>119</v>
      </c>
      <c r="W66" s="68">
        <f>VLOOKUP(V66,'Golfers Money Won'!$A$1:$B$87,2,FALSE)</f>
        <v>0</v>
      </c>
      <c r="X66" s="69" t="s">
        <v>62</v>
      </c>
      <c r="Y66" s="68">
        <f>VLOOKUP(X66,'Golfers Money Won'!$A$1:$B$87,2,FALSE)</f>
        <v>116000</v>
      </c>
      <c r="Z66" s="11" t="s">
        <v>44</v>
      </c>
      <c r="AA66" s="14">
        <f>VLOOKUP(Z66,'Golfers Money Won'!$A$1:$B$87,2,FALSE)</f>
        <v>19960</v>
      </c>
      <c r="AB66" s="11" t="s">
        <v>39</v>
      </c>
      <c r="AC66" s="14">
        <f>VLOOKUP(AB66,'Golfers Money Won'!$A$1:$B$87,2,FALSE)</f>
        <v>32000</v>
      </c>
      <c r="AD66" s="16" t="s">
        <v>129</v>
      </c>
      <c r="AE66" s="18"/>
      <c r="AF66" s="82" t="s">
        <v>133</v>
      </c>
      <c r="AG66" s="103">
        <v>75000</v>
      </c>
    </row>
    <row r="67" spans="2:33" x14ac:dyDescent="0.2">
      <c r="B67" s="56">
        <v>65</v>
      </c>
      <c r="C67" s="71">
        <v>31</v>
      </c>
      <c r="D67" s="21" t="s">
        <v>273</v>
      </c>
      <c r="E67" s="127"/>
      <c r="F67" s="20"/>
      <c r="G67" s="38" t="s">
        <v>272</v>
      </c>
      <c r="H67" s="57" t="s">
        <v>273</v>
      </c>
      <c r="I67" s="36">
        <f t="shared" ref="I67:I130" si="1">SUM(K67)+M67+O67+Q67+S67+U67+W67+Y67+AA67+AC67+AE67+AG67</f>
        <v>1557720</v>
      </c>
      <c r="J67" s="8" t="s">
        <v>60</v>
      </c>
      <c r="K67" s="12">
        <f>VLOOKUP(J67,'Golfers Money Won'!$A$1:$B$87,2,FALSE)</f>
        <v>352000</v>
      </c>
      <c r="L67" s="9" t="s">
        <v>35</v>
      </c>
      <c r="M67" s="12">
        <f>VLOOKUP(L67,'Golfers Money Won'!$A$1:$B$87,2,FALSE)</f>
        <v>18560</v>
      </c>
      <c r="N67" s="5" t="s">
        <v>66</v>
      </c>
      <c r="O67" s="13">
        <f>VLOOKUP(N67,'Golfers Money Won'!$A$1:$B$87,2,FALSE)</f>
        <v>32000</v>
      </c>
      <c r="P67" s="5" t="s">
        <v>74</v>
      </c>
      <c r="Q67" s="13">
        <f>VLOOKUP(P67,'Golfers Money Won'!$A$1:$B$87,2,FALSE)</f>
        <v>89920</v>
      </c>
      <c r="R67" s="66" t="s">
        <v>42</v>
      </c>
      <c r="S67" s="65">
        <f>VLOOKUP(R67,'Golfers Money Won'!$A$1:$B$87,2,FALSE)</f>
        <v>864000</v>
      </c>
      <c r="T67" s="66" t="s">
        <v>67</v>
      </c>
      <c r="U67" s="65">
        <f>VLOOKUP(T67,'Golfers Money Won'!$A$1:$B$87,2,FALSE)</f>
        <v>0</v>
      </c>
      <c r="V67" s="69" t="s">
        <v>88</v>
      </c>
      <c r="W67" s="68">
        <f>VLOOKUP(V67,'Golfers Money Won'!$A$1:$B$87,2,FALSE)</f>
        <v>56040</v>
      </c>
      <c r="X67" s="69" t="s">
        <v>54</v>
      </c>
      <c r="Y67" s="68">
        <f>VLOOKUP(X67,'Golfers Money Won'!$A$1:$B$87,2,FALSE)</f>
        <v>18240</v>
      </c>
      <c r="Z67" s="11" t="s">
        <v>47</v>
      </c>
      <c r="AA67" s="14">
        <f>VLOOKUP(Z67,'Golfers Money Won'!$A$1:$B$87,2,FALSE)</f>
        <v>19960</v>
      </c>
      <c r="AB67" s="11" t="s">
        <v>39</v>
      </c>
      <c r="AC67" s="14">
        <f>VLOOKUP(AB67,'Golfers Money Won'!$A$1:$B$87,2,FALSE)</f>
        <v>32000</v>
      </c>
      <c r="AD67" s="16" t="s">
        <v>129</v>
      </c>
      <c r="AE67" s="18"/>
      <c r="AF67" s="82" t="s">
        <v>133</v>
      </c>
      <c r="AG67" s="103">
        <v>75000</v>
      </c>
    </row>
    <row r="68" spans="2:33" x14ac:dyDescent="0.2">
      <c r="B68" s="56">
        <v>66</v>
      </c>
      <c r="C68" s="71">
        <v>32</v>
      </c>
      <c r="D68" s="21" t="s">
        <v>557</v>
      </c>
      <c r="E68" s="127"/>
      <c r="F68" s="20" t="s">
        <v>469</v>
      </c>
      <c r="G68" s="38" t="s">
        <v>554</v>
      </c>
      <c r="H68" s="57" t="s">
        <v>558</v>
      </c>
      <c r="I68" s="36">
        <f t="shared" si="1"/>
        <v>1553760</v>
      </c>
      <c r="J68" s="8" t="s">
        <v>60</v>
      </c>
      <c r="K68" s="12">
        <f>VLOOKUP(J68,'Golfers Money Won'!$A$1:$B$87,2,FALSE)</f>
        <v>352000</v>
      </c>
      <c r="L68" s="9" t="s">
        <v>35</v>
      </c>
      <c r="M68" s="12">
        <f>VLOOKUP(L68,'Golfers Money Won'!$A$1:$B$87,2,FALSE)</f>
        <v>18560</v>
      </c>
      <c r="N68" s="5" t="s">
        <v>80</v>
      </c>
      <c r="O68" s="13">
        <f>VLOOKUP(N68,'Golfers Money Won'!$A$1:$B$87,2,FALSE)</f>
        <v>56040</v>
      </c>
      <c r="P68" s="5" t="s">
        <v>74</v>
      </c>
      <c r="Q68" s="13">
        <f>VLOOKUP(P68,'Golfers Money Won'!$A$1:$B$87,2,FALSE)</f>
        <v>89920</v>
      </c>
      <c r="R68" s="66" t="s">
        <v>42</v>
      </c>
      <c r="S68" s="65">
        <f>VLOOKUP(R68,'Golfers Money Won'!$A$1:$B$87,2,FALSE)</f>
        <v>864000</v>
      </c>
      <c r="T68" s="66" t="s">
        <v>67</v>
      </c>
      <c r="U68" s="65">
        <f>VLOOKUP(T68,'Golfers Money Won'!$A$1:$B$87,2,FALSE)</f>
        <v>0</v>
      </c>
      <c r="V68" s="69" t="s">
        <v>88</v>
      </c>
      <c r="W68" s="68">
        <f>VLOOKUP(V68,'Golfers Money Won'!$A$1:$B$87,2,FALSE)</f>
        <v>56040</v>
      </c>
      <c r="X68" s="69" t="s">
        <v>92</v>
      </c>
      <c r="Y68" s="68">
        <f>VLOOKUP(X68,'Golfers Money Won'!$A$1:$B$87,2,FALSE)</f>
        <v>41200</v>
      </c>
      <c r="Z68" s="11" t="s">
        <v>44</v>
      </c>
      <c r="AA68" s="14">
        <f>VLOOKUP(Z68,'Golfers Money Won'!$A$1:$B$87,2,FALSE)</f>
        <v>19960</v>
      </c>
      <c r="AB68" s="11" t="s">
        <v>94</v>
      </c>
      <c r="AC68" s="14">
        <f>VLOOKUP(AB68,'Golfers Money Won'!$A$1:$B$87,2,FALSE)</f>
        <v>56040</v>
      </c>
      <c r="AD68" s="16" t="s">
        <v>129</v>
      </c>
      <c r="AE68" s="18"/>
      <c r="AF68" s="82" t="s">
        <v>130</v>
      </c>
      <c r="AG68" s="103"/>
    </row>
    <row r="69" spans="2:33" x14ac:dyDescent="0.2">
      <c r="B69" s="56">
        <v>67</v>
      </c>
      <c r="C69" s="71"/>
      <c r="D69" s="21" t="s">
        <v>332</v>
      </c>
      <c r="E69" s="127"/>
      <c r="F69" s="20" t="s">
        <v>683</v>
      </c>
      <c r="G69" s="38" t="s">
        <v>330</v>
      </c>
      <c r="H69" s="57" t="s">
        <v>333</v>
      </c>
      <c r="I69" s="36">
        <f t="shared" si="1"/>
        <v>1552120</v>
      </c>
      <c r="J69" s="8" t="s">
        <v>60</v>
      </c>
      <c r="K69" s="12">
        <f>VLOOKUP(J69,'Golfers Money Won'!$A$1:$B$87,2,FALSE)</f>
        <v>352000</v>
      </c>
      <c r="L69" s="9" t="s">
        <v>51</v>
      </c>
      <c r="M69" s="12">
        <f>VLOOKUP(L69,'Golfers Money Won'!$A$1:$B$87,2,FALSE)</f>
        <v>232000</v>
      </c>
      <c r="N69" s="5" t="s">
        <v>80</v>
      </c>
      <c r="O69" s="13">
        <f>VLOOKUP(N69,'Golfers Money Won'!$A$1:$B$87,2,FALSE)</f>
        <v>56040</v>
      </c>
      <c r="P69" s="5" t="s">
        <v>69</v>
      </c>
      <c r="Q69" s="13">
        <f>VLOOKUP(P69,'Golfers Money Won'!$A$1:$B$87,2,FALSE)</f>
        <v>56040</v>
      </c>
      <c r="R69" s="66" t="s">
        <v>73</v>
      </c>
      <c r="S69" s="65">
        <f>VLOOKUP(R69,'Golfers Money Won'!$A$1:$B$87,2,FALSE)</f>
        <v>544000</v>
      </c>
      <c r="T69" s="66" t="s">
        <v>93</v>
      </c>
      <c r="U69" s="65">
        <f>VLOOKUP(T69,'Golfers Money Won'!$A$1:$B$87,2,FALSE)</f>
        <v>32000</v>
      </c>
      <c r="V69" s="69" t="s">
        <v>88</v>
      </c>
      <c r="W69" s="68">
        <f>VLOOKUP(V69,'Golfers Money Won'!$A$1:$B$87,2,FALSE)</f>
        <v>56040</v>
      </c>
      <c r="X69" s="69" t="s">
        <v>116</v>
      </c>
      <c r="Y69" s="68">
        <f>VLOOKUP(X69,'Golfers Money Won'!$A$1:$B$87,2,FALSE)</f>
        <v>192000</v>
      </c>
      <c r="Z69" s="11" t="s">
        <v>49</v>
      </c>
      <c r="AA69" s="14">
        <f>VLOOKUP(Z69,'Golfers Money Won'!$A$1:$B$87,2,FALSE)</f>
        <v>0</v>
      </c>
      <c r="AB69" s="11" t="s">
        <v>39</v>
      </c>
      <c r="AC69" s="14">
        <f>VLOOKUP(AB69,'Golfers Money Won'!$A$1:$B$87,2,FALSE)</f>
        <v>32000</v>
      </c>
      <c r="AD69" s="16" t="s">
        <v>131</v>
      </c>
      <c r="AE69" s="18"/>
      <c r="AF69" s="82" t="s">
        <v>132</v>
      </c>
      <c r="AG69" s="103"/>
    </row>
    <row r="70" spans="2:33" x14ac:dyDescent="0.2">
      <c r="B70" s="56">
        <v>68</v>
      </c>
      <c r="C70" s="71"/>
      <c r="D70" s="21" t="s">
        <v>301</v>
      </c>
      <c r="E70" s="127"/>
      <c r="F70" s="20"/>
      <c r="G70" s="38" t="s">
        <v>449</v>
      </c>
      <c r="H70" s="57" t="s">
        <v>301</v>
      </c>
      <c r="I70" s="36">
        <f t="shared" si="1"/>
        <v>1543960</v>
      </c>
      <c r="J70" s="8" t="s">
        <v>60</v>
      </c>
      <c r="K70" s="12">
        <f>VLOOKUP(J70,'Golfers Money Won'!$A$1:$B$87,2,FALSE)</f>
        <v>352000</v>
      </c>
      <c r="L70" s="9" t="s">
        <v>72</v>
      </c>
      <c r="M70" s="12">
        <f>VLOOKUP(L70,'Golfers Money Won'!$A$1:$B$87,2,FALSE)</f>
        <v>56040</v>
      </c>
      <c r="N70" s="5" t="s">
        <v>70</v>
      </c>
      <c r="O70" s="13">
        <f>VLOOKUP(N70,'Golfers Money Won'!$A$1:$B$87,2,FALSE)</f>
        <v>278000</v>
      </c>
      <c r="P70" s="5" t="s">
        <v>32</v>
      </c>
      <c r="Q70" s="13">
        <f>VLOOKUP(P70,'Golfers Money Won'!$A$1:$B$87,2,FALSE)</f>
        <v>0</v>
      </c>
      <c r="R70" s="66" t="s">
        <v>82</v>
      </c>
      <c r="S70" s="65">
        <f>VLOOKUP(R70,'Golfers Money Won'!$A$1:$B$87,2,FALSE)</f>
        <v>89920</v>
      </c>
      <c r="T70" s="66" t="s">
        <v>73</v>
      </c>
      <c r="U70" s="65">
        <f>VLOOKUP(T70,'Golfers Money Won'!$A$1:$B$87,2,FALSE)</f>
        <v>544000</v>
      </c>
      <c r="V70" s="69" t="s">
        <v>88</v>
      </c>
      <c r="W70" s="68">
        <f>VLOOKUP(V70,'Golfers Money Won'!$A$1:$B$87,2,FALSE)</f>
        <v>56040</v>
      </c>
      <c r="X70" s="69" t="s">
        <v>62</v>
      </c>
      <c r="Y70" s="68">
        <f>VLOOKUP(X70,'Golfers Money Won'!$A$1:$B$87,2,FALSE)</f>
        <v>116000</v>
      </c>
      <c r="Z70" s="11" t="s">
        <v>44</v>
      </c>
      <c r="AA70" s="14">
        <f>VLOOKUP(Z70,'Golfers Money Won'!$A$1:$B$87,2,FALSE)</f>
        <v>19960</v>
      </c>
      <c r="AB70" s="11" t="s">
        <v>39</v>
      </c>
      <c r="AC70" s="14">
        <f>VLOOKUP(AB70,'Golfers Money Won'!$A$1:$B$87,2,FALSE)</f>
        <v>32000</v>
      </c>
      <c r="AD70" s="16" t="s">
        <v>129</v>
      </c>
      <c r="AE70" s="18"/>
      <c r="AF70" s="82" t="s">
        <v>131</v>
      </c>
      <c r="AG70" s="103"/>
    </row>
    <row r="71" spans="2:33" x14ac:dyDescent="0.2">
      <c r="B71" s="56">
        <v>69</v>
      </c>
      <c r="C71" s="71"/>
      <c r="D71" s="21" t="s">
        <v>430</v>
      </c>
      <c r="E71" s="127"/>
      <c r="F71" s="20" t="s">
        <v>473</v>
      </c>
      <c r="G71" s="38" t="s">
        <v>431</v>
      </c>
      <c r="H71" s="59" t="s">
        <v>594</v>
      </c>
      <c r="I71" s="36">
        <f t="shared" si="1"/>
        <v>1534440</v>
      </c>
      <c r="J71" s="8" t="s">
        <v>60</v>
      </c>
      <c r="K71" s="12">
        <f>VLOOKUP(J71,'Golfers Money Won'!$A$1:$B$87,2,FALSE)</f>
        <v>352000</v>
      </c>
      <c r="L71" s="9" t="s">
        <v>35</v>
      </c>
      <c r="M71" s="12">
        <f>VLOOKUP(L71,'Golfers Money Won'!$A$1:$B$87,2,FALSE)</f>
        <v>18560</v>
      </c>
      <c r="N71" s="5" t="s">
        <v>70</v>
      </c>
      <c r="O71" s="13">
        <f>VLOOKUP(N71,'Golfers Money Won'!$A$1:$B$87,2,FALSE)</f>
        <v>278000</v>
      </c>
      <c r="P71" s="5" t="s">
        <v>89</v>
      </c>
      <c r="Q71" s="13">
        <f>VLOOKUP(P71,'Golfers Money Won'!$A$1:$B$87,2,FALSE)</f>
        <v>89920</v>
      </c>
      <c r="R71" s="66" t="s">
        <v>73</v>
      </c>
      <c r="S71" s="65">
        <f>VLOOKUP(R71,'Golfers Money Won'!$A$1:$B$87,2,FALSE)</f>
        <v>544000</v>
      </c>
      <c r="T71" s="66" t="s">
        <v>106</v>
      </c>
      <c r="U71" s="65">
        <f>VLOOKUP(T71,'Golfers Money Won'!$A$1:$B$87,2,FALSE)</f>
        <v>0</v>
      </c>
      <c r="V71" s="69" t="s">
        <v>110</v>
      </c>
      <c r="W71" s="68">
        <f>VLOOKUP(V71,'Golfers Money Won'!$A$1:$B$87,2,FALSE)</f>
        <v>116000</v>
      </c>
      <c r="X71" s="69" t="s">
        <v>62</v>
      </c>
      <c r="Y71" s="68">
        <f>VLOOKUP(X71,'Golfers Money Won'!$A$1:$B$87,2,FALSE)</f>
        <v>116000</v>
      </c>
      <c r="Z71" s="11" t="s">
        <v>44</v>
      </c>
      <c r="AA71" s="14">
        <f>VLOOKUP(Z71,'Golfers Money Won'!$A$1:$B$87,2,FALSE)</f>
        <v>19960</v>
      </c>
      <c r="AB71" s="11" t="s">
        <v>49</v>
      </c>
      <c r="AC71" s="14">
        <f>VLOOKUP(AB71,'Golfers Money Won'!$A$1:$B$87,2,FALSE)</f>
        <v>0</v>
      </c>
      <c r="AD71" s="16" t="s">
        <v>129</v>
      </c>
      <c r="AE71" s="18"/>
      <c r="AF71" s="82" t="s">
        <v>131</v>
      </c>
      <c r="AG71" s="103"/>
    </row>
    <row r="72" spans="2:33" x14ac:dyDescent="0.2">
      <c r="B72" s="56">
        <v>70</v>
      </c>
      <c r="C72" s="71">
        <v>35</v>
      </c>
      <c r="D72" s="73" t="s">
        <v>164</v>
      </c>
      <c r="E72" s="130"/>
      <c r="F72" s="20" t="s">
        <v>469</v>
      </c>
      <c r="G72" s="38" t="s">
        <v>165</v>
      </c>
      <c r="H72" s="57" t="s">
        <v>163</v>
      </c>
      <c r="I72" s="36">
        <f t="shared" si="1"/>
        <v>1523760</v>
      </c>
      <c r="J72" s="8" t="s">
        <v>60</v>
      </c>
      <c r="K72" s="12">
        <f>VLOOKUP(J72,'Golfers Money Won'!$A$1:$B$87,2,FALSE)</f>
        <v>352000</v>
      </c>
      <c r="L72" s="9" t="s">
        <v>63</v>
      </c>
      <c r="M72" s="12">
        <f>VLOOKUP(L72,'Golfers Money Won'!$A$1:$B$87,2,FALSE)</f>
        <v>19960</v>
      </c>
      <c r="N72" s="5" t="s">
        <v>85</v>
      </c>
      <c r="O72" s="13">
        <f>VLOOKUP(N72,'Golfers Money Won'!$A$1:$B$87,2,FALSE)</f>
        <v>56040</v>
      </c>
      <c r="P72" s="5" t="s">
        <v>79</v>
      </c>
      <c r="Q72" s="13">
        <f>VLOOKUP(P72,'Golfers Money Won'!$A$1:$B$87,2,FALSE)</f>
        <v>0</v>
      </c>
      <c r="R72" s="66" t="s">
        <v>42</v>
      </c>
      <c r="S72" s="65">
        <f>VLOOKUP(R72,'Golfers Money Won'!$A$1:$B$87,2,FALSE)</f>
        <v>864000</v>
      </c>
      <c r="T72" s="66" t="s">
        <v>67</v>
      </c>
      <c r="U72" s="65">
        <f>VLOOKUP(T72,'Golfers Money Won'!$A$1:$B$87,2,FALSE)</f>
        <v>0</v>
      </c>
      <c r="V72" s="69" t="s">
        <v>40</v>
      </c>
      <c r="W72" s="68">
        <f>VLOOKUP(V72,'Golfers Money Won'!$A$1:$B$87,2,FALSE)</f>
        <v>20800</v>
      </c>
      <c r="X72" s="69" t="s">
        <v>62</v>
      </c>
      <c r="Y72" s="68">
        <f>VLOOKUP(X72,'Golfers Money Won'!$A$1:$B$87,2,FALSE)</f>
        <v>116000</v>
      </c>
      <c r="Z72" s="11" t="s">
        <v>44</v>
      </c>
      <c r="AA72" s="14">
        <f>VLOOKUP(Z72,'Golfers Money Won'!$A$1:$B$87,2,FALSE)</f>
        <v>19960</v>
      </c>
      <c r="AB72" s="11" t="s">
        <v>55</v>
      </c>
      <c r="AC72" s="14">
        <f>VLOOKUP(AB72,'Golfers Money Won'!$A$1:$B$87,2,FALSE)</f>
        <v>0</v>
      </c>
      <c r="AD72" s="16" t="s">
        <v>129</v>
      </c>
      <c r="AE72" s="18"/>
      <c r="AF72" s="82" t="s">
        <v>133</v>
      </c>
      <c r="AG72" s="103">
        <v>75000</v>
      </c>
    </row>
    <row r="73" spans="2:33" x14ac:dyDescent="0.2">
      <c r="B73" s="56">
        <v>71</v>
      </c>
      <c r="C73" s="71">
        <v>36</v>
      </c>
      <c r="D73" s="73" t="s">
        <v>502</v>
      </c>
      <c r="E73" s="130"/>
      <c r="F73" s="20" t="s">
        <v>469</v>
      </c>
      <c r="G73" s="38" t="s">
        <v>503</v>
      </c>
      <c r="H73" s="57" t="s">
        <v>502</v>
      </c>
      <c r="I73" s="36">
        <f t="shared" si="1"/>
        <v>1516480</v>
      </c>
      <c r="J73" s="8" t="s">
        <v>60</v>
      </c>
      <c r="K73" s="12">
        <f>VLOOKUP(J73,'Golfers Money Won'!$A$1:$B$87,2,FALSE)</f>
        <v>352000</v>
      </c>
      <c r="L73" s="9" t="s">
        <v>86</v>
      </c>
      <c r="M73" s="12">
        <f>VLOOKUP(L73,'Golfers Money Won'!$A$1:$B$87,2,FALSE)</f>
        <v>18560</v>
      </c>
      <c r="N73" s="5" t="s">
        <v>76</v>
      </c>
      <c r="O73" s="13">
        <f>VLOOKUP(N73,'Golfers Money Won'!$A$1:$B$87,2,FALSE)</f>
        <v>0</v>
      </c>
      <c r="P73" s="5" t="s">
        <v>89</v>
      </c>
      <c r="Q73" s="13">
        <f>VLOOKUP(P73,'Golfers Money Won'!$A$1:$B$87,2,FALSE)</f>
        <v>89920</v>
      </c>
      <c r="R73" s="66" t="s">
        <v>42</v>
      </c>
      <c r="S73" s="65">
        <f>VLOOKUP(R73,'Golfers Money Won'!$A$1:$B$87,2,FALSE)</f>
        <v>864000</v>
      </c>
      <c r="T73" s="66" t="s">
        <v>67</v>
      </c>
      <c r="U73" s="65">
        <f>VLOOKUP(T73,'Golfers Money Won'!$A$1:$B$87,2,FALSE)</f>
        <v>0</v>
      </c>
      <c r="V73" s="69" t="s">
        <v>88</v>
      </c>
      <c r="W73" s="68">
        <f>VLOOKUP(V73,'Golfers Money Won'!$A$1:$B$87,2,FALSE)</f>
        <v>56040</v>
      </c>
      <c r="X73" s="69" t="s">
        <v>62</v>
      </c>
      <c r="Y73" s="68">
        <f>VLOOKUP(X73,'Golfers Money Won'!$A$1:$B$87,2,FALSE)</f>
        <v>116000</v>
      </c>
      <c r="Z73" s="11" t="s">
        <v>56</v>
      </c>
      <c r="AA73" s="14">
        <f>VLOOKUP(Z73,'Golfers Money Won'!$A$1:$B$87,2,FALSE)</f>
        <v>0</v>
      </c>
      <c r="AB73" s="11" t="s">
        <v>47</v>
      </c>
      <c r="AC73" s="14">
        <f>VLOOKUP(AB73,'Golfers Money Won'!$A$1:$B$87,2,FALSE)</f>
        <v>19960</v>
      </c>
      <c r="AD73" s="16" t="s">
        <v>128</v>
      </c>
      <c r="AE73" s="18"/>
      <c r="AF73" s="82" t="s">
        <v>129</v>
      </c>
      <c r="AG73" s="103"/>
    </row>
    <row r="74" spans="2:33" x14ac:dyDescent="0.2">
      <c r="B74" s="56">
        <v>72</v>
      </c>
      <c r="C74" s="71"/>
      <c r="D74" s="21" t="s">
        <v>393</v>
      </c>
      <c r="E74" s="127"/>
      <c r="F74" s="20"/>
      <c r="G74" s="38" t="s">
        <v>392</v>
      </c>
      <c r="H74" s="57" t="s">
        <v>393</v>
      </c>
      <c r="I74" s="36">
        <f t="shared" si="1"/>
        <v>1515800</v>
      </c>
      <c r="J74" s="8" t="s">
        <v>60</v>
      </c>
      <c r="K74" s="12">
        <f>VLOOKUP(J74,'Golfers Money Won'!$A$1:$B$87,2,FALSE)</f>
        <v>352000</v>
      </c>
      <c r="L74" s="9" t="s">
        <v>72</v>
      </c>
      <c r="M74" s="12">
        <f>VLOOKUP(L74,'Golfers Money Won'!$A$1:$B$87,2,FALSE)</f>
        <v>56040</v>
      </c>
      <c r="N74" s="5" t="s">
        <v>70</v>
      </c>
      <c r="O74" s="13">
        <f>VLOOKUP(N74,'Golfers Money Won'!$A$1:$B$87,2,FALSE)</f>
        <v>278000</v>
      </c>
      <c r="P74" s="5" t="s">
        <v>80</v>
      </c>
      <c r="Q74" s="13">
        <f>VLOOKUP(P74,'Golfers Money Won'!$A$1:$B$87,2,FALSE)</f>
        <v>56040</v>
      </c>
      <c r="R74" s="66" t="s">
        <v>103</v>
      </c>
      <c r="S74" s="65">
        <f>VLOOKUP(R74,'Golfers Money Won'!$A$1:$B$87,2,FALSE)</f>
        <v>17760</v>
      </c>
      <c r="T74" s="66" t="s">
        <v>73</v>
      </c>
      <c r="U74" s="65">
        <f>VLOOKUP(T74,'Golfers Money Won'!$A$1:$B$87,2,FALSE)</f>
        <v>544000</v>
      </c>
      <c r="V74" s="69" t="s">
        <v>88</v>
      </c>
      <c r="W74" s="68">
        <f>VLOOKUP(V74,'Golfers Money Won'!$A$1:$B$87,2,FALSE)</f>
        <v>56040</v>
      </c>
      <c r="X74" s="69" t="s">
        <v>62</v>
      </c>
      <c r="Y74" s="68">
        <f>VLOOKUP(X74,'Golfers Money Won'!$A$1:$B$87,2,FALSE)</f>
        <v>116000</v>
      </c>
      <c r="Z74" s="11" t="s">
        <v>44</v>
      </c>
      <c r="AA74" s="14">
        <f>VLOOKUP(Z74,'Golfers Money Won'!$A$1:$B$87,2,FALSE)</f>
        <v>19960</v>
      </c>
      <c r="AB74" s="11" t="s">
        <v>47</v>
      </c>
      <c r="AC74" s="14">
        <f>VLOOKUP(AB74,'Golfers Money Won'!$A$1:$B$87,2,FALSE)</f>
        <v>19960</v>
      </c>
      <c r="AD74" s="16" t="s">
        <v>128</v>
      </c>
      <c r="AE74" s="18"/>
      <c r="AF74" s="82" t="s">
        <v>129</v>
      </c>
      <c r="AG74" s="103"/>
    </row>
    <row r="75" spans="2:33" x14ac:dyDescent="0.2">
      <c r="B75" s="56">
        <v>73</v>
      </c>
      <c r="C75" s="71">
        <v>37</v>
      </c>
      <c r="D75" s="73" t="s">
        <v>227</v>
      </c>
      <c r="E75" s="130"/>
      <c r="F75" s="20"/>
      <c r="G75" s="38" t="s">
        <v>225</v>
      </c>
      <c r="H75" s="57" t="s">
        <v>228</v>
      </c>
      <c r="I75" s="36">
        <f t="shared" si="1"/>
        <v>1513707</v>
      </c>
      <c r="J75" s="8" t="s">
        <v>35</v>
      </c>
      <c r="K75" s="12">
        <f>VLOOKUP(J75,'Golfers Money Won'!$A$1:$B$87,2,FALSE)</f>
        <v>18560</v>
      </c>
      <c r="L75" s="9" t="s">
        <v>77</v>
      </c>
      <c r="M75" s="12">
        <f>VLOOKUP(L75,'Golfers Money Won'!$A$1:$B$87,2,FALSE)</f>
        <v>56040</v>
      </c>
      <c r="N75" s="5" t="s">
        <v>61</v>
      </c>
      <c r="O75" s="13">
        <f>VLOOKUP(N75,'Golfers Money Won'!$A$1:$B$87,2,FALSE)</f>
        <v>89920</v>
      </c>
      <c r="P75" s="5" t="s">
        <v>89</v>
      </c>
      <c r="Q75" s="13">
        <f>VLOOKUP(P75,'Golfers Money Won'!$A$1:$B$87,2,FALSE)</f>
        <v>89920</v>
      </c>
      <c r="R75" s="66" t="s">
        <v>42</v>
      </c>
      <c r="S75" s="65">
        <f>VLOOKUP(R75,'Golfers Money Won'!$A$1:$B$87,2,FALSE)</f>
        <v>864000</v>
      </c>
      <c r="T75" s="66" t="s">
        <v>68</v>
      </c>
      <c r="U75" s="65">
        <f>VLOOKUP(T75,'Golfers Money Won'!$A$1:$B$87,2,FALSE)</f>
        <v>23307</v>
      </c>
      <c r="V75" s="69" t="s">
        <v>120</v>
      </c>
      <c r="W75" s="68">
        <f>VLOOKUP(V75,'Golfers Money Won'!$A$1:$B$87,2,FALSE)</f>
        <v>352000</v>
      </c>
      <c r="X75" s="69" t="s">
        <v>121</v>
      </c>
      <c r="Y75" s="68">
        <f>VLOOKUP(X75,'Golfers Money Won'!$A$1:$B$87,2,FALSE)</f>
        <v>0</v>
      </c>
      <c r="Z75" s="11" t="s">
        <v>49</v>
      </c>
      <c r="AA75" s="14">
        <f>VLOOKUP(Z75,'Golfers Money Won'!$A$1:$B$87,2,FALSE)</f>
        <v>0</v>
      </c>
      <c r="AB75" s="11" t="s">
        <v>47</v>
      </c>
      <c r="AC75" s="14">
        <f>VLOOKUP(AB75,'Golfers Money Won'!$A$1:$B$87,2,FALSE)</f>
        <v>19960</v>
      </c>
      <c r="AD75" s="16" t="s">
        <v>128</v>
      </c>
      <c r="AE75" s="18"/>
      <c r="AF75" s="82" t="s">
        <v>129</v>
      </c>
      <c r="AG75" s="103"/>
    </row>
    <row r="76" spans="2:33" x14ac:dyDescent="0.2">
      <c r="B76" s="56">
        <v>74</v>
      </c>
      <c r="C76" s="71"/>
      <c r="D76" s="21" t="s">
        <v>199</v>
      </c>
      <c r="E76" s="127"/>
      <c r="F76" s="20"/>
      <c r="G76" s="3" t="s">
        <v>198</v>
      </c>
      <c r="H76" s="59" t="s">
        <v>199</v>
      </c>
      <c r="I76" s="36">
        <f t="shared" si="1"/>
        <v>1510080</v>
      </c>
      <c r="J76" s="8" t="s">
        <v>60</v>
      </c>
      <c r="K76" s="12">
        <f>VLOOKUP(J76,'Golfers Money Won'!$A$1:$B$87,2,FALSE)</f>
        <v>352000</v>
      </c>
      <c r="L76" s="9" t="s">
        <v>77</v>
      </c>
      <c r="M76" s="12">
        <f>VLOOKUP(L76,'Golfers Money Won'!$A$1:$B$87,2,FALSE)</f>
        <v>56040</v>
      </c>
      <c r="N76" s="5" t="s">
        <v>70</v>
      </c>
      <c r="O76" s="13">
        <f>VLOOKUP(N76,'Golfers Money Won'!$A$1:$B$87,2,FALSE)</f>
        <v>278000</v>
      </c>
      <c r="P76" s="5" t="s">
        <v>80</v>
      </c>
      <c r="Q76" s="13">
        <f>VLOOKUP(P76,'Golfers Money Won'!$A$1:$B$87,2,FALSE)</f>
        <v>56040</v>
      </c>
      <c r="R76" s="66" t="s">
        <v>73</v>
      </c>
      <c r="S76" s="65">
        <f>VLOOKUP(R76,'Golfers Money Won'!$A$1:$B$87,2,FALSE)</f>
        <v>544000</v>
      </c>
      <c r="T76" s="66" t="s">
        <v>67</v>
      </c>
      <c r="U76" s="65">
        <f>VLOOKUP(T76,'Golfers Money Won'!$A$1:$B$87,2,FALSE)</f>
        <v>0</v>
      </c>
      <c r="V76" s="69" t="s">
        <v>88</v>
      </c>
      <c r="W76" s="68">
        <f>VLOOKUP(V76,'Golfers Money Won'!$A$1:$B$87,2,FALSE)</f>
        <v>56040</v>
      </c>
      <c r="X76" s="69" t="s">
        <v>62</v>
      </c>
      <c r="Y76" s="68">
        <f>VLOOKUP(X76,'Golfers Money Won'!$A$1:$B$87,2,FALSE)</f>
        <v>116000</v>
      </c>
      <c r="Z76" s="11" t="s">
        <v>44</v>
      </c>
      <c r="AA76" s="14">
        <f>VLOOKUP(Z76,'Golfers Money Won'!$A$1:$B$87,2,FALSE)</f>
        <v>19960</v>
      </c>
      <c r="AB76" s="11" t="s">
        <v>39</v>
      </c>
      <c r="AC76" s="14">
        <f>VLOOKUP(AB76,'Golfers Money Won'!$A$1:$B$87,2,FALSE)</f>
        <v>32000</v>
      </c>
      <c r="AD76" s="16" t="s">
        <v>128</v>
      </c>
      <c r="AE76" s="18"/>
      <c r="AF76" s="82" t="s">
        <v>132</v>
      </c>
      <c r="AG76" s="103"/>
    </row>
    <row r="77" spans="2:33" x14ac:dyDescent="0.2">
      <c r="B77" s="56">
        <v>75</v>
      </c>
      <c r="C77" s="71"/>
      <c r="D77" s="21" t="s">
        <v>381</v>
      </c>
      <c r="E77" s="127"/>
      <c r="F77" s="20"/>
      <c r="G77" s="3" t="s">
        <v>380</v>
      </c>
      <c r="H77" s="57" t="s">
        <v>381</v>
      </c>
      <c r="I77" s="36">
        <f t="shared" si="1"/>
        <v>1494040</v>
      </c>
      <c r="J77" s="8" t="s">
        <v>60</v>
      </c>
      <c r="K77" s="12">
        <f>VLOOKUP(J77,'Golfers Money Won'!$A$1:$B$87,2,FALSE)</f>
        <v>352000</v>
      </c>
      <c r="L77" s="9" t="s">
        <v>77</v>
      </c>
      <c r="M77" s="12">
        <f>VLOOKUP(L77,'Golfers Money Won'!$A$1:$B$87,2,FALSE)</f>
        <v>56040</v>
      </c>
      <c r="N77" s="5" t="s">
        <v>80</v>
      </c>
      <c r="O77" s="13">
        <f>VLOOKUP(N77,'Golfers Money Won'!$A$1:$B$87,2,FALSE)</f>
        <v>56040</v>
      </c>
      <c r="P77" s="5" t="s">
        <v>79</v>
      </c>
      <c r="Q77" s="13">
        <f>VLOOKUP(P77,'Golfers Money Won'!$A$1:$B$87,2,FALSE)</f>
        <v>0</v>
      </c>
      <c r="R77" s="66" t="s">
        <v>82</v>
      </c>
      <c r="S77" s="65">
        <f>VLOOKUP(R77,'Golfers Money Won'!$A$1:$B$87,2,FALSE)</f>
        <v>89920</v>
      </c>
      <c r="T77" s="66" t="s">
        <v>73</v>
      </c>
      <c r="U77" s="65">
        <f>VLOOKUP(T77,'Golfers Money Won'!$A$1:$B$87,2,FALSE)</f>
        <v>544000</v>
      </c>
      <c r="V77" s="69" t="s">
        <v>116</v>
      </c>
      <c r="W77" s="68">
        <f>VLOOKUP(V77,'Golfers Money Won'!$A$1:$B$87,2,FALSE)</f>
        <v>192000</v>
      </c>
      <c r="X77" s="69" t="s">
        <v>62</v>
      </c>
      <c r="Y77" s="68">
        <f>VLOOKUP(X77,'Golfers Money Won'!$A$1:$B$87,2,FALSE)</f>
        <v>116000</v>
      </c>
      <c r="Z77" s="11" t="s">
        <v>94</v>
      </c>
      <c r="AA77" s="14">
        <f>VLOOKUP(Z77,'Golfers Money Won'!$A$1:$B$87,2,FALSE)</f>
        <v>56040</v>
      </c>
      <c r="AB77" s="11" t="s">
        <v>39</v>
      </c>
      <c r="AC77" s="14">
        <f>VLOOKUP(AB77,'Golfers Money Won'!$A$1:$B$87,2,FALSE)</f>
        <v>32000</v>
      </c>
      <c r="AD77" s="16" t="s">
        <v>128</v>
      </c>
      <c r="AE77" s="18"/>
      <c r="AF77" s="82" t="s">
        <v>131</v>
      </c>
      <c r="AG77" s="103"/>
    </row>
    <row r="78" spans="2:33" x14ac:dyDescent="0.2">
      <c r="B78" s="56">
        <v>76</v>
      </c>
      <c r="C78" s="71"/>
      <c r="D78" s="21" t="s">
        <v>504</v>
      </c>
      <c r="E78" s="127"/>
      <c r="F78" s="20" t="s">
        <v>469</v>
      </c>
      <c r="G78" s="38" t="s">
        <v>505</v>
      </c>
      <c r="H78" s="57" t="s">
        <v>504</v>
      </c>
      <c r="I78" s="36">
        <f t="shared" si="1"/>
        <v>1477347</v>
      </c>
      <c r="J78" s="8" t="s">
        <v>60</v>
      </c>
      <c r="K78" s="12">
        <f>VLOOKUP(J78,'Golfers Money Won'!$A$1:$B$87,2,FALSE)</f>
        <v>352000</v>
      </c>
      <c r="L78" s="9" t="s">
        <v>77</v>
      </c>
      <c r="M78" s="12">
        <f>VLOOKUP(L78,'Golfers Money Won'!$A$1:$B$87,2,FALSE)</f>
        <v>56040</v>
      </c>
      <c r="N78" s="5" t="s">
        <v>70</v>
      </c>
      <c r="O78" s="13">
        <f>VLOOKUP(N78,'Golfers Money Won'!$A$1:$B$87,2,FALSE)</f>
        <v>278000</v>
      </c>
      <c r="P78" s="5" t="s">
        <v>76</v>
      </c>
      <c r="Q78" s="13">
        <f>VLOOKUP(P78,'Golfers Money Won'!$A$1:$B$87,2,FALSE)</f>
        <v>0</v>
      </c>
      <c r="R78" s="66" t="s">
        <v>73</v>
      </c>
      <c r="S78" s="65">
        <f>VLOOKUP(R78,'Golfers Money Won'!$A$1:$B$87,2,FALSE)</f>
        <v>544000</v>
      </c>
      <c r="T78" s="66" t="s">
        <v>68</v>
      </c>
      <c r="U78" s="65">
        <f>VLOOKUP(T78,'Golfers Money Won'!$A$1:$B$87,2,FALSE)</f>
        <v>23307</v>
      </c>
      <c r="V78" s="69" t="s">
        <v>88</v>
      </c>
      <c r="W78" s="68">
        <f>VLOOKUP(V78,'Golfers Money Won'!$A$1:$B$87,2,FALSE)</f>
        <v>56040</v>
      </c>
      <c r="X78" s="69" t="s">
        <v>62</v>
      </c>
      <c r="Y78" s="68">
        <f>VLOOKUP(X78,'Golfers Money Won'!$A$1:$B$87,2,FALSE)</f>
        <v>116000</v>
      </c>
      <c r="Z78" s="11" t="s">
        <v>47</v>
      </c>
      <c r="AA78" s="14">
        <f>VLOOKUP(Z78,'Golfers Money Won'!$A$1:$B$87,2,FALSE)</f>
        <v>19960</v>
      </c>
      <c r="AB78" s="11" t="s">
        <v>39</v>
      </c>
      <c r="AC78" s="14">
        <f>VLOOKUP(AB78,'Golfers Money Won'!$A$1:$B$87,2,FALSE)</f>
        <v>32000</v>
      </c>
      <c r="AD78" s="16" t="s">
        <v>130</v>
      </c>
      <c r="AE78" s="18"/>
      <c r="AF78" s="82" t="s">
        <v>132</v>
      </c>
      <c r="AG78" s="103"/>
    </row>
    <row r="79" spans="2:33" x14ac:dyDescent="0.2">
      <c r="B79" s="56">
        <v>77</v>
      </c>
      <c r="C79" s="71"/>
      <c r="D79" s="21" t="s">
        <v>222</v>
      </c>
      <c r="E79" s="127"/>
      <c r="F79" s="20"/>
      <c r="G79" s="38" t="s">
        <v>219</v>
      </c>
      <c r="H79" s="59" t="s">
        <v>221</v>
      </c>
      <c r="I79" s="36">
        <f t="shared" si="1"/>
        <v>1475307</v>
      </c>
      <c r="J79" s="8" t="s">
        <v>60</v>
      </c>
      <c r="K79" s="12">
        <f>VLOOKUP(J79,'Golfers Money Won'!$A$1:$B$87,2,FALSE)</f>
        <v>352000</v>
      </c>
      <c r="L79" s="9" t="s">
        <v>77</v>
      </c>
      <c r="M79" s="12">
        <f>VLOOKUP(L79,'Golfers Money Won'!$A$1:$B$87,2,FALSE)</f>
        <v>56040</v>
      </c>
      <c r="N79" s="5" t="s">
        <v>61</v>
      </c>
      <c r="O79" s="13">
        <f>VLOOKUP(N79,'Golfers Money Won'!$A$1:$B$87,2,FALSE)</f>
        <v>89920</v>
      </c>
      <c r="P79" s="5" t="s">
        <v>70</v>
      </c>
      <c r="Q79" s="13">
        <f>VLOOKUP(P79,'Golfers Money Won'!$A$1:$B$87,2,FALSE)</f>
        <v>278000</v>
      </c>
      <c r="R79" s="66" t="s">
        <v>68</v>
      </c>
      <c r="S79" s="65">
        <f>VLOOKUP(R79,'Golfers Money Won'!$A$1:$B$87,2,FALSE)</f>
        <v>23307</v>
      </c>
      <c r="T79" s="66" t="s">
        <v>73</v>
      </c>
      <c r="U79" s="65">
        <f>VLOOKUP(T79,'Golfers Money Won'!$A$1:$B$87,2,FALSE)</f>
        <v>544000</v>
      </c>
      <c r="V79" s="69" t="s">
        <v>88</v>
      </c>
      <c r="W79" s="68">
        <f>VLOOKUP(V79,'Golfers Money Won'!$A$1:$B$87,2,FALSE)</f>
        <v>56040</v>
      </c>
      <c r="X79" s="69" t="s">
        <v>122</v>
      </c>
      <c r="Y79" s="68">
        <f>VLOOKUP(X79,'Golfers Money Won'!$A$1:$B$87,2,FALSE)</f>
        <v>56040</v>
      </c>
      <c r="Z79" s="11" t="s">
        <v>44</v>
      </c>
      <c r="AA79" s="14">
        <f>VLOOKUP(Z79,'Golfers Money Won'!$A$1:$B$87,2,FALSE)</f>
        <v>19960</v>
      </c>
      <c r="AB79" s="11" t="s">
        <v>49</v>
      </c>
      <c r="AC79" s="14">
        <f>VLOOKUP(AB79,'Golfers Money Won'!$A$1:$B$87,2,FALSE)</f>
        <v>0</v>
      </c>
      <c r="AD79" s="16" t="s">
        <v>130</v>
      </c>
      <c r="AE79" s="18"/>
      <c r="AF79" s="82" t="s">
        <v>131</v>
      </c>
      <c r="AG79" s="103"/>
    </row>
    <row r="80" spans="2:33" x14ac:dyDescent="0.2">
      <c r="B80" s="56">
        <v>78</v>
      </c>
      <c r="C80" s="71"/>
      <c r="D80" s="21" t="s">
        <v>325</v>
      </c>
      <c r="E80" s="127"/>
      <c r="F80" s="20"/>
      <c r="G80" s="38" t="s">
        <v>324</v>
      </c>
      <c r="H80" s="57" t="s">
        <v>325</v>
      </c>
      <c r="I80" s="36">
        <f t="shared" si="1"/>
        <v>1472640</v>
      </c>
      <c r="J80" s="8" t="s">
        <v>60</v>
      </c>
      <c r="K80" s="12">
        <f>VLOOKUP(J80,'Golfers Money Won'!$A$1:$B$87,2,FALSE)</f>
        <v>352000</v>
      </c>
      <c r="L80" s="9" t="s">
        <v>63</v>
      </c>
      <c r="M80" s="12">
        <f>VLOOKUP(L80,'Golfers Money Won'!$A$1:$B$87,2,FALSE)</f>
        <v>19960</v>
      </c>
      <c r="N80" s="5" t="s">
        <v>70</v>
      </c>
      <c r="O80" s="13">
        <f>VLOOKUP(N80,'Golfers Money Won'!$A$1:$B$87,2,FALSE)</f>
        <v>278000</v>
      </c>
      <c r="P80" s="5" t="s">
        <v>76</v>
      </c>
      <c r="Q80" s="13">
        <f>VLOOKUP(P80,'Golfers Money Won'!$A$1:$B$87,2,FALSE)</f>
        <v>0</v>
      </c>
      <c r="R80" s="66" t="s">
        <v>82</v>
      </c>
      <c r="S80" s="65">
        <f>VLOOKUP(R80,'Golfers Money Won'!$A$1:$B$87,2,FALSE)</f>
        <v>89920</v>
      </c>
      <c r="T80" s="66" t="s">
        <v>73</v>
      </c>
      <c r="U80" s="65">
        <f>VLOOKUP(T80,'Golfers Money Won'!$A$1:$B$87,2,FALSE)</f>
        <v>544000</v>
      </c>
      <c r="V80" s="69" t="s">
        <v>40</v>
      </c>
      <c r="W80" s="68">
        <f>VLOOKUP(V80,'Golfers Money Won'!$A$1:$B$87,2,FALSE)</f>
        <v>20800</v>
      </c>
      <c r="X80" s="69" t="s">
        <v>62</v>
      </c>
      <c r="Y80" s="68">
        <f>VLOOKUP(X80,'Golfers Money Won'!$A$1:$B$87,2,FALSE)</f>
        <v>116000</v>
      </c>
      <c r="Z80" s="11" t="s">
        <v>44</v>
      </c>
      <c r="AA80" s="14">
        <f>VLOOKUP(Z80,'Golfers Money Won'!$A$1:$B$87,2,FALSE)</f>
        <v>19960</v>
      </c>
      <c r="AB80" s="11" t="s">
        <v>39</v>
      </c>
      <c r="AC80" s="14">
        <f>VLOOKUP(AB80,'Golfers Money Won'!$A$1:$B$87,2,FALSE)</f>
        <v>32000</v>
      </c>
      <c r="AD80" s="16" t="s">
        <v>130</v>
      </c>
      <c r="AE80" s="18"/>
      <c r="AF80" s="82" t="s">
        <v>132</v>
      </c>
      <c r="AG80" s="103"/>
    </row>
    <row r="81" spans="2:33" x14ac:dyDescent="0.2">
      <c r="B81" s="56">
        <v>79</v>
      </c>
      <c r="C81" s="71"/>
      <c r="D81" s="21" t="s">
        <v>268</v>
      </c>
      <c r="E81" s="127"/>
      <c r="F81" s="20" t="s">
        <v>469</v>
      </c>
      <c r="G81" s="38" t="s">
        <v>264</v>
      </c>
      <c r="H81" s="57" t="s">
        <v>265</v>
      </c>
      <c r="I81" s="36">
        <f t="shared" si="1"/>
        <v>1465227</v>
      </c>
      <c r="J81" s="8" t="s">
        <v>60</v>
      </c>
      <c r="K81" s="12">
        <f>VLOOKUP(J81,'Golfers Money Won'!$A$1:$B$87,2,FALSE)</f>
        <v>352000</v>
      </c>
      <c r="L81" s="9" t="s">
        <v>71</v>
      </c>
      <c r="M81" s="12">
        <f>VLOOKUP(L81,'Golfers Money Won'!$A$1:$B$87,2,FALSE)</f>
        <v>232000</v>
      </c>
      <c r="N81" s="5" t="s">
        <v>32</v>
      </c>
      <c r="O81" s="13">
        <f>VLOOKUP(N81,'Golfers Money Won'!$A$1:$B$87,2,FALSE)</f>
        <v>0</v>
      </c>
      <c r="P81" s="5" t="s">
        <v>74</v>
      </c>
      <c r="Q81" s="13">
        <f>VLOOKUP(P81,'Golfers Money Won'!$A$1:$B$87,2,FALSE)</f>
        <v>89920</v>
      </c>
      <c r="R81" s="66" t="s">
        <v>73</v>
      </c>
      <c r="S81" s="65">
        <f>VLOOKUP(R81,'Golfers Money Won'!$A$1:$B$87,2,FALSE)</f>
        <v>544000</v>
      </c>
      <c r="T81" s="66" t="s">
        <v>68</v>
      </c>
      <c r="U81" s="65">
        <f>VLOOKUP(T81,'Golfers Money Won'!$A$1:$B$87,2,FALSE)</f>
        <v>23307</v>
      </c>
      <c r="V81" s="69" t="s">
        <v>88</v>
      </c>
      <c r="W81" s="68">
        <f>VLOOKUP(V81,'Golfers Money Won'!$A$1:$B$87,2,FALSE)</f>
        <v>56040</v>
      </c>
      <c r="X81" s="69" t="s">
        <v>62</v>
      </c>
      <c r="Y81" s="68">
        <f>VLOOKUP(X81,'Golfers Money Won'!$A$1:$B$87,2,FALSE)</f>
        <v>116000</v>
      </c>
      <c r="Z81" s="11" t="s">
        <v>44</v>
      </c>
      <c r="AA81" s="14">
        <f>VLOOKUP(Z81,'Golfers Money Won'!$A$1:$B$87,2,FALSE)</f>
        <v>19960</v>
      </c>
      <c r="AB81" s="11" t="s">
        <v>39</v>
      </c>
      <c r="AC81" s="14">
        <f>VLOOKUP(AB81,'Golfers Money Won'!$A$1:$B$87,2,FALSE)</f>
        <v>32000</v>
      </c>
      <c r="AD81" s="16" t="s">
        <v>128</v>
      </c>
      <c r="AE81" s="18"/>
      <c r="AF81" s="82" t="s">
        <v>131</v>
      </c>
      <c r="AG81" s="103"/>
    </row>
    <row r="82" spans="2:33" x14ac:dyDescent="0.2">
      <c r="B82" s="56">
        <v>80</v>
      </c>
      <c r="C82" s="71"/>
      <c r="D82" s="21" t="s">
        <v>245</v>
      </c>
      <c r="E82" s="127"/>
      <c r="F82" s="20" t="s">
        <v>469</v>
      </c>
      <c r="G82" s="3" t="s">
        <v>246</v>
      </c>
      <c r="H82" s="57" t="s">
        <v>245</v>
      </c>
      <c r="I82" s="36">
        <f t="shared" si="1"/>
        <v>1463880</v>
      </c>
      <c r="J82" s="8" t="s">
        <v>60</v>
      </c>
      <c r="K82" s="12">
        <f>VLOOKUP(J82,'Golfers Money Won'!$A$1:$B$87,2,FALSE)</f>
        <v>352000</v>
      </c>
      <c r="L82" s="9" t="s">
        <v>45</v>
      </c>
      <c r="M82" s="12">
        <f>VLOOKUP(L82,'Golfers Money Won'!$A$1:$B$87,2,FALSE)</f>
        <v>0</v>
      </c>
      <c r="N82" s="5" t="s">
        <v>70</v>
      </c>
      <c r="O82" s="13">
        <f>VLOOKUP(N82,'Golfers Money Won'!$A$1:$B$87,2,FALSE)</f>
        <v>278000</v>
      </c>
      <c r="P82" s="5" t="s">
        <v>79</v>
      </c>
      <c r="Q82" s="13">
        <f>VLOOKUP(P82,'Golfers Money Won'!$A$1:$B$87,2,FALSE)</f>
        <v>0</v>
      </c>
      <c r="R82" s="66" t="s">
        <v>82</v>
      </c>
      <c r="S82" s="65">
        <f>VLOOKUP(R82,'Golfers Money Won'!$A$1:$B$87,2,FALSE)</f>
        <v>89920</v>
      </c>
      <c r="T82" s="66" t="s">
        <v>73</v>
      </c>
      <c r="U82" s="65">
        <f>VLOOKUP(T82,'Golfers Money Won'!$A$1:$B$87,2,FALSE)</f>
        <v>544000</v>
      </c>
      <c r="V82" s="69" t="s">
        <v>111</v>
      </c>
      <c r="W82" s="68">
        <f>VLOOKUP(V82,'Golfers Money Won'!$A$1:$B$87,2,FALSE)</f>
        <v>32000</v>
      </c>
      <c r="X82" s="69" t="s">
        <v>62</v>
      </c>
      <c r="Y82" s="68">
        <f>VLOOKUP(X82,'Golfers Money Won'!$A$1:$B$87,2,FALSE)</f>
        <v>116000</v>
      </c>
      <c r="Z82" s="11" t="s">
        <v>47</v>
      </c>
      <c r="AA82" s="14">
        <f>VLOOKUP(Z82,'Golfers Money Won'!$A$1:$B$87,2,FALSE)</f>
        <v>19960</v>
      </c>
      <c r="AB82" s="11" t="s">
        <v>39</v>
      </c>
      <c r="AC82" s="14">
        <f>VLOOKUP(AB82,'Golfers Money Won'!$A$1:$B$87,2,FALSE)</f>
        <v>32000</v>
      </c>
      <c r="AD82" s="16" t="s">
        <v>128</v>
      </c>
      <c r="AE82" s="18"/>
      <c r="AF82" s="82" t="s">
        <v>131</v>
      </c>
      <c r="AG82" s="103"/>
    </row>
    <row r="83" spans="2:33" x14ac:dyDescent="0.2">
      <c r="B83" s="56">
        <v>81</v>
      </c>
      <c r="C83" s="71"/>
      <c r="D83" s="21" t="s">
        <v>428</v>
      </c>
      <c r="E83" s="127"/>
      <c r="F83" s="20"/>
      <c r="G83" s="38" t="s">
        <v>429</v>
      </c>
      <c r="H83" s="57" t="s">
        <v>427</v>
      </c>
      <c r="I83" s="36">
        <f t="shared" si="1"/>
        <v>1462000</v>
      </c>
      <c r="J83" s="8" t="s">
        <v>60</v>
      </c>
      <c r="K83" s="12">
        <f>VLOOKUP(J83,'Golfers Money Won'!$A$1:$B$87,2,FALSE)</f>
        <v>352000</v>
      </c>
      <c r="L83" s="9" t="s">
        <v>77</v>
      </c>
      <c r="M83" s="12">
        <f>VLOOKUP(L83,'Golfers Money Won'!$A$1:$B$87,2,FALSE)</f>
        <v>56040</v>
      </c>
      <c r="N83" s="5" t="s">
        <v>70</v>
      </c>
      <c r="O83" s="13">
        <f>VLOOKUP(N83,'Golfers Money Won'!$A$1:$B$87,2,FALSE)</f>
        <v>278000</v>
      </c>
      <c r="P83" s="5" t="s">
        <v>79</v>
      </c>
      <c r="Q83" s="13">
        <f>VLOOKUP(P83,'Golfers Money Won'!$A$1:$B$87,2,FALSE)</f>
        <v>0</v>
      </c>
      <c r="R83" s="66" t="s">
        <v>104</v>
      </c>
      <c r="S83" s="65">
        <f>VLOOKUP(R83,'Golfers Money Won'!$A$1:$B$87,2,FALSE)</f>
        <v>32000</v>
      </c>
      <c r="T83" s="66" t="s">
        <v>73</v>
      </c>
      <c r="U83" s="65">
        <f>VLOOKUP(T83,'Golfers Money Won'!$A$1:$B$87,2,FALSE)</f>
        <v>544000</v>
      </c>
      <c r="V83" s="69" t="s">
        <v>62</v>
      </c>
      <c r="W83" s="68">
        <f>VLOOKUP(V83,'Golfers Money Won'!$A$1:$B$87,2,FALSE)</f>
        <v>116000</v>
      </c>
      <c r="X83" s="69" t="s">
        <v>111</v>
      </c>
      <c r="Y83" s="68">
        <f>VLOOKUP(X83,'Golfers Money Won'!$A$1:$B$87,2,FALSE)</f>
        <v>32000</v>
      </c>
      <c r="Z83" s="11" t="s">
        <v>44</v>
      </c>
      <c r="AA83" s="14">
        <f>VLOOKUP(Z83,'Golfers Money Won'!$A$1:$B$87,2,FALSE)</f>
        <v>19960</v>
      </c>
      <c r="AB83" s="11" t="s">
        <v>39</v>
      </c>
      <c r="AC83" s="14">
        <f>VLOOKUP(AB83,'Golfers Money Won'!$A$1:$B$87,2,FALSE)</f>
        <v>32000</v>
      </c>
      <c r="AD83" s="16" t="s">
        <v>129</v>
      </c>
      <c r="AE83" s="18"/>
      <c r="AF83" s="82" t="s">
        <v>131</v>
      </c>
      <c r="AG83" s="103"/>
    </row>
    <row r="84" spans="2:33" x14ac:dyDescent="0.2">
      <c r="B84" s="56">
        <v>82</v>
      </c>
      <c r="C84" s="71"/>
      <c r="D84" s="21" t="s">
        <v>568</v>
      </c>
      <c r="E84" s="127"/>
      <c r="F84" s="20" t="s">
        <v>469</v>
      </c>
      <c r="G84" s="38" t="s">
        <v>567</v>
      </c>
      <c r="H84" s="57" t="s">
        <v>570</v>
      </c>
      <c r="I84" s="36">
        <f t="shared" si="1"/>
        <v>1454040</v>
      </c>
      <c r="J84" s="8" t="s">
        <v>60</v>
      </c>
      <c r="K84" s="12">
        <f>VLOOKUP(J84,'Golfers Money Won'!$A$1:$B$87,2,FALSE)</f>
        <v>352000</v>
      </c>
      <c r="L84" s="9" t="s">
        <v>72</v>
      </c>
      <c r="M84" s="12">
        <f>VLOOKUP(L84,'Golfers Money Won'!$A$1:$B$87,2,FALSE)</f>
        <v>56040</v>
      </c>
      <c r="N84" s="5" t="s">
        <v>70</v>
      </c>
      <c r="O84" s="13">
        <f>VLOOKUP(N84,'Golfers Money Won'!$A$1:$B$87,2,FALSE)</f>
        <v>278000</v>
      </c>
      <c r="P84" s="5" t="s">
        <v>79</v>
      </c>
      <c r="Q84" s="13">
        <f>VLOOKUP(P84,'Golfers Money Won'!$A$1:$B$87,2,FALSE)</f>
        <v>0</v>
      </c>
      <c r="R84" s="66" t="s">
        <v>73</v>
      </c>
      <c r="S84" s="65">
        <f>VLOOKUP(R84,'Golfers Money Won'!$A$1:$B$87,2,FALSE)</f>
        <v>544000</v>
      </c>
      <c r="T84" s="66" t="s">
        <v>67</v>
      </c>
      <c r="U84" s="65">
        <f>VLOOKUP(T84,'Golfers Money Won'!$A$1:$B$87,2,FALSE)</f>
        <v>0</v>
      </c>
      <c r="V84" s="69" t="s">
        <v>88</v>
      </c>
      <c r="W84" s="68">
        <f>VLOOKUP(V84,'Golfers Money Won'!$A$1:$B$87,2,FALSE)</f>
        <v>56040</v>
      </c>
      <c r="X84" s="69" t="s">
        <v>62</v>
      </c>
      <c r="Y84" s="68">
        <f>VLOOKUP(X84,'Golfers Money Won'!$A$1:$B$87,2,FALSE)</f>
        <v>116000</v>
      </c>
      <c r="Z84" s="11" t="s">
        <v>44</v>
      </c>
      <c r="AA84" s="14">
        <f>VLOOKUP(Z84,'Golfers Money Won'!$A$1:$B$87,2,FALSE)</f>
        <v>19960</v>
      </c>
      <c r="AB84" s="11" t="s">
        <v>39</v>
      </c>
      <c r="AC84" s="14">
        <f>VLOOKUP(AB84,'Golfers Money Won'!$A$1:$B$87,2,FALSE)</f>
        <v>32000</v>
      </c>
      <c r="AD84" s="16" t="s">
        <v>128</v>
      </c>
      <c r="AE84" s="18"/>
      <c r="AF84" s="82" t="s">
        <v>132</v>
      </c>
      <c r="AG84" s="103"/>
    </row>
    <row r="85" spans="2:33" x14ac:dyDescent="0.2">
      <c r="B85" s="56">
        <v>83</v>
      </c>
      <c r="C85" s="71"/>
      <c r="D85" s="21" t="s">
        <v>161</v>
      </c>
      <c r="E85" s="127"/>
      <c r="F85" s="20" t="s">
        <v>474</v>
      </c>
      <c r="G85" s="38" t="s">
        <v>160</v>
      </c>
      <c r="H85" s="57" t="s">
        <v>161</v>
      </c>
      <c r="I85" s="36">
        <f t="shared" si="1"/>
        <v>1448560</v>
      </c>
      <c r="J85" s="8" t="s">
        <v>60</v>
      </c>
      <c r="K85" s="12">
        <f>VLOOKUP(J85,'Golfers Money Won'!$A$1:$B$87,2,FALSE)</f>
        <v>352000</v>
      </c>
      <c r="L85" s="9" t="s">
        <v>35</v>
      </c>
      <c r="M85" s="12">
        <f>VLOOKUP(L85,'Golfers Money Won'!$A$1:$B$87,2,FALSE)</f>
        <v>18560</v>
      </c>
      <c r="N85" s="5" t="s">
        <v>70</v>
      </c>
      <c r="O85" s="13">
        <f>VLOOKUP(N85,'Golfers Money Won'!$A$1:$B$87,2,FALSE)</f>
        <v>278000</v>
      </c>
      <c r="P85" s="5" t="s">
        <v>79</v>
      </c>
      <c r="Q85" s="13">
        <f>VLOOKUP(P85,'Golfers Money Won'!$A$1:$B$87,2,FALSE)</f>
        <v>0</v>
      </c>
      <c r="R85" s="66" t="s">
        <v>107</v>
      </c>
      <c r="S85" s="65">
        <f>VLOOKUP(R85,'Golfers Money Won'!$A$1:$B$87,2,FALSE)</f>
        <v>32000</v>
      </c>
      <c r="T85" s="66" t="s">
        <v>73</v>
      </c>
      <c r="U85" s="65">
        <f>VLOOKUP(T85,'Golfers Money Won'!$A$1:$B$87,2,FALSE)</f>
        <v>544000</v>
      </c>
      <c r="V85" s="69" t="s">
        <v>88</v>
      </c>
      <c r="W85" s="68">
        <f>VLOOKUP(V85,'Golfers Money Won'!$A$1:$B$87,2,FALSE)</f>
        <v>56040</v>
      </c>
      <c r="X85" s="69" t="s">
        <v>62</v>
      </c>
      <c r="Y85" s="68">
        <f>VLOOKUP(X85,'Golfers Money Won'!$A$1:$B$87,2,FALSE)</f>
        <v>116000</v>
      </c>
      <c r="Z85" s="11" t="s">
        <v>44</v>
      </c>
      <c r="AA85" s="14">
        <f>VLOOKUP(Z85,'Golfers Money Won'!$A$1:$B$87,2,FALSE)</f>
        <v>19960</v>
      </c>
      <c r="AB85" s="11" t="s">
        <v>39</v>
      </c>
      <c r="AC85" s="14">
        <f>VLOOKUP(AB85,'Golfers Money Won'!$A$1:$B$87,2,FALSE)</f>
        <v>32000</v>
      </c>
      <c r="AD85" s="16" t="s">
        <v>128</v>
      </c>
      <c r="AE85" s="18"/>
      <c r="AF85" s="82" t="s">
        <v>130</v>
      </c>
      <c r="AG85" s="103"/>
    </row>
    <row r="86" spans="2:33" x14ac:dyDescent="0.2">
      <c r="B86" s="56">
        <v>84</v>
      </c>
      <c r="C86" s="71"/>
      <c r="D86" s="21" t="s">
        <v>414</v>
      </c>
      <c r="E86" s="127"/>
      <c r="F86" s="20"/>
      <c r="G86" s="38" t="s">
        <v>413</v>
      </c>
      <c r="H86" s="57" t="s">
        <v>414</v>
      </c>
      <c r="I86" s="36">
        <f t="shared" si="1"/>
        <v>1446520</v>
      </c>
      <c r="J86" s="8" t="s">
        <v>60</v>
      </c>
      <c r="K86" s="12">
        <f>VLOOKUP(J86,'Golfers Money Won'!$A$1:$B$87,2,FALSE)</f>
        <v>352000</v>
      </c>
      <c r="L86" s="9" t="s">
        <v>86</v>
      </c>
      <c r="M86" s="12">
        <f>VLOOKUP(L86,'Golfers Money Won'!$A$1:$B$87,2,FALSE)</f>
        <v>18560</v>
      </c>
      <c r="N86" s="5" t="s">
        <v>70</v>
      </c>
      <c r="O86" s="13">
        <f>VLOOKUP(N86,'Golfers Money Won'!$A$1:$B$87,2,FALSE)</f>
        <v>278000</v>
      </c>
      <c r="P86" s="5" t="s">
        <v>80</v>
      </c>
      <c r="Q86" s="13">
        <f>VLOOKUP(P86,'Golfers Money Won'!$A$1:$B$87,2,FALSE)</f>
        <v>56040</v>
      </c>
      <c r="R86" s="66" t="s">
        <v>82</v>
      </c>
      <c r="S86" s="65">
        <f>VLOOKUP(R86,'Golfers Money Won'!$A$1:$B$87,2,FALSE)</f>
        <v>89920</v>
      </c>
      <c r="T86" s="66" t="s">
        <v>73</v>
      </c>
      <c r="U86" s="65">
        <f>VLOOKUP(T86,'Golfers Money Won'!$A$1:$B$87,2,FALSE)</f>
        <v>544000</v>
      </c>
      <c r="V86" s="69" t="s">
        <v>88</v>
      </c>
      <c r="W86" s="68">
        <f>VLOOKUP(V86,'Golfers Money Won'!$A$1:$B$87,2,FALSE)</f>
        <v>56040</v>
      </c>
      <c r="X86" s="69" t="s">
        <v>119</v>
      </c>
      <c r="Y86" s="68">
        <f>VLOOKUP(X86,'Golfers Money Won'!$A$1:$B$87,2,FALSE)</f>
        <v>0</v>
      </c>
      <c r="Z86" s="11" t="s">
        <v>44</v>
      </c>
      <c r="AA86" s="14">
        <f>VLOOKUP(Z86,'Golfers Money Won'!$A$1:$B$87,2,FALSE)</f>
        <v>19960</v>
      </c>
      <c r="AB86" s="11" t="s">
        <v>39</v>
      </c>
      <c r="AC86" s="14">
        <f>VLOOKUP(AB86,'Golfers Money Won'!$A$1:$B$87,2,FALSE)</f>
        <v>32000</v>
      </c>
      <c r="AD86" s="16" t="s">
        <v>130</v>
      </c>
      <c r="AE86" s="18"/>
      <c r="AF86" s="82" t="s">
        <v>131</v>
      </c>
      <c r="AG86" s="103"/>
    </row>
    <row r="87" spans="2:33" x14ac:dyDescent="0.2">
      <c r="B87" s="56">
        <v>85</v>
      </c>
      <c r="C87" s="71"/>
      <c r="D87" s="21" t="s">
        <v>464</v>
      </c>
      <c r="E87" s="127"/>
      <c r="F87" s="20"/>
      <c r="G87" s="38" t="s">
        <v>463</v>
      </c>
      <c r="H87" s="57" t="s">
        <v>465</v>
      </c>
      <c r="I87" s="36">
        <f t="shared" si="1"/>
        <v>1442880</v>
      </c>
      <c r="J87" s="8" t="s">
        <v>60</v>
      </c>
      <c r="K87" s="12">
        <f>VLOOKUP(J87,'Golfers Money Won'!$A$1:$B$87,2,FALSE)</f>
        <v>352000</v>
      </c>
      <c r="L87" s="9" t="s">
        <v>77</v>
      </c>
      <c r="M87" s="12">
        <f>VLOOKUP(L87,'Golfers Money Won'!$A$1:$B$87,2,FALSE)</f>
        <v>56040</v>
      </c>
      <c r="N87" s="5" t="s">
        <v>70</v>
      </c>
      <c r="O87" s="13">
        <f>VLOOKUP(N87,'Golfers Money Won'!$A$1:$B$87,2,FALSE)</f>
        <v>278000</v>
      </c>
      <c r="P87" s="5" t="s">
        <v>69</v>
      </c>
      <c r="Q87" s="13">
        <f>VLOOKUP(P87,'Golfers Money Won'!$A$1:$B$87,2,FALSE)</f>
        <v>56040</v>
      </c>
      <c r="R87" s="66" t="s">
        <v>82</v>
      </c>
      <c r="S87" s="65">
        <f>VLOOKUP(R87,'Golfers Money Won'!$A$1:$B$87,2,FALSE)</f>
        <v>89920</v>
      </c>
      <c r="T87" s="66" t="s">
        <v>105</v>
      </c>
      <c r="U87" s="65">
        <f>VLOOKUP(T87,'Golfers Money Won'!$A$1:$B$87,2,FALSE)</f>
        <v>89920</v>
      </c>
      <c r="V87" s="69" t="s">
        <v>62</v>
      </c>
      <c r="W87" s="68">
        <f>VLOOKUP(V87,'Golfers Money Won'!$A$1:$B$87,2,FALSE)</f>
        <v>116000</v>
      </c>
      <c r="X87" s="69" t="s">
        <v>126</v>
      </c>
      <c r="Y87" s="68">
        <f>VLOOKUP(X87,'Golfers Money Won'!$A$1:$B$87,2,FALSE)</f>
        <v>278000</v>
      </c>
      <c r="Z87" s="11" t="s">
        <v>44</v>
      </c>
      <c r="AA87" s="14">
        <f>VLOOKUP(Z87,'Golfers Money Won'!$A$1:$B$87,2,FALSE)</f>
        <v>19960</v>
      </c>
      <c r="AB87" s="11" t="s">
        <v>39</v>
      </c>
      <c r="AC87" s="14">
        <f>VLOOKUP(AB87,'Golfers Money Won'!$A$1:$B$87,2,FALSE)</f>
        <v>32000</v>
      </c>
      <c r="AD87" s="16" t="s">
        <v>131</v>
      </c>
      <c r="AE87" s="18"/>
      <c r="AF87" s="82" t="s">
        <v>133</v>
      </c>
      <c r="AG87" s="103">
        <v>75000</v>
      </c>
    </row>
    <row r="88" spans="2:33" x14ac:dyDescent="0.2">
      <c r="B88" s="56">
        <v>86</v>
      </c>
      <c r="C88" s="71"/>
      <c r="D88" s="21" t="s">
        <v>269</v>
      </c>
      <c r="E88" s="127"/>
      <c r="F88" s="20" t="s">
        <v>469</v>
      </c>
      <c r="G88" s="38" t="s">
        <v>264</v>
      </c>
      <c r="H88" s="57" t="s">
        <v>265</v>
      </c>
      <c r="I88" s="36">
        <f t="shared" si="1"/>
        <v>1442520</v>
      </c>
      <c r="J88" s="8" t="s">
        <v>35</v>
      </c>
      <c r="K88" s="12">
        <f>VLOOKUP(J88,'Golfers Money Won'!$A$1:$B$87,2,FALSE)</f>
        <v>18560</v>
      </c>
      <c r="L88" s="9" t="s">
        <v>71</v>
      </c>
      <c r="M88" s="12">
        <f>VLOOKUP(L88,'Golfers Money Won'!$A$1:$B$87,2,FALSE)</f>
        <v>232000</v>
      </c>
      <c r="N88" s="5" t="s">
        <v>70</v>
      </c>
      <c r="O88" s="13">
        <f>VLOOKUP(N88,'Golfers Money Won'!$A$1:$B$87,2,FALSE)</f>
        <v>278000</v>
      </c>
      <c r="P88" s="5" t="s">
        <v>80</v>
      </c>
      <c r="Q88" s="13">
        <f>VLOOKUP(P88,'Golfers Money Won'!$A$1:$B$87,2,FALSE)</f>
        <v>56040</v>
      </c>
      <c r="R88" s="66" t="s">
        <v>73</v>
      </c>
      <c r="S88" s="65">
        <f>VLOOKUP(R88,'Golfers Money Won'!$A$1:$B$87,2,FALSE)</f>
        <v>544000</v>
      </c>
      <c r="T88" s="66" t="s">
        <v>82</v>
      </c>
      <c r="U88" s="65">
        <f>VLOOKUP(T88,'Golfers Money Won'!$A$1:$B$87,2,FALSE)</f>
        <v>89920</v>
      </c>
      <c r="V88" s="69" t="s">
        <v>62</v>
      </c>
      <c r="W88" s="68">
        <f>VLOOKUP(V88,'Golfers Money Won'!$A$1:$B$87,2,FALSE)</f>
        <v>116000</v>
      </c>
      <c r="X88" s="69" t="s">
        <v>122</v>
      </c>
      <c r="Y88" s="68">
        <f>VLOOKUP(X88,'Golfers Money Won'!$A$1:$B$87,2,FALSE)</f>
        <v>56040</v>
      </c>
      <c r="Z88" s="11" t="s">
        <v>44</v>
      </c>
      <c r="AA88" s="14">
        <f>VLOOKUP(Z88,'Golfers Money Won'!$A$1:$B$87,2,FALSE)</f>
        <v>19960</v>
      </c>
      <c r="AB88" s="11" t="s">
        <v>39</v>
      </c>
      <c r="AC88" s="14">
        <f>VLOOKUP(AB88,'Golfers Money Won'!$A$1:$B$87,2,FALSE)</f>
        <v>32000</v>
      </c>
      <c r="AD88" s="16" t="s">
        <v>128</v>
      </c>
      <c r="AE88" s="18"/>
      <c r="AF88" s="82" t="s">
        <v>131</v>
      </c>
      <c r="AG88" s="103"/>
    </row>
    <row r="89" spans="2:33" x14ac:dyDescent="0.2">
      <c r="B89" s="56">
        <v>87</v>
      </c>
      <c r="C89" s="71"/>
      <c r="D89" s="21" t="s">
        <v>361</v>
      </c>
      <c r="E89" s="127"/>
      <c r="F89" s="20"/>
      <c r="G89" s="38" t="s">
        <v>360</v>
      </c>
      <c r="H89" s="57" t="s">
        <v>361</v>
      </c>
      <c r="I89" s="36">
        <f t="shared" si="1"/>
        <v>1441920</v>
      </c>
      <c r="J89" s="8" t="s">
        <v>60</v>
      </c>
      <c r="K89" s="12">
        <f>VLOOKUP(J89,'Golfers Money Won'!$A$1:$B$87,2,FALSE)</f>
        <v>352000</v>
      </c>
      <c r="L89" s="9" t="s">
        <v>51</v>
      </c>
      <c r="M89" s="12">
        <f>VLOOKUP(L89,'Golfers Money Won'!$A$1:$B$87,2,FALSE)</f>
        <v>232000</v>
      </c>
      <c r="N89" s="5" t="s">
        <v>32</v>
      </c>
      <c r="O89" s="13">
        <f>VLOOKUP(N89,'Golfers Money Won'!$A$1:$B$87,2,FALSE)</f>
        <v>0</v>
      </c>
      <c r="P89" s="5" t="s">
        <v>79</v>
      </c>
      <c r="Q89" s="13">
        <f>VLOOKUP(P89,'Golfers Money Won'!$A$1:$B$87,2,FALSE)</f>
        <v>0</v>
      </c>
      <c r="R89" s="66" t="s">
        <v>82</v>
      </c>
      <c r="S89" s="65">
        <f>VLOOKUP(R89,'Golfers Money Won'!$A$1:$B$87,2,FALSE)</f>
        <v>89920</v>
      </c>
      <c r="T89" s="66" t="s">
        <v>73</v>
      </c>
      <c r="U89" s="65">
        <f>VLOOKUP(T89,'Golfers Money Won'!$A$1:$B$87,2,FALSE)</f>
        <v>544000</v>
      </c>
      <c r="V89" s="69" t="s">
        <v>88</v>
      </c>
      <c r="W89" s="68">
        <f>VLOOKUP(V89,'Golfers Money Won'!$A$1:$B$87,2,FALSE)</f>
        <v>56040</v>
      </c>
      <c r="X89" s="69" t="s">
        <v>62</v>
      </c>
      <c r="Y89" s="68">
        <f>VLOOKUP(X89,'Golfers Money Won'!$A$1:$B$87,2,FALSE)</f>
        <v>116000</v>
      </c>
      <c r="Z89" s="11" t="s">
        <v>44</v>
      </c>
      <c r="AA89" s="14">
        <f>VLOOKUP(Z89,'Golfers Money Won'!$A$1:$B$87,2,FALSE)</f>
        <v>19960</v>
      </c>
      <c r="AB89" s="11" t="s">
        <v>39</v>
      </c>
      <c r="AC89" s="14">
        <f>VLOOKUP(AB89,'Golfers Money Won'!$A$1:$B$87,2,FALSE)</f>
        <v>32000</v>
      </c>
      <c r="AD89" s="16" t="s">
        <v>129</v>
      </c>
      <c r="AE89" s="18"/>
      <c r="AF89" s="82" t="s">
        <v>130</v>
      </c>
      <c r="AG89" s="103"/>
    </row>
    <row r="90" spans="2:33" x14ac:dyDescent="0.2">
      <c r="B90" s="56">
        <v>88</v>
      </c>
      <c r="C90" s="71"/>
      <c r="D90" s="21" t="s">
        <v>416</v>
      </c>
      <c r="E90" s="127"/>
      <c r="F90" s="20"/>
      <c r="G90" s="3" t="s">
        <v>415</v>
      </c>
      <c r="H90" s="60" t="s">
        <v>416</v>
      </c>
      <c r="I90" s="36">
        <f t="shared" si="1"/>
        <v>1428947</v>
      </c>
      <c r="J90" s="8" t="s">
        <v>60</v>
      </c>
      <c r="K90" s="12">
        <f>VLOOKUP(J90,'Golfers Money Won'!$A$1:$B$87,2,FALSE)</f>
        <v>352000</v>
      </c>
      <c r="L90" s="9" t="s">
        <v>71</v>
      </c>
      <c r="M90" s="12">
        <f>VLOOKUP(L90,'Golfers Money Won'!$A$1:$B$87,2,FALSE)</f>
        <v>232000</v>
      </c>
      <c r="N90" s="5" t="s">
        <v>34</v>
      </c>
      <c r="O90" s="13">
        <f>VLOOKUP(N90,'Golfers Money Won'!$A$1:$B$87,2,FALSE)</f>
        <v>145600</v>
      </c>
      <c r="P90" s="5" t="s">
        <v>69</v>
      </c>
      <c r="Q90" s="13">
        <f>VLOOKUP(P90,'Golfers Money Won'!$A$1:$B$87,2,FALSE)</f>
        <v>56040</v>
      </c>
      <c r="R90" s="66" t="s">
        <v>73</v>
      </c>
      <c r="S90" s="65">
        <f>VLOOKUP(R90,'Golfers Money Won'!$A$1:$B$87,2,FALSE)</f>
        <v>544000</v>
      </c>
      <c r="T90" s="66" t="s">
        <v>68</v>
      </c>
      <c r="U90" s="65">
        <f>VLOOKUP(T90,'Golfers Money Won'!$A$1:$B$87,2,FALSE)</f>
        <v>23307</v>
      </c>
      <c r="V90" s="69" t="s">
        <v>88</v>
      </c>
      <c r="W90" s="68">
        <f>VLOOKUP(V90,'Golfers Money Won'!$A$1:$B$87,2,FALSE)</f>
        <v>56040</v>
      </c>
      <c r="X90" s="69" t="s">
        <v>125</v>
      </c>
      <c r="Y90" s="68">
        <f>VLOOKUP(X90,'Golfers Money Won'!$A$1:$B$87,2,FALSE)</f>
        <v>0</v>
      </c>
      <c r="Z90" s="11" t="s">
        <v>44</v>
      </c>
      <c r="AA90" s="14">
        <f>VLOOKUP(Z90,'Golfers Money Won'!$A$1:$B$87,2,FALSE)</f>
        <v>19960</v>
      </c>
      <c r="AB90" s="11" t="s">
        <v>49</v>
      </c>
      <c r="AC90" s="14">
        <f>VLOOKUP(AB90,'Golfers Money Won'!$A$1:$B$87,2,FALSE)</f>
        <v>0</v>
      </c>
      <c r="AD90" s="16" t="s">
        <v>128</v>
      </c>
      <c r="AE90" s="18"/>
      <c r="AF90" s="82" t="s">
        <v>129</v>
      </c>
      <c r="AG90" s="103"/>
    </row>
    <row r="91" spans="2:33" x14ac:dyDescent="0.2">
      <c r="B91" s="56">
        <v>89</v>
      </c>
      <c r="C91" s="71"/>
      <c r="D91" s="21" t="s">
        <v>483</v>
      </c>
      <c r="E91" s="127"/>
      <c r="F91" s="20" t="s">
        <v>469</v>
      </c>
      <c r="G91" s="38" t="s">
        <v>484</v>
      </c>
      <c r="H91" s="58" t="s">
        <v>483</v>
      </c>
      <c r="I91" s="36">
        <f t="shared" si="1"/>
        <v>1416560</v>
      </c>
      <c r="J91" s="8" t="s">
        <v>60</v>
      </c>
      <c r="K91" s="12">
        <f>VLOOKUP(J91,'Golfers Money Won'!$A$1:$B$87,2,FALSE)</f>
        <v>352000</v>
      </c>
      <c r="L91" s="9" t="s">
        <v>35</v>
      </c>
      <c r="M91" s="12">
        <f>VLOOKUP(L91,'Golfers Money Won'!$A$1:$B$87,2,FALSE)</f>
        <v>18560</v>
      </c>
      <c r="N91" s="5" t="s">
        <v>70</v>
      </c>
      <c r="O91" s="13">
        <f>VLOOKUP(N91,'Golfers Money Won'!$A$1:$B$87,2,FALSE)</f>
        <v>278000</v>
      </c>
      <c r="P91" s="5" t="s">
        <v>76</v>
      </c>
      <c r="Q91" s="13">
        <f>VLOOKUP(P91,'Golfers Money Won'!$A$1:$B$87,2,FALSE)</f>
        <v>0</v>
      </c>
      <c r="R91" s="66" t="s">
        <v>107</v>
      </c>
      <c r="S91" s="65">
        <f>VLOOKUP(R91,'Golfers Money Won'!$A$1:$B$87,2,FALSE)</f>
        <v>32000</v>
      </c>
      <c r="T91" s="66" t="s">
        <v>73</v>
      </c>
      <c r="U91" s="65">
        <f>VLOOKUP(T91,'Golfers Money Won'!$A$1:$B$87,2,FALSE)</f>
        <v>544000</v>
      </c>
      <c r="V91" s="69" t="s">
        <v>88</v>
      </c>
      <c r="W91" s="68">
        <f>VLOOKUP(V91,'Golfers Money Won'!$A$1:$B$87,2,FALSE)</f>
        <v>56040</v>
      </c>
      <c r="X91" s="69" t="s">
        <v>62</v>
      </c>
      <c r="Y91" s="68">
        <f>VLOOKUP(X91,'Golfers Money Won'!$A$1:$B$87,2,FALSE)</f>
        <v>116000</v>
      </c>
      <c r="Z91" s="11" t="s">
        <v>95</v>
      </c>
      <c r="AA91" s="14">
        <f>VLOOKUP(Z91,'Golfers Money Won'!$A$1:$B$87,2,FALSE)</f>
        <v>0</v>
      </c>
      <c r="AB91" s="11" t="s">
        <v>47</v>
      </c>
      <c r="AC91" s="14">
        <f>VLOOKUP(AB91,'Golfers Money Won'!$A$1:$B$87,2,FALSE)</f>
        <v>19960</v>
      </c>
      <c r="AD91" s="16" t="s">
        <v>128</v>
      </c>
      <c r="AE91" s="18"/>
      <c r="AF91" s="82" t="s">
        <v>129</v>
      </c>
      <c r="AG91" s="103"/>
    </row>
    <row r="92" spans="2:33" x14ac:dyDescent="0.2">
      <c r="B92" s="56">
        <v>90</v>
      </c>
      <c r="C92" s="71"/>
      <c r="D92" s="21" t="s">
        <v>622</v>
      </c>
      <c r="E92" s="127"/>
      <c r="F92" s="20" t="s">
        <v>469</v>
      </c>
      <c r="G92" s="38" t="s">
        <v>621</v>
      </c>
      <c r="H92" s="58" t="s">
        <v>622</v>
      </c>
      <c r="I92" s="36">
        <f t="shared" si="1"/>
        <v>1406640</v>
      </c>
      <c r="J92" s="8" t="s">
        <v>60</v>
      </c>
      <c r="K92" s="12">
        <f>VLOOKUP(J92,'Golfers Money Won'!$A$1:$B$87,2,FALSE)</f>
        <v>352000</v>
      </c>
      <c r="L92" s="9" t="s">
        <v>86</v>
      </c>
      <c r="M92" s="12">
        <f>VLOOKUP(L92,'Golfers Money Won'!$A$1:$B$87,2,FALSE)</f>
        <v>18560</v>
      </c>
      <c r="N92" s="5" t="s">
        <v>76</v>
      </c>
      <c r="O92" s="13">
        <f>VLOOKUP(N92,'Golfers Money Won'!$A$1:$B$87,2,FALSE)</f>
        <v>0</v>
      </c>
      <c r="P92" s="5" t="s">
        <v>84</v>
      </c>
      <c r="Q92" s="13">
        <f>VLOOKUP(P92,'Golfers Money Won'!$A$1:$B$87,2,FALSE)</f>
        <v>232000</v>
      </c>
      <c r="R92" s="66" t="s">
        <v>73</v>
      </c>
      <c r="S92" s="65">
        <f>VLOOKUP(R92,'Golfers Money Won'!$A$1:$B$87,2,FALSE)</f>
        <v>544000</v>
      </c>
      <c r="T92" s="66" t="s">
        <v>106</v>
      </c>
      <c r="U92" s="65">
        <f>VLOOKUP(T92,'Golfers Money Won'!$A$1:$B$87,2,FALSE)</f>
        <v>0</v>
      </c>
      <c r="V92" s="69" t="s">
        <v>88</v>
      </c>
      <c r="W92" s="68">
        <f>VLOOKUP(V92,'Golfers Money Won'!$A$1:$B$87,2,FALSE)</f>
        <v>56040</v>
      </c>
      <c r="X92" s="69" t="s">
        <v>62</v>
      </c>
      <c r="Y92" s="68">
        <f>VLOOKUP(X92,'Golfers Money Won'!$A$1:$B$87,2,FALSE)</f>
        <v>116000</v>
      </c>
      <c r="Z92" s="11" t="s">
        <v>94</v>
      </c>
      <c r="AA92" s="14">
        <f>VLOOKUP(Z92,'Golfers Money Won'!$A$1:$B$87,2,FALSE)</f>
        <v>56040</v>
      </c>
      <c r="AB92" s="11" t="s">
        <v>39</v>
      </c>
      <c r="AC92" s="14">
        <f>VLOOKUP(AB92,'Golfers Money Won'!$A$1:$B$87,2,FALSE)</f>
        <v>32000</v>
      </c>
      <c r="AD92" s="16" t="s">
        <v>129</v>
      </c>
      <c r="AE92" s="18"/>
      <c r="AF92" s="82" t="s">
        <v>132</v>
      </c>
      <c r="AG92" s="103"/>
    </row>
    <row r="93" spans="2:33" x14ac:dyDescent="0.2">
      <c r="B93" s="56">
        <v>91</v>
      </c>
      <c r="C93" s="71"/>
      <c r="D93" s="21" t="s">
        <v>157</v>
      </c>
      <c r="E93" s="127"/>
      <c r="F93" s="20" t="s">
        <v>469</v>
      </c>
      <c r="G93" s="38" t="s">
        <v>156</v>
      </c>
      <c r="H93" s="58" t="s">
        <v>157</v>
      </c>
      <c r="I93" s="36">
        <f t="shared" si="1"/>
        <v>1395800</v>
      </c>
      <c r="J93" s="8" t="s">
        <v>60</v>
      </c>
      <c r="K93" s="12">
        <f>VLOOKUP(J93,'Golfers Money Won'!$A$1:$B$87,2,FALSE)</f>
        <v>352000</v>
      </c>
      <c r="L93" s="9" t="s">
        <v>45</v>
      </c>
      <c r="M93" s="12">
        <f>VLOOKUP(L93,'Golfers Money Won'!$A$1:$B$87,2,FALSE)</f>
        <v>0</v>
      </c>
      <c r="N93" s="5" t="s">
        <v>70</v>
      </c>
      <c r="O93" s="13">
        <f>VLOOKUP(N93,'Golfers Money Won'!$A$1:$B$87,2,FALSE)</f>
        <v>278000</v>
      </c>
      <c r="P93" s="5" t="s">
        <v>32</v>
      </c>
      <c r="Q93" s="13">
        <f>VLOOKUP(P93,'Golfers Money Won'!$A$1:$B$87,2,FALSE)</f>
        <v>0</v>
      </c>
      <c r="R93" s="66" t="s">
        <v>103</v>
      </c>
      <c r="S93" s="65">
        <f>VLOOKUP(R93,'Golfers Money Won'!$A$1:$B$87,2,FALSE)</f>
        <v>17760</v>
      </c>
      <c r="T93" s="66" t="s">
        <v>73</v>
      </c>
      <c r="U93" s="65">
        <f>VLOOKUP(T93,'Golfers Money Won'!$A$1:$B$87,2,FALSE)</f>
        <v>544000</v>
      </c>
      <c r="V93" s="69" t="s">
        <v>88</v>
      </c>
      <c r="W93" s="68">
        <f>VLOOKUP(V93,'Golfers Money Won'!$A$1:$B$87,2,FALSE)</f>
        <v>56040</v>
      </c>
      <c r="X93" s="69" t="s">
        <v>62</v>
      </c>
      <c r="Y93" s="68">
        <f>VLOOKUP(X93,'Golfers Money Won'!$A$1:$B$87,2,FALSE)</f>
        <v>116000</v>
      </c>
      <c r="Z93" s="11" t="s">
        <v>49</v>
      </c>
      <c r="AA93" s="14">
        <f>VLOOKUP(Z93,'Golfers Money Won'!$A$1:$B$87,2,FALSE)</f>
        <v>0</v>
      </c>
      <c r="AB93" s="11" t="s">
        <v>39</v>
      </c>
      <c r="AC93" s="14">
        <f>VLOOKUP(AB93,'Golfers Money Won'!$A$1:$B$87,2,FALSE)</f>
        <v>32000</v>
      </c>
      <c r="AD93" s="16" t="s">
        <v>129</v>
      </c>
      <c r="AE93" s="18"/>
      <c r="AF93" s="82" t="s">
        <v>131</v>
      </c>
      <c r="AG93" s="103"/>
    </row>
    <row r="94" spans="2:33" x14ac:dyDescent="0.2">
      <c r="B94" s="56">
        <v>92</v>
      </c>
      <c r="C94" s="71"/>
      <c r="D94" s="21" t="s">
        <v>172</v>
      </c>
      <c r="E94" s="127"/>
      <c r="F94" s="20" t="s">
        <v>469</v>
      </c>
      <c r="G94" s="38" t="s">
        <v>171</v>
      </c>
      <c r="H94" s="58" t="s">
        <v>172</v>
      </c>
      <c r="I94" s="36">
        <f t="shared" si="1"/>
        <v>1395600</v>
      </c>
      <c r="J94" s="8" t="s">
        <v>60</v>
      </c>
      <c r="K94" s="12">
        <f>VLOOKUP(J94,'Golfers Money Won'!$A$1:$B$87,2,FALSE)</f>
        <v>352000</v>
      </c>
      <c r="L94" s="9" t="s">
        <v>86</v>
      </c>
      <c r="M94" s="12">
        <f>VLOOKUP(L94,'Golfers Money Won'!$A$1:$B$87,2,FALSE)</f>
        <v>18560</v>
      </c>
      <c r="N94" s="5" t="s">
        <v>76</v>
      </c>
      <c r="O94" s="13">
        <f>VLOOKUP(N94,'Golfers Money Won'!$A$1:$B$87,2,FALSE)</f>
        <v>0</v>
      </c>
      <c r="P94" s="5" t="s">
        <v>80</v>
      </c>
      <c r="Q94" s="13">
        <f>VLOOKUP(P94,'Golfers Money Won'!$A$1:$B$87,2,FALSE)</f>
        <v>56040</v>
      </c>
      <c r="R94" s="66" t="s">
        <v>82</v>
      </c>
      <c r="S94" s="65">
        <f>VLOOKUP(R94,'Golfers Money Won'!$A$1:$B$87,2,FALSE)</f>
        <v>89920</v>
      </c>
      <c r="T94" s="66" t="s">
        <v>73</v>
      </c>
      <c r="U94" s="65">
        <f>VLOOKUP(T94,'Golfers Money Won'!$A$1:$B$87,2,FALSE)</f>
        <v>544000</v>
      </c>
      <c r="V94" s="69" t="s">
        <v>88</v>
      </c>
      <c r="W94" s="68">
        <f>VLOOKUP(V94,'Golfers Money Won'!$A$1:$B$87,2,FALSE)</f>
        <v>56040</v>
      </c>
      <c r="X94" s="69" t="s">
        <v>62</v>
      </c>
      <c r="Y94" s="68">
        <f>VLOOKUP(X94,'Golfers Money Won'!$A$1:$B$87,2,FALSE)</f>
        <v>116000</v>
      </c>
      <c r="Z94" s="11" t="s">
        <v>94</v>
      </c>
      <c r="AA94" s="14">
        <f>VLOOKUP(Z94,'Golfers Money Won'!$A$1:$B$87,2,FALSE)</f>
        <v>56040</v>
      </c>
      <c r="AB94" s="11" t="s">
        <v>39</v>
      </c>
      <c r="AC94" s="14">
        <f>VLOOKUP(AB94,'Golfers Money Won'!$A$1:$B$87,2,FALSE)</f>
        <v>32000</v>
      </c>
      <c r="AD94" s="16" t="s">
        <v>131</v>
      </c>
      <c r="AE94" s="18"/>
      <c r="AF94" s="82" t="s">
        <v>133</v>
      </c>
      <c r="AG94" s="103">
        <v>75000</v>
      </c>
    </row>
    <row r="95" spans="2:33" x14ac:dyDescent="0.2">
      <c r="B95" s="56">
        <v>93</v>
      </c>
      <c r="C95" s="71"/>
      <c r="D95" s="21" t="s">
        <v>454</v>
      </c>
      <c r="E95" s="127"/>
      <c r="F95" s="20"/>
      <c r="G95" s="38" t="s">
        <v>453</v>
      </c>
      <c r="H95" s="58" t="s">
        <v>454</v>
      </c>
      <c r="I95" s="36">
        <f t="shared" si="1"/>
        <v>1391800</v>
      </c>
      <c r="J95" s="8" t="s">
        <v>60</v>
      </c>
      <c r="K95" s="12">
        <f>VLOOKUP(J95,'Golfers Money Won'!$A$1:$B$87,2,FALSE)</f>
        <v>352000</v>
      </c>
      <c r="L95" s="9" t="s">
        <v>72</v>
      </c>
      <c r="M95" s="12">
        <f>VLOOKUP(L95,'Golfers Money Won'!$A$1:$B$87,2,FALSE)</f>
        <v>56040</v>
      </c>
      <c r="N95" s="5" t="s">
        <v>76</v>
      </c>
      <c r="O95" s="13">
        <f>VLOOKUP(N95,'Golfers Money Won'!$A$1:$B$87,2,FALSE)</f>
        <v>0</v>
      </c>
      <c r="P95" s="5" t="s">
        <v>74</v>
      </c>
      <c r="Q95" s="13">
        <f>VLOOKUP(P95,'Golfers Money Won'!$A$1:$B$87,2,FALSE)</f>
        <v>89920</v>
      </c>
      <c r="R95" s="66" t="s">
        <v>64</v>
      </c>
      <c r="S95" s="65">
        <f>VLOOKUP(R95,'Golfers Money Won'!$A$1:$B$87,2,FALSE)</f>
        <v>145600</v>
      </c>
      <c r="T95" s="66" t="s">
        <v>73</v>
      </c>
      <c r="U95" s="65">
        <f>VLOOKUP(T95,'Golfers Money Won'!$A$1:$B$87,2,FALSE)</f>
        <v>544000</v>
      </c>
      <c r="V95" s="69" t="s">
        <v>92</v>
      </c>
      <c r="W95" s="68">
        <f>VLOOKUP(V95,'Golfers Money Won'!$A$1:$B$87,2,FALSE)</f>
        <v>41200</v>
      </c>
      <c r="X95" s="69" t="s">
        <v>125</v>
      </c>
      <c r="Y95" s="68">
        <f>VLOOKUP(X95,'Golfers Money Won'!$A$1:$B$87,2,FALSE)</f>
        <v>0</v>
      </c>
      <c r="Z95" s="11" t="s">
        <v>94</v>
      </c>
      <c r="AA95" s="14">
        <f>VLOOKUP(Z95,'Golfers Money Won'!$A$1:$B$87,2,FALSE)</f>
        <v>56040</v>
      </c>
      <c r="AB95" s="11" t="s">
        <v>39</v>
      </c>
      <c r="AC95" s="14">
        <f>VLOOKUP(AB95,'Golfers Money Won'!$A$1:$B$87,2,FALSE)</f>
        <v>32000</v>
      </c>
      <c r="AD95" s="16" t="s">
        <v>131</v>
      </c>
      <c r="AE95" s="18"/>
      <c r="AF95" s="82" t="s">
        <v>133</v>
      </c>
      <c r="AG95" s="103">
        <v>75000</v>
      </c>
    </row>
    <row r="96" spans="2:33" x14ac:dyDescent="0.2">
      <c r="B96" s="56">
        <v>94</v>
      </c>
      <c r="C96" s="71"/>
      <c r="D96" s="21" t="s">
        <v>181</v>
      </c>
      <c r="E96" s="127"/>
      <c r="F96" s="20" t="s">
        <v>469</v>
      </c>
      <c r="G96" s="38" t="s">
        <v>180</v>
      </c>
      <c r="H96" s="58" t="s">
        <v>185</v>
      </c>
      <c r="I96" s="36">
        <f t="shared" si="1"/>
        <v>1390480</v>
      </c>
      <c r="J96" s="8" t="s">
        <v>60</v>
      </c>
      <c r="K96" s="12">
        <f>VLOOKUP(J96,'Golfers Money Won'!$A$1:$B$87,2,FALSE)</f>
        <v>352000</v>
      </c>
      <c r="L96" s="9" t="s">
        <v>35</v>
      </c>
      <c r="M96" s="12">
        <f>VLOOKUP(L96,'Golfers Money Won'!$A$1:$B$87,2,FALSE)</f>
        <v>18560</v>
      </c>
      <c r="N96" s="5" t="s">
        <v>76</v>
      </c>
      <c r="O96" s="13">
        <f>VLOOKUP(N96,'Golfers Money Won'!$A$1:$B$87,2,FALSE)</f>
        <v>0</v>
      </c>
      <c r="P96" s="5" t="s">
        <v>70</v>
      </c>
      <c r="Q96" s="13">
        <f>VLOOKUP(P96,'Golfers Money Won'!$A$1:$B$87,2,FALSE)</f>
        <v>278000</v>
      </c>
      <c r="R96" s="66" t="s">
        <v>82</v>
      </c>
      <c r="S96" s="65">
        <f>VLOOKUP(R96,'Golfers Money Won'!$A$1:$B$87,2,FALSE)</f>
        <v>89920</v>
      </c>
      <c r="T96" s="66" t="s">
        <v>73</v>
      </c>
      <c r="U96" s="65">
        <f>VLOOKUP(T96,'Golfers Money Won'!$A$1:$B$87,2,FALSE)</f>
        <v>544000</v>
      </c>
      <c r="V96" s="69" t="s">
        <v>88</v>
      </c>
      <c r="W96" s="68">
        <f>VLOOKUP(V96,'Golfers Money Won'!$A$1:$B$87,2,FALSE)</f>
        <v>56040</v>
      </c>
      <c r="X96" s="69" t="s">
        <v>119</v>
      </c>
      <c r="Y96" s="68">
        <f>VLOOKUP(X96,'Golfers Money Won'!$A$1:$B$87,2,FALSE)</f>
        <v>0</v>
      </c>
      <c r="Z96" s="11" t="s">
        <v>44</v>
      </c>
      <c r="AA96" s="14">
        <f>VLOOKUP(Z96,'Golfers Money Won'!$A$1:$B$87,2,FALSE)</f>
        <v>19960</v>
      </c>
      <c r="AB96" s="11" t="s">
        <v>39</v>
      </c>
      <c r="AC96" s="14">
        <f>VLOOKUP(AB96,'Golfers Money Won'!$A$1:$B$87,2,FALSE)</f>
        <v>32000</v>
      </c>
      <c r="AD96" s="16" t="s">
        <v>128</v>
      </c>
      <c r="AE96" s="18"/>
      <c r="AF96" s="82" t="s">
        <v>130</v>
      </c>
      <c r="AG96" s="103"/>
    </row>
    <row r="97" spans="2:33" x14ac:dyDescent="0.2">
      <c r="B97" s="56">
        <v>95</v>
      </c>
      <c r="C97" s="71"/>
      <c r="D97" s="21" t="s">
        <v>355</v>
      </c>
      <c r="E97" s="127"/>
      <c r="F97" s="20"/>
      <c r="G97" s="38" t="s">
        <v>353</v>
      </c>
      <c r="H97" s="58" t="s">
        <v>354</v>
      </c>
      <c r="I97" s="36">
        <f t="shared" si="1"/>
        <v>1379587</v>
      </c>
      <c r="J97" s="8" t="s">
        <v>60</v>
      </c>
      <c r="K97" s="12">
        <f>VLOOKUP(J97,'Golfers Money Won'!$A$1:$B$87,2,FALSE)</f>
        <v>352000</v>
      </c>
      <c r="L97" s="9" t="s">
        <v>72</v>
      </c>
      <c r="M97" s="12">
        <f>VLOOKUP(L97,'Golfers Money Won'!$A$1:$B$87,2,FALSE)</f>
        <v>56040</v>
      </c>
      <c r="N97" s="5" t="s">
        <v>70</v>
      </c>
      <c r="O97" s="13">
        <f>VLOOKUP(N97,'Golfers Money Won'!$A$1:$B$87,2,FALSE)</f>
        <v>278000</v>
      </c>
      <c r="P97" s="5" t="s">
        <v>79</v>
      </c>
      <c r="Q97" s="13">
        <f>VLOOKUP(P97,'Golfers Money Won'!$A$1:$B$87,2,FALSE)</f>
        <v>0</v>
      </c>
      <c r="R97" s="66" t="s">
        <v>73</v>
      </c>
      <c r="S97" s="65">
        <f>VLOOKUP(R97,'Golfers Money Won'!$A$1:$B$87,2,FALSE)</f>
        <v>544000</v>
      </c>
      <c r="T97" s="66" t="s">
        <v>68</v>
      </c>
      <c r="U97" s="65">
        <f>VLOOKUP(T97,'Golfers Money Won'!$A$1:$B$87,2,FALSE)</f>
        <v>23307</v>
      </c>
      <c r="V97" s="69" t="s">
        <v>88</v>
      </c>
      <c r="W97" s="68">
        <f>VLOOKUP(V97,'Golfers Money Won'!$A$1:$B$87,2,FALSE)</f>
        <v>56040</v>
      </c>
      <c r="X97" s="69" t="s">
        <v>54</v>
      </c>
      <c r="Y97" s="68">
        <f>VLOOKUP(X97,'Golfers Money Won'!$A$1:$B$87,2,FALSE)</f>
        <v>18240</v>
      </c>
      <c r="Z97" s="11" t="s">
        <v>44</v>
      </c>
      <c r="AA97" s="14">
        <f>VLOOKUP(Z97,'Golfers Money Won'!$A$1:$B$87,2,FALSE)</f>
        <v>19960</v>
      </c>
      <c r="AB97" s="11" t="s">
        <v>39</v>
      </c>
      <c r="AC97" s="14">
        <f>VLOOKUP(AB97,'Golfers Money Won'!$A$1:$B$87,2,FALSE)</f>
        <v>32000</v>
      </c>
      <c r="AD97" s="16" t="s">
        <v>130</v>
      </c>
      <c r="AE97" s="18"/>
      <c r="AF97" s="82" t="s">
        <v>131</v>
      </c>
      <c r="AG97" s="103"/>
    </row>
    <row r="98" spans="2:33" x14ac:dyDescent="0.2">
      <c r="B98" s="56">
        <v>96</v>
      </c>
      <c r="C98" s="71"/>
      <c r="D98" s="21" t="s">
        <v>390</v>
      </c>
      <c r="E98" s="127"/>
      <c r="F98" s="20"/>
      <c r="G98" s="38" t="s">
        <v>389</v>
      </c>
      <c r="H98" s="58" t="s">
        <v>390</v>
      </c>
      <c r="I98" s="36">
        <f t="shared" si="1"/>
        <v>1369920</v>
      </c>
      <c r="J98" s="8" t="s">
        <v>60</v>
      </c>
      <c r="K98" s="12">
        <f>VLOOKUP(J98,'Golfers Money Won'!$A$1:$B$87,2,FALSE)</f>
        <v>352000</v>
      </c>
      <c r="L98" s="9" t="s">
        <v>51</v>
      </c>
      <c r="M98" s="12">
        <f>VLOOKUP(L98,'Golfers Money Won'!$A$1:$B$87,2,FALSE)</f>
        <v>232000</v>
      </c>
      <c r="N98" s="5" t="s">
        <v>70</v>
      </c>
      <c r="O98" s="13">
        <f>VLOOKUP(N98,'Golfers Money Won'!$A$1:$B$87,2,FALSE)</f>
        <v>278000</v>
      </c>
      <c r="P98" s="5" t="s">
        <v>69</v>
      </c>
      <c r="Q98" s="13">
        <f>VLOOKUP(P98,'Golfers Money Won'!$A$1:$B$87,2,FALSE)</f>
        <v>56040</v>
      </c>
      <c r="R98" s="66" t="s">
        <v>82</v>
      </c>
      <c r="S98" s="65">
        <f>VLOOKUP(R98,'Golfers Money Won'!$A$1:$B$87,2,FALSE)</f>
        <v>89920</v>
      </c>
      <c r="T98" s="66" t="s">
        <v>108</v>
      </c>
      <c r="U98" s="65">
        <f>VLOOKUP(T98,'Golfers Money Won'!$A$1:$B$87,2,FALSE)</f>
        <v>32000</v>
      </c>
      <c r="V98" s="69" t="s">
        <v>124</v>
      </c>
      <c r="W98" s="68">
        <f>VLOOKUP(V98,'Golfers Money Won'!$A$1:$B$87,2,FALSE)</f>
        <v>0</v>
      </c>
      <c r="X98" s="69" t="s">
        <v>126</v>
      </c>
      <c r="Y98" s="68">
        <f>VLOOKUP(X98,'Golfers Money Won'!$A$1:$B$87,2,FALSE)</f>
        <v>278000</v>
      </c>
      <c r="Z98" s="11" t="s">
        <v>44</v>
      </c>
      <c r="AA98" s="14">
        <f>VLOOKUP(Z98,'Golfers Money Won'!$A$1:$B$87,2,FALSE)</f>
        <v>19960</v>
      </c>
      <c r="AB98" s="11" t="s">
        <v>39</v>
      </c>
      <c r="AC98" s="14">
        <f>VLOOKUP(AB98,'Golfers Money Won'!$A$1:$B$87,2,FALSE)</f>
        <v>32000</v>
      </c>
      <c r="AD98" s="16" t="s">
        <v>129</v>
      </c>
      <c r="AE98" s="18"/>
      <c r="AF98" s="82" t="s">
        <v>132</v>
      </c>
      <c r="AG98" s="103"/>
    </row>
    <row r="99" spans="2:33" x14ac:dyDescent="0.2">
      <c r="B99" s="56">
        <v>97</v>
      </c>
      <c r="C99" s="71"/>
      <c r="D99" s="21" t="s">
        <v>299</v>
      </c>
      <c r="E99" s="127"/>
      <c r="F99" s="20"/>
      <c r="G99" s="38" t="s">
        <v>298</v>
      </c>
      <c r="H99" s="58" t="s">
        <v>186</v>
      </c>
      <c r="I99" s="36">
        <f t="shared" si="1"/>
        <v>1368640</v>
      </c>
      <c r="J99" s="8" t="s">
        <v>35</v>
      </c>
      <c r="K99" s="12">
        <f>VLOOKUP(J99,'Golfers Money Won'!$A$1:$B$87,2,FALSE)</f>
        <v>18560</v>
      </c>
      <c r="L99" s="9" t="s">
        <v>77</v>
      </c>
      <c r="M99" s="12">
        <f>VLOOKUP(L99,'Golfers Money Won'!$A$1:$B$87,2,FALSE)</f>
        <v>56040</v>
      </c>
      <c r="N99" s="5" t="s">
        <v>70</v>
      </c>
      <c r="O99" s="13">
        <f>VLOOKUP(N99,'Golfers Money Won'!$A$1:$B$87,2,FALSE)</f>
        <v>278000</v>
      </c>
      <c r="P99" s="5" t="s">
        <v>80</v>
      </c>
      <c r="Q99" s="13">
        <f>VLOOKUP(P99,'Golfers Money Won'!$A$1:$B$87,2,FALSE)</f>
        <v>56040</v>
      </c>
      <c r="R99" s="66" t="s">
        <v>73</v>
      </c>
      <c r="S99" s="65">
        <f>VLOOKUP(R99,'Golfers Money Won'!$A$1:$B$87,2,FALSE)</f>
        <v>544000</v>
      </c>
      <c r="T99" s="66" t="s">
        <v>50</v>
      </c>
      <c r="U99" s="65">
        <f>VLOOKUP(T99,'Golfers Money Won'!$A$1:$B$87,2,FALSE)</f>
        <v>192000</v>
      </c>
      <c r="V99" s="69" t="s">
        <v>62</v>
      </c>
      <c r="W99" s="68">
        <f>VLOOKUP(V99,'Golfers Money Won'!$A$1:$B$87,2,FALSE)</f>
        <v>116000</v>
      </c>
      <c r="X99" s="69" t="s">
        <v>123</v>
      </c>
      <c r="Y99" s="68">
        <f>VLOOKUP(X99,'Golfers Money Won'!$A$1:$B$87,2,FALSE)</f>
        <v>56040</v>
      </c>
      <c r="Z99" s="11" t="s">
        <v>44</v>
      </c>
      <c r="AA99" s="14">
        <f>VLOOKUP(Z99,'Golfers Money Won'!$A$1:$B$87,2,FALSE)</f>
        <v>19960</v>
      </c>
      <c r="AB99" s="11" t="s">
        <v>39</v>
      </c>
      <c r="AC99" s="14">
        <f>VLOOKUP(AB99,'Golfers Money Won'!$A$1:$B$87,2,FALSE)</f>
        <v>32000</v>
      </c>
      <c r="AD99" s="16" t="s">
        <v>129</v>
      </c>
      <c r="AE99" s="18"/>
      <c r="AF99" s="82" t="s">
        <v>132</v>
      </c>
      <c r="AG99" s="103"/>
    </row>
    <row r="100" spans="2:33" x14ac:dyDescent="0.2">
      <c r="B100" s="56">
        <v>98</v>
      </c>
      <c r="C100" s="71"/>
      <c r="D100" s="21" t="s">
        <v>532</v>
      </c>
      <c r="E100" s="127"/>
      <c r="F100" s="20" t="s">
        <v>469</v>
      </c>
      <c r="G100" s="38" t="s">
        <v>533</v>
      </c>
      <c r="H100" s="58" t="s">
        <v>532</v>
      </c>
      <c r="I100" s="36">
        <f t="shared" si="1"/>
        <v>1348560</v>
      </c>
      <c r="J100" s="8" t="s">
        <v>60</v>
      </c>
      <c r="K100" s="12">
        <f>VLOOKUP(J100,'Golfers Money Won'!$A$1:$B$87,2,FALSE)</f>
        <v>352000</v>
      </c>
      <c r="L100" s="9" t="s">
        <v>35</v>
      </c>
      <c r="M100" s="12">
        <f>VLOOKUP(L100,'Golfers Money Won'!$A$1:$B$87,2,FALSE)</f>
        <v>18560</v>
      </c>
      <c r="N100" s="5" t="s">
        <v>80</v>
      </c>
      <c r="O100" s="13">
        <f>VLOOKUP(N100,'Golfers Money Won'!$A$1:$B$87,2,FALSE)</f>
        <v>56040</v>
      </c>
      <c r="P100" s="5" t="s">
        <v>76</v>
      </c>
      <c r="Q100" s="13">
        <f>VLOOKUP(P100,'Golfers Money Won'!$A$1:$B$87,2,FALSE)</f>
        <v>0</v>
      </c>
      <c r="R100" s="66" t="s">
        <v>82</v>
      </c>
      <c r="S100" s="65">
        <f>VLOOKUP(R100,'Golfers Money Won'!$A$1:$B$87,2,FALSE)</f>
        <v>89920</v>
      </c>
      <c r="T100" s="66" t="s">
        <v>73</v>
      </c>
      <c r="U100" s="65">
        <f>VLOOKUP(T100,'Golfers Money Won'!$A$1:$B$87,2,FALSE)</f>
        <v>544000</v>
      </c>
      <c r="V100" s="69" t="s">
        <v>62</v>
      </c>
      <c r="W100" s="68">
        <f>VLOOKUP(V100,'Golfers Money Won'!$A$1:$B$87,2,FALSE)</f>
        <v>116000</v>
      </c>
      <c r="X100" s="69" t="s">
        <v>110</v>
      </c>
      <c r="Y100" s="68">
        <f>VLOOKUP(X100,'Golfers Money Won'!$A$1:$B$87,2,FALSE)</f>
        <v>116000</v>
      </c>
      <c r="Z100" s="11" t="s">
        <v>94</v>
      </c>
      <c r="AA100" s="14">
        <f>VLOOKUP(Z100,'Golfers Money Won'!$A$1:$B$87,2,FALSE)</f>
        <v>56040</v>
      </c>
      <c r="AB100" s="11" t="s">
        <v>49</v>
      </c>
      <c r="AC100" s="14">
        <f>VLOOKUP(AB100,'Golfers Money Won'!$A$1:$B$87,2,FALSE)</f>
        <v>0</v>
      </c>
      <c r="AD100" s="16" t="s">
        <v>129</v>
      </c>
      <c r="AE100" s="18"/>
      <c r="AF100" s="82" t="s">
        <v>131</v>
      </c>
      <c r="AG100" s="103"/>
    </row>
    <row r="101" spans="2:33" x14ac:dyDescent="0.2">
      <c r="B101" s="56">
        <v>99</v>
      </c>
      <c r="C101" s="71"/>
      <c r="D101" s="21" t="s">
        <v>235</v>
      </c>
      <c r="E101" s="127"/>
      <c r="F101" s="20"/>
      <c r="G101" s="38" t="s">
        <v>236</v>
      </c>
      <c r="H101" s="58" t="s">
        <v>235</v>
      </c>
      <c r="I101" s="36">
        <f t="shared" si="1"/>
        <v>1340600</v>
      </c>
      <c r="J101" s="8" t="s">
        <v>60</v>
      </c>
      <c r="K101" s="12">
        <f>VLOOKUP(J101,'Golfers Money Won'!$A$1:$B$87,2,FALSE)</f>
        <v>352000</v>
      </c>
      <c r="L101" s="9" t="s">
        <v>43</v>
      </c>
      <c r="M101" s="12">
        <f>VLOOKUP(L101,'Golfers Money Won'!$A$1:$B$87,2,FALSE)</f>
        <v>145600</v>
      </c>
      <c r="N101" s="5" t="s">
        <v>80</v>
      </c>
      <c r="O101" s="13">
        <f>VLOOKUP(N101,'Golfers Money Won'!$A$1:$B$87,2,FALSE)</f>
        <v>56040</v>
      </c>
      <c r="P101" s="5" t="s">
        <v>32</v>
      </c>
      <c r="Q101" s="13">
        <f>VLOOKUP(P101,'Golfers Money Won'!$A$1:$B$87,2,FALSE)</f>
        <v>0</v>
      </c>
      <c r="R101" s="66" t="s">
        <v>73</v>
      </c>
      <c r="S101" s="65">
        <f>VLOOKUP(R101,'Golfers Money Won'!$A$1:$B$87,2,FALSE)</f>
        <v>544000</v>
      </c>
      <c r="T101" s="66" t="s">
        <v>106</v>
      </c>
      <c r="U101" s="65">
        <f>VLOOKUP(T101,'Golfers Money Won'!$A$1:$B$87,2,FALSE)</f>
        <v>0</v>
      </c>
      <c r="V101" s="69" t="s">
        <v>124</v>
      </c>
      <c r="W101" s="68">
        <f>VLOOKUP(V101,'Golfers Money Won'!$A$1:$B$87,2,FALSE)</f>
        <v>0</v>
      </c>
      <c r="X101" s="69" t="s">
        <v>62</v>
      </c>
      <c r="Y101" s="68">
        <f>VLOOKUP(X101,'Golfers Money Won'!$A$1:$B$87,2,FALSE)</f>
        <v>116000</v>
      </c>
      <c r="Z101" s="11" t="s">
        <v>44</v>
      </c>
      <c r="AA101" s="14">
        <f>VLOOKUP(Z101,'Golfers Money Won'!$A$1:$B$87,2,FALSE)</f>
        <v>19960</v>
      </c>
      <c r="AB101" s="11" t="s">
        <v>39</v>
      </c>
      <c r="AC101" s="14">
        <f>VLOOKUP(AB101,'Golfers Money Won'!$A$1:$B$87,2,FALSE)</f>
        <v>32000</v>
      </c>
      <c r="AD101" s="16" t="s">
        <v>131</v>
      </c>
      <c r="AE101" s="18"/>
      <c r="AF101" s="82" t="s">
        <v>133</v>
      </c>
      <c r="AG101" s="103">
        <v>75000</v>
      </c>
    </row>
    <row r="102" spans="2:33" x14ac:dyDescent="0.2">
      <c r="B102" s="56">
        <v>100</v>
      </c>
      <c r="C102" s="71"/>
      <c r="D102" s="21" t="s">
        <v>313</v>
      </c>
      <c r="E102" s="127"/>
      <c r="F102" s="20"/>
      <c r="G102" s="38" t="s">
        <v>312</v>
      </c>
      <c r="H102" s="58" t="s">
        <v>313</v>
      </c>
      <c r="I102" s="36">
        <f t="shared" si="1"/>
        <v>1334440</v>
      </c>
      <c r="J102" s="8" t="s">
        <v>60</v>
      </c>
      <c r="K102" s="12">
        <f>VLOOKUP(J102,'Golfers Money Won'!$A$1:$B$87,2,FALSE)</f>
        <v>352000</v>
      </c>
      <c r="L102" s="9" t="s">
        <v>86</v>
      </c>
      <c r="M102" s="12">
        <f>VLOOKUP(L102,'Golfers Money Won'!$A$1:$B$87,2,FALSE)</f>
        <v>18560</v>
      </c>
      <c r="N102" s="5" t="s">
        <v>70</v>
      </c>
      <c r="O102" s="13">
        <f>VLOOKUP(N102,'Golfers Money Won'!$A$1:$B$87,2,FALSE)</f>
        <v>278000</v>
      </c>
      <c r="P102" s="5" t="s">
        <v>79</v>
      </c>
      <c r="Q102" s="13">
        <f>VLOOKUP(P102,'Golfers Money Won'!$A$1:$B$87,2,FALSE)</f>
        <v>0</v>
      </c>
      <c r="R102" s="66" t="s">
        <v>82</v>
      </c>
      <c r="S102" s="65">
        <f>VLOOKUP(R102,'Golfers Money Won'!$A$1:$B$87,2,FALSE)</f>
        <v>89920</v>
      </c>
      <c r="T102" s="66" t="s">
        <v>73</v>
      </c>
      <c r="U102" s="65">
        <f>VLOOKUP(T102,'Golfers Money Won'!$A$1:$B$87,2,FALSE)</f>
        <v>544000</v>
      </c>
      <c r="V102" s="69" t="s">
        <v>124</v>
      </c>
      <c r="W102" s="68">
        <f>VLOOKUP(V102,'Golfers Money Won'!$A$1:$B$87,2,FALSE)</f>
        <v>0</v>
      </c>
      <c r="X102" s="69" t="s">
        <v>113</v>
      </c>
      <c r="Y102" s="68">
        <f>VLOOKUP(X102,'Golfers Money Won'!$A$1:$B$87,2,FALSE)</f>
        <v>0</v>
      </c>
      <c r="Z102" s="11" t="s">
        <v>44</v>
      </c>
      <c r="AA102" s="14">
        <f>VLOOKUP(Z102,'Golfers Money Won'!$A$1:$B$87,2,FALSE)</f>
        <v>19960</v>
      </c>
      <c r="AB102" s="11" t="s">
        <v>39</v>
      </c>
      <c r="AC102" s="14">
        <f>VLOOKUP(AB102,'Golfers Money Won'!$A$1:$B$87,2,FALSE)</f>
        <v>32000</v>
      </c>
      <c r="AD102" s="16" t="s">
        <v>131</v>
      </c>
      <c r="AE102" s="18"/>
      <c r="AF102" s="82" t="s">
        <v>129</v>
      </c>
      <c r="AG102" s="103"/>
    </row>
    <row r="103" spans="2:33" x14ac:dyDescent="0.2">
      <c r="B103" s="56">
        <v>101</v>
      </c>
      <c r="C103" s="71"/>
      <c r="D103" s="21" t="s">
        <v>485</v>
      </c>
      <c r="E103" s="127"/>
      <c r="F103" s="20" t="s">
        <v>469</v>
      </c>
      <c r="G103" s="38" t="s">
        <v>486</v>
      </c>
      <c r="H103" s="58" t="s">
        <v>485</v>
      </c>
      <c r="I103" s="36">
        <f t="shared" si="1"/>
        <v>1322000</v>
      </c>
      <c r="J103" s="8" t="s">
        <v>60</v>
      </c>
      <c r="K103" s="12">
        <f>VLOOKUP(J103,'Golfers Money Won'!$A$1:$B$87,2,FALSE)</f>
        <v>352000</v>
      </c>
      <c r="L103" s="9" t="s">
        <v>77</v>
      </c>
      <c r="M103" s="12">
        <f>VLOOKUP(L103,'Golfers Money Won'!$A$1:$B$87,2,FALSE)</f>
        <v>56040</v>
      </c>
      <c r="N103" s="5" t="s">
        <v>80</v>
      </c>
      <c r="O103" s="13">
        <f>VLOOKUP(N103,'Golfers Money Won'!$A$1:$B$87,2,FALSE)</f>
        <v>56040</v>
      </c>
      <c r="P103" s="5" t="s">
        <v>32</v>
      </c>
      <c r="Q103" s="13">
        <f>VLOOKUP(P103,'Golfers Money Won'!$A$1:$B$87,2,FALSE)</f>
        <v>0</v>
      </c>
      <c r="R103" s="66" t="s">
        <v>82</v>
      </c>
      <c r="S103" s="65">
        <f>VLOOKUP(R103,'Golfers Money Won'!$A$1:$B$87,2,FALSE)</f>
        <v>89920</v>
      </c>
      <c r="T103" s="66" t="s">
        <v>73</v>
      </c>
      <c r="U103" s="65">
        <f>VLOOKUP(T103,'Golfers Money Won'!$A$1:$B$87,2,FALSE)</f>
        <v>544000</v>
      </c>
      <c r="V103" s="69" t="s">
        <v>88</v>
      </c>
      <c r="W103" s="68">
        <f>VLOOKUP(V103,'Golfers Money Won'!$A$1:$B$87,2,FALSE)</f>
        <v>56040</v>
      </c>
      <c r="X103" s="69" t="s">
        <v>62</v>
      </c>
      <c r="Y103" s="68">
        <f>VLOOKUP(X103,'Golfers Money Won'!$A$1:$B$87,2,FALSE)</f>
        <v>116000</v>
      </c>
      <c r="Z103" s="11" t="s">
        <v>44</v>
      </c>
      <c r="AA103" s="14">
        <f>VLOOKUP(Z103,'Golfers Money Won'!$A$1:$B$87,2,FALSE)</f>
        <v>19960</v>
      </c>
      <c r="AB103" s="11" t="s">
        <v>39</v>
      </c>
      <c r="AC103" s="14">
        <f>VLOOKUP(AB103,'Golfers Money Won'!$A$1:$B$87,2,FALSE)</f>
        <v>32000</v>
      </c>
      <c r="AD103" s="16" t="s">
        <v>129</v>
      </c>
      <c r="AE103" s="18"/>
      <c r="AF103" s="82" t="s">
        <v>131</v>
      </c>
      <c r="AG103" s="103"/>
    </row>
    <row r="104" spans="2:33" x14ac:dyDescent="0.2">
      <c r="B104" s="56">
        <v>102</v>
      </c>
      <c r="C104" s="71"/>
      <c r="D104" s="21" t="s">
        <v>255</v>
      </c>
      <c r="E104" s="127"/>
      <c r="F104" s="20"/>
      <c r="G104" s="38" t="s">
        <v>254</v>
      </c>
      <c r="H104" s="58" t="s">
        <v>255</v>
      </c>
      <c r="I104" s="36">
        <f t="shared" si="1"/>
        <v>1322000</v>
      </c>
      <c r="J104" s="8" t="s">
        <v>60</v>
      </c>
      <c r="K104" s="12">
        <f>VLOOKUP(J104,'Golfers Money Won'!$A$1:$B$87,2,FALSE)</f>
        <v>352000</v>
      </c>
      <c r="L104" s="9" t="s">
        <v>72</v>
      </c>
      <c r="M104" s="12">
        <f>VLOOKUP(L104,'Golfers Money Won'!$A$1:$B$87,2,FALSE)</f>
        <v>56040</v>
      </c>
      <c r="N104" s="5" t="s">
        <v>80</v>
      </c>
      <c r="O104" s="13">
        <f>VLOOKUP(N104,'Golfers Money Won'!$A$1:$B$87,2,FALSE)</f>
        <v>56040</v>
      </c>
      <c r="P104" s="5" t="s">
        <v>32</v>
      </c>
      <c r="Q104" s="13">
        <f>VLOOKUP(P104,'Golfers Money Won'!$A$1:$B$87,2,FALSE)</f>
        <v>0</v>
      </c>
      <c r="R104" s="66" t="s">
        <v>82</v>
      </c>
      <c r="S104" s="65">
        <f>VLOOKUP(R104,'Golfers Money Won'!$A$1:$B$87,2,FALSE)</f>
        <v>89920</v>
      </c>
      <c r="T104" s="66" t="s">
        <v>73</v>
      </c>
      <c r="U104" s="65">
        <f>VLOOKUP(T104,'Golfers Money Won'!$A$1:$B$87,2,FALSE)</f>
        <v>544000</v>
      </c>
      <c r="V104" s="69" t="s">
        <v>88</v>
      </c>
      <c r="W104" s="68">
        <f>VLOOKUP(V104,'Golfers Money Won'!$A$1:$B$87,2,FALSE)</f>
        <v>56040</v>
      </c>
      <c r="X104" s="69" t="s">
        <v>62</v>
      </c>
      <c r="Y104" s="68">
        <f>VLOOKUP(X104,'Golfers Money Won'!$A$1:$B$87,2,FALSE)</f>
        <v>116000</v>
      </c>
      <c r="Z104" s="11" t="s">
        <v>44</v>
      </c>
      <c r="AA104" s="14">
        <f>VLOOKUP(Z104,'Golfers Money Won'!$A$1:$B$87,2,FALSE)</f>
        <v>19960</v>
      </c>
      <c r="AB104" s="11" t="s">
        <v>39</v>
      </c>
      <c r="AC104" s="14">
        <f>VLOOKUP(AB104,'Golfers Money Won'!$A$1:$B$87,2,FALSE)</f>
        <v>32000</v>
      </c>
      <c r="AD104" s="16" t="s">
        <v>128</v>
      </c>
      <c r="AE104" s="18"/>
      <c r="AF104" s="82" t="s">
        <v>129</v>
      </c>
      <c r="AG104" s="103"/>
    </row>
    <row r="105" spans="2:33" x14ac:dyDescent="0.2">
      <c r="B105" s="56">
        <v>103</v>
      </c>
      <c r="C105" s="71"/>
      <c r="D105" s="21" t="s">
        <v>158</v>
      </c>
      <c r="E105" s="127"/>
      <c r="F105" s="20" t="s">
        <v>472</v>
      </c>
      <c r="G105" s="38" t="s">
        <v>159</v>
      </c>
      <c r="H105" s="58" t="s">
        <v>158</v>
      </c>
      <c r="I105" s="36">
        <f t="shared" si="1"/>
        <v>1322000</v>
      </c>
      <c r="J105" s="8" t="s">
        <v>60</v>
      </c>
      <c r="K105" s="12">
        <f>VLOOKUP(J105,'Golfers Money Won'!$A$1:$B$87,2,FALSE)</f>
        <v>352000</v>
      </c>
      <c r="L105" s="9" t="s">
        <v>72</v>
      </c>
      <c r="M105" s="12">
        <f>VLOOKUP(L105,'Golfers Money Won'!$A$1:$B$87,2,FALSE)</f>
        <v>56040</v>
      </c>
      <c r="N105" s="5" t="s">
        <v>76</v>
      </c>
      <c r="O105" s="13">
        <f>VLOOKUP(N105,'Golfers Money Won'!$A$1:$B$87,2,FALSE)</f>
        <v>0</v>
      </c>
      <c r="P105" s="5" t="s">
        <v>69</v>
      </c>
      <c r="Q105" s="13">
        <f>VLOOKUP(P105,'Golfers Money Won'!$A$1:$B$87,2,FALSE)</f>
        <v>56040</v>
      </c>
      <c r="R105" s="66" t="s">
        <v>82</v>
      </c>
      <c r="S105" s="65">
        <f>VLOOKUP(R105,'Golfers Money Won'!$A$1:$B$87,2,FALSE)</f>
        <v>89920</v>
      </c>
      <c r="T105" s="66" t="s">
        <v>73</v>
      </c>
      <c r="U105" s="65">
        <f>VLOOKUP(T105,'Golfers Money Won'!$A$1:$B$87,2,FALSE)</f>
        <v>544000</v>
      </c>
      <c r="V105" s="69" t="s">
        <v>88</v>
      </c>
      <c r="W105" s="68">
        <f>VLOOKUP(V105,'Golfers Money Won'!$A$1:$B$87,2,FALSE)</f>
        <v>56040</v>
      </c>
      <c r="X105" s="69" t="s">
        <v>62</v>
      </c>
      <c r="Y105" s="68">
        <f>VLOOKUP(X105,'Golfers Money Won'!$A$1:$B$87,2,FALSE)</f>
        <v>116000</v>
      </c>
      <c r="Z105" s="11" t="s">
        <v>44</v>
      </c>
      <c r="AA105" s="14">
        <f>VLOOKUP(Z105,'Golfers Money Won'!$A$1:$B$87,2,FALSE)</f>
        <v>19960</v>
      </c>
      <c r="AB105" s="11" t="s">
        <v>39</v>
      </c>
      <c r="AC105" s="14">
        <f>VLOOKUP(AB105,'Golfers Money Won'!$A$1:$B$87,2,FALSE)</f>
        <v>32000</v>
      </c>
      <c r="AD105" s="16" t="s">
        <v>128</v>
      </c>
      <c r="AE105" s="18"/>
      <c r="AF105" s="82" t="s">
        <v>129</v>
      </c>
      <c r="AG105" s="103"/>
    </row>
    <row r="106" spans="2:33" x14ac:dyDescent="0.2">
      <c r="B106" s="56">
        <v>104</v>
      </c>
      <c r="C106" s="71"/>
      <c r="D106" s="21" t="s">
        <v>614</v>
      </c>
      <c r="E106" s="127"/>
      <c r="F106" s="20" t="s">
        <v>469</v>
      </c>
      <c r="G106" s="38" t="s">
        <v>612</v>
      </c>
      <c r="H106" s="58" t="s">
        <v>613</v>
      </c>
      <c r="I106" s="36">
        <f t="shared" si="1"/>
        <v>1302040</v>
      </c>
      <c r="J106" s="8" t="s">
        <v>60</v>
      </c>
      <c r="K106" s="12">
        <f>VLOOKUP(J106,'Golfers Money Won'!$A$1:$B$87,2,FALSE)</f>
        <v>352000</v>
      </c>
      <c r="L106" s="9" t="s">
        <v>77</v>
      </c>
      <c r="M106" s="12">
        <f>VLOOKUP(L106,'Golfers Money Won'!$A$1:$B$87,2,FALSE)</f>
        <v>56040</v>
      </c>
      <c r="N106" s="5" t="s">
        <v>80</v>
      </c>
      <c r="O106" s="13">
        <f>VLOOKUP(N106,'Golfers Money Won'!$A$1:$B$87,2,FALSE)</f>
        <v>56040</v>
      </c>
      <c r="P106" s="5" t="s">
        <v>79</v>
      </c>
      <c r="Q106" s="13">
        <f>VLOOKUP(P106,'Golfers Money Won'!$A$1:$B$87,2,FALSE)</f>
        <v>0</v>
      </c>
      <c r="R106" s="66" t="s">
        <v>82</v>
      </c>
      <c r="S106" s="65">
        <f>VLOOKUP(R106,'Golfers Money Won'!$A$1:$B$87,2,FALSE)</f>
        <v>89920</v>
      </c>
      <c r="T106" s="66" t="s">
        <v>73</v>
      </c>
      <c r="U106" s="65">
        <f>VLOOKUP(T106,'Golfers Money Won'!$A$1:$B$87,2,FALSE)</f>
        <v>544000</v>
      </c>
      <c r="V106" s="69" t="s">
        <v>88</v>
      </c>
      <c r="W106" s="68">
        <f>VLOOKUP(V106,'Golfers Money Won'!$A$1:$B$87,2,FALSE)</f>
        <v>56040</v>
      </c>
      <c r="X106" s="69" t="s">
        <v>62</v>
      </c>
      <c r="Y106" s="68">
        <f>VLOOKUP(X106,'Golfers Money Won'!$A$1:$B$87,2,FALSE)</f>
        <v>116000</v>
      </c>
      <c r="Z106" s="11" t="s">
        <v>55</v>
      </c>
      <c r="AA106" s="14">
        <f>VLOOKUP(Z106,'Golfers Money Won'!$A$1:$B$87,2,FALSE)</f>
        <v>0</v>
      </c>
      <c r="AB106" s="11" t="s">
        <v>39</v>
      </c>
      <c r="AC106" s="14">
        <f>VLOOKUP(AB106,'Golfers Money Won'!$A$1:$B$87,2,FALSE)</f>
        <v>32000</v>
      </c>
      <c r="AD106" s="16" t="s">
        <v>128</v>
      </c>
      <c r="AE106" s="18"/>
      <c r="AF106" s="82" t="s">
        <v>132</v>
      </c>
      <c r="AG106" s="103"/>
    </row>
    <row r="107" spans="2:33" x14ac:dyDescent="0.2">
      <c r="B107" s="56">
        <v>105</v>
      </c>
      <c r="C107" s="71"/>
      <c r="D107" s="21" t="s">
        <v>563</v>
      </c>
      <c r="E107" s="127"/>
      <c r="F107" s="20" t="s">
        <v>469</v>
      </c>
      <c r="G107" s="38" t="s">
        <v>561</v>
      </c>
      <c r="H107" s="58" t="s">
        <v>566</v>
      </c>
      <c r="I107" s="36">
        <f t="shared" si="1"/>
        <v>1300560</v>
      </c>
      <c r="J107" s="8" t="s">
        <v>60</v>
      </c>
      <c r="K107" s="12">
        <f>VLOOKUP(J107,'Golfers Money Won'!$A$1:$B$87,2,FALSE)</f>
        <v>352000</v>
      </c>
      <c r="L107" s="9" t="s">
        <v>35</v>
      </c>
      <c r="M107" s="12">
        <f>VLOOKUP(L107,'Golfers Money Won'!$A$1:$B$87,2,FALSE)</f>
        <v>18560</v>
      </c>
      <c r="N107" s="5" t="s">
        <v>70</v>
      </c>
      <c r="O107" s="13">
        <f>VLOOKUP(N107,'Golfers Money Won'!$A$1:$B$87,2,FALSE)</f>
        <v>278000</v>
      </c>
      <c r="P107" s="5" t="s">
        <v>32</v>
      </c>
      <c r="Q107" s="13">
        <f>VLOOKUP(P107,'Golfers Money Won'!$A$1:$B$87,2,FALSE)</f>
        <v>0</v>
      </c>
      <c r="R107" s="66" t="s">
        <v>73</v>
      </c>
      <c r="S107" s="65">
        <f>VLOOKUP(R107,'Golfers Money Won'!$A$1:$B$87,2,FALSE)</f>
        <v>544000</v>
      </c>
      <c r="T107" s="66" t="s">
        <v>67</v>
      </c>
      <c r="U107" s="65">
        <f>VLOOKUP(T107,'Golfers Money Won'!$A$1:$B$87,2,FALSE)</f>
        <v>0</v>
      </c>
      <c r="V107" s="69" t="s">
        <v>124</v>
      </c>
      <c r="W107" s="68">
        <f>VLOOKUP(V107,'Golfers Money Won'!$A$1:$B$87,2,FALSE)</f>
        <v>0</v>
      </c>
      <c r="X107" s="69" t="s">
        <v>122</v>
      </c>
      <c r="Y107" s="68">
        <f>VLOOKUP(X107,'Golfers Money Won'!$A$1:$B$87,2,FALSE)</f>
        <v>56040</v>
      </c>
      <c r="Z107" s="11" t="s">
        <v>44</v>
      </c>
      <c r="AA107" s="14">
        <f>VLOOKUP(Z107,'Golfers Money Won'!$A$1:$B$87,2,FALSE)</f>
        <v>19960</v>
      </c>
      <c r="AB107" s="11" t="s">
        <v>39</v>
      </c>
      <c r="AC107" s="14">
        <f>VLOOKUP(AB107,'Golfers Money Won'!$A$1:$B$87,2,FALSE)</f>
        <v>32000</v>
      </c>
      <c r="AD107" s="16" t="s">
        <v>129</v>
      </c>
      <c r="AE107" s="18"/>
      <c r="AF107" s="82" t="s">
        <v>132</v>
      </c>
      <c r="AG107" s="103"/>
    </row>
    <row r="108" spans="2:33" x14ac:dyDescent="0.2">
      <c r="B108" s="56">
        <v>106</v>
      </c>
      <c r="C108" s="71"/>
      <c r="D108" s="21" t="s">
        <v>296</v>
      </c>
      <c r="E108" s="127"/>
      <c r="F108" s="20"/>
      <c r="G108" s="38" t="s">
        <v>295</v>
      </c>
      <c r="H108" s="58" t="s">
        <v>294</v>
      </c>
      <c r="I108" s="36">
        <f t="shared" si="1"/>
        <v>1286560</v>
      </c>
      <c r="J108" s="8" t="s">
        <v>60</v>
      </c>
      <c r="K108" s="12">
        <f>VLOOKUP(J108,'Golfers Money Won'!$A$1:$B$87,2,FALSE)</f>
        <v>352000</v>
      </c>
      <c r="L108" s="9" t="s">
        <v>43</v>
      </c>
      <c r="M108" s="12">
        <f>VLOOKUP(L108,'Golfers Money Won'!$A$1:$B$87,2,FALSE)</f>
        <v>145600</v>
      </c>
      <c r="N108" s="5" t="s">
        <v>80</v>
      </c>
      <c r="O108" s="13">
        <f>VLOOKUP(N108,'Golfers Money Won'!$A$1:$B$87,2,FALSE)</f>
        <v>56040</v>
      </c>
      <c r="P108" s="5" t="s">
        <v>85</v>
      </c>
      <c r="Q108" s="13">
        <f>VLOOKUP(P108,'Golfers Money Won'!$A$1:$B$87,2,FALSE)</f>
        <v>56040</v>
      </c>
      <c r="R108" s="66" t="s">
        <v>73</v>
      </c>
      <c r="S108" s="65">
        <f>VLOOKUP(R108,'Golfers Money Won'!$A$1:$B$87,2,FALSE)</f>
        <v>544000</v>
      </c>
      <c r="T108" s="66" t="s">
        <v>67</v>
      </c>
      <c r="U108" s="65">
        <f>VLOOKUP(T108,'Golfers Money Won'!$A$1:$B$87,2,FALSE)</f>
        <v>0</v>
      </c>
      <c r="V108" s="69" t="s">
        <v>88</v>
      </c>
      <c r="W108" s="68">
        <f>VLOOKUP(V108,'Golfers Money Won'!$A$1:$B$87,2,FALSE)</f>
        <v>56040</v>
      </c>
      <c r="X108" s="69" t="s">
        <v>40</v>
      </c>
      <c r="Y108" s="68">
        <f>VLOOKUP(X108,'Golfers Money Won'!$A$1:$B$87,2,FALSE)</f>
        <v>20800</v>
      </c>
      <c r="Z108" s="11" t="s">
        <v>94</v>
      </c>
      <c r="AA108" s="14">
        <f>VLOOKUP(Z108,'Golfers Money Won'!$A$1:$B$87,2,FALSE)</f>
        <v>56040</v>
      </c>
      <c r="AB108" s="11" t="s">
        <v>55</v>
      </c>
      <c r="AC108" s="14">
        <f>VLOOKUP(AB108,'Golfers Money Won'!$A$1:$B$87,2,FALSE)</f>
        <v>0</v>
      </c>
      <c r="AD108" s="16" t="s">
        <v>130</v>
      </c>
      <c r="AE108" s="18"/>
      <c r="AF108" s="82" t="s">
        <v>132</v>
      </c>
      <c r="AG108" s="103"/>
    </row>
    <row r="109" spans="2:33" x14ac:dyDescent="0.2">
      <c r="B109" s="56">
        <v>107</v>
      </c>
      <c r="C109" s="71"/>
      <c r="D109" s="21" t="s">
        <v>383</v>
      </c>
      <c r="E109" s="127"/>
      <c r="F109" s="20"/>
      <c r="G109" s="38" t="s">
        <v>382</v>
      </c>
      <c r="H109" s="58" t="s">
        <v>368</v>
      </c>
      <c r="I109" s="36">
        <f t="shared" si="1"/>
        <v>1285920</v>
      </c>
      <c r="J109" s="8" t="s">
        <v>60</v>
      </c>
      <c r="K109" s="12">
        <f>VLOOKUP(J109,'Golfers Money Won'!$A$1:$B$87,2,FALSE)</f>
        <v>352000</v>
      </c>
      <c r="L109" s="9" t="s">
        <v>77</v>
      </c>
      <c r="M109" s="12">
        <f>VLOOKUP(L109,'Golfers Money Won'!$A$1:$B$87,2,FALSE)</f>
        <v>56040</v>
      </c>
      <c r="N109" s="5" t="s">
        <v>76</v>
      </c>
      <c r="O109" s="13">
        <f>VLOOKUP(N109,'Golfers Money Won'!$A$1:$B$87,2,FALSE)</f>
        <v>0</v>
      </c>
      <c r="P109" s="5" t="s">
        <v>74</v>
      </c>
      <c r="Q109" s="13">
        <f>VLOOKUP(P109,'Golfers Money Won'!$A$1:$B$87,2,FALSE)</f>
        <v>89920</v>
      </c>
      <c r="R109" s="66" t="s">
        <v>73</v>
      </c>
      <c r="S109" s="65">
        <f>VLOOKUP(R109,'Golfers Money Won'!$A$1:$B$87,2,FALSE)</f>
        <v>544000</v>
      </c>
      <c r="T109" s="66" t="s">
        <v>108</v>
      </c>
      <c r="U109" s="65">
        <f>VLOOKUP(T109,'Golfers Money Won'!$A$1:$B$87,2,FALSE)</f>
        <v>32000</v>
      </c>
      <c r="V109" s="69" t="s">
        <v>88</v>
      </c>
      <c r="W109" s="68">
        <f>VLOOKUP(V109,'Golfers Money Won'!$A$1:$B$87,2,FALSE)</f>
        <v>56040</v>
      </c>
      <c r="X109" s="69" t="s">
        <v>62</v>
      </c>
      <c r="Y109" s="68">
        <f>VLOOKUP(X109,'Golfers Money Won'!$A$1:$B$87,2,FALSE)</f>
        <v>116000</v>
      </c>
      <c r="Z109" s="11" t="s">
        <v>44</v>
      </c>
      <c r="AA109" s="14">
        <f>VLOOKUP(Z109,'Golfers Money Won'!$A$1:$B$87,2,FALSE)</f>
        <v>19960</v>
      </c>
      <c r="AB109" s="11" t="s">
        <v>47</v>
      </c>
      <c r="AC109" s="14">
        <f>VLOOKUP(AB109,'Golfers Money Won'!$A$1:$B$87,2,FALSE)</f>
        <v>19960</v>
      </c>
      <c r="AD109" s="16" t="s">
        <v>130</v>
      </c>
      <c r="AE109" s="18"/>
      <c r="AF109" s="82" t="s">
        <v>132</v>
      </c>
      <c r="AG109" s="103"/>
    </row>
    <row r="110" spans="2:33" x14ac:dyDescent="0.2">
      <c r="B110" s="56">
        <v>108</v>
      </c>
      <c r="C110" s="71"/>
      <c r="D110" s="21" t="s">
        <v>280</v>
      </c>
      <c r="E110" s="127"/>
      <c r="F110" s="20"/>
      <c r="G110" s="38" t="s">
        <v>278</v>
      </c>
      <c r="H110" s="58" t="s">
        <v>279</v>
      </c>
      <c r="I110" s="36">
        <f t="shared" si="1"/>
        <v>1284520</v>
      </c>
      <c r="J110" s="8" t="s">
        <v>60</v>
      </c>
      <c r="K110" s="12">
        <f>VLOOKUP(J110,'Golfers Money Won'!$A$1:$B$87,2,FALSE)</f>
        <v>352000</v>
      </c>
      <c r="L110" s="9" t="s">
        <v>35</v>
      </c>
      <c r="M110" s="12">
        <f>VLOOKUP(L110,'Golfers Money Won'!$A$1:$B$87,2,FALSE)</f>
        <v>18560</v>
      </c>
      <c r="N110" s="5" t="s">
        <v>80</v>
      </c>
      <c r="O110" s="13">
        <f>VLOOKUP(N110,'Golfers Money Won'!$A$1:$B$87,2,FALSE)</f>
        <v>56040</v>
      </c>
      <c r="P110" s="5" t="s">
        <v>76</v>
      </c>
      <c r="Q110" s="13">
        <f>VLOOKUP(P110,'Golfers Money Won'!$A$1:$B$87,2,FALSE)</f>
        <v>0</v>
      </c>
      <c r="R110" s="66" t="s">
        <v>73</v>
      </c>
      <c r="S110" s="65">
        <f>VLOOKUP(R110,'Golfers Money Won'!$A$1:$B$87,2,FALSE)</f>
        <v>544000</v>
      </c>
      <c r="T110" s="66" t="s">
        <v>82</v>
      </c>
      <c r="U110" s="65">
        <f>VLOOKUP(T110,'Golfers Money Won'!$A$1:$B$87,2,FALSE)</f>
        <v>89920</v>
      </c>
      <c r="V110" s="69" t="s">
        <v>88</v>
      </c>
      <c r="W110" s="68">
        <f>VLOOKUP(V110,'Golfers Money Won'!$A$1:$B$87,2,FALSE)</f>
        <v>56040</v>
      </c>
      <c r="X110" s="69" t="s">
        <v>62</v>
      </c>
      <c r="Y110" s="68">
        <f>VLOOKUP(X110,'Golfers Money Won'!$A$1:$B$87,2,FALSE)</f>
        <v>116000</v>
      </c>
      <c r="Z110" s="11" t="s">
        <v>44</v>
      </c>
      <c r="AA110" s="14">
        <f>VLOOKUP(Z110,'Golfers Money Won'!$A$1:$B$87,2,FALSE)</f>
        <v>19960</v>
      </c>
      <c r="AB110" s="11" t="s">
        <v>39</v>
      </c>
      <c r="AC110" s="14">
        <f>VLOOKUP(AB110,'Golfers Money Won'!$A$1:$B$87,2,FALSE)</f>
        <v>32000</v>
      </c>
      <c r="AD110" s="16" t="s">
        <v>128</v>
      </c>
      <c r="AE110" s="18"/>
      <c r="AF110" s="82" t="s">
        <v>129</v>
      </c>
      <c r="AG110" s="103"/>
    </row>
    <row r="111" spans="2:33" x14ac:dyDescent="0.2">
      <c r="B111" s="56">
        <v>109</v>
      </c>
      <c r="C111" s="71"/>
      <c r="D111" s="21" t="s">
        <v>147</v>
      </c>
      <c r="E111" s="127"/>
      <c r="F111" s="20" t="s">
        <v>469</v>
      </c>
      <c r="G111" s="38" t="s">
        <v>146</v>
      </c>
      <c r="H111" s="58" t="s">
        <v>149</v>
      </c>
      <c r="I111" s="36">
        <f t="shared" si="1"/>
        <v>1278000</v>
      </c>
      <c r="J111" s="8" t="s">
        <v>60</v>
      </c>
      <c r="K111" s="12">
        <f>VLOOKUP(J111,'Golfers Money Won'!$A$1:$B$87,2,FALSE)</f>
        <v>352000</v>
      </c>
      <c r="L111" s="9" t="s">
        <v>72</v>
      </c>
      <c r="M111" s="12">
        <f>VLOOKUP(L111,'Golfers Money Won'!$A$1:$B$87,2,FALSE)</f>
        <v>56040</v>
      </c>
      <c r="N111" s="5" t="s">
        <v>74</v>
      </c>
      <c r="O111" s="13">
        <f>VLOOKUP(N111,'Golfers Money Won'!$A$1:$B$87,2,FALSE)</f>
        <v>89920</v>
      </c>
      <c r="P111" s="5" t="s">
        <v>79</v>
      </c>
      <c r="Q111" s="13">
        <f>VLOOKUP(P111,'Golfers Money Won'!$A$1:$B$87,2,FALSE)</f>
        <v>0</v>
      </c>
      <c r="R111" s="66" t="s">
        <v>73</v>
      </c>
      <c r="S111" s="65">
        <f>VLOOKUP(R111,'Golfers Money Won'!$A$1:$B$87,2,FALSE)</f>
        <v>544000</v>
      </c>
      <c r="T111" s="66" t="s">
        <v>93</v>
      </c>
      <c r="U111" s="65">
        <f>VLOOKUP(T111,'Golfers Money Won'!$A$1:$B$87,2,FALSE)</f>
        <v>32000</v>
      </c>
      <c r="V111" s="69" t="s">
        <v>88</v>
      </c>
      <c r="W111" s="68">
        <f>VLOOKUP(V111,'Golfers Money Won'!$A$1:$B$87,2,FALSE)</f>
        <v>56040</v>
      </c>
      <c r="X111" s="69" t="s">
        <v>62</v>
      </c>
      <c r="Y111" s="68">
        <f>VLOOKUP(X111,'Golfers Money Won'!$A$1:$B$87,2,FALSE)</f>
        <v>116000</v>
      </c>
      <c r="Z111" s="11" t="s">
        <v>55</v>
      </c>
      <c r="AA111" s="14">
        <f>VLOOKUP(Z111,'Golfers Money Won'!$A$1:$B$87,2,FALSE)</f>
        <v>0</v>
      </c>
      <c r="AB111" s="11" t="s">
        <v>39</v>
      </c>
      <c r="AC111" s="14">
        <f>VLOOKUP(AB111,'Golfers Money Won'!$A$1:$B$87,2,FALSE)</f>
        <v>32000</v>
      </c>
      <c r="AD111" s="16" t="s">
        <v>130</v>
      </c>
      <c r="AE111" s="18"/>
      <c r="AF111" s="82" t="s">
        <v>131</v>
      </c>
      <c r="AG111" s="103"/>
    </row>
    <row r="112" spans="2:33" x14ac:dyDescent="0.2">
      <c r="B112" s="56">
        <v>110</v>
      </c>
      <c r="C112" s="71"/>
      <c r="D112" s="21" t="s">
        <v>305</v>
      </c>
      <c r="E112" s="127"/>
      <c r="F112" s="20"/>
      <c r="G112" s="38" t="s">
        <v>303</v>
      </c>
      <c r="H112" s="58" t="s">
        <v>304</v>
      </c>
      <c r="I112" s="36">
        <f t="shared" si="1"/>
        <v>1276600</v>
      </c>
      <c r="J112" s="8" t="s">
        <v>60</v>
      </c>
      <c r="K112" s="12">
        <f>VLOOKUP(J112,'Golfers Money Won'!$A$1:$B$87,2,FALSE)</f>
        <v>352000</v>
      </c>
      <c r="L112" s="9" t="s">
        <v>77</v>
      </c>
      <c r="M112" s="12">
        <f>VLOOKUP(L112,'Golfers Money Won'!$A$1:$B$87,2,FALSE)</f>
        <v>56040</v>
      </c>
      <c r="N112" s="5" t="s">
        <v>70</v>
      </c>
      <c r="O112" s="13">
        <f>VLOOKUP(N112,'Golfers Money Won'!$A$1:$B$87,2,FALSE)</f>
        <v>278000</v>
      </c>
      <c r="P112" s="5" t="s">
        <v>85</v>
      </c>
      <c r="Q112" s="13">
        <f>VLOOKUP(P112,'Golfers Money Won'!$A$1:$B$87,2,FALSE)</f>
        <v>56040</v>
      </c>
      <c r="R112" s="66" t="s">
        <v>82</v>
      </c>
      <c r="S112" s="65">
        <f>VLOOKUP(R112,'Golfers Money Won'!$A$1:$B$87,2,FALSE)</f>
        <v>89920</v>
      </c>
      <c r="T112" s="66" t="s">
        <v>64</v>
      </c>
      <c r="U112" s="65">
        <f>VLOOKUP(T112,'Golfers Money Won'!$A$1:$B$87,2,FALSE)</f>
        <v>145600</v>
      </c>
      <c r="V112" s="69" t="s">
        <v>62</v>
      </c>
      <c r="W112" s="68">
        <f>VLOOKUP(V112,'Golfers Money Won'!$A$1:$B$87,2,FALSE)</f>
        <v>116000</v>
      </c>
      <c r="X112" s="69" t="s">
        <v>122</v>
      </c>
      <c r="Y112" s="68">
        <f>VLOOKUP(X112,'Golfers Money Won'!$A$1:$B$87,2,FALSE)</f>
        <v>56040</v>
      </c>
      <c r="Z112" s="11" t="s">
        <v>44</v>
      </c>
      <c r="AA112" s="14">
        <f>VLOOKUP(Z112,'Golfers Money Won'!$A$1:$B$87,2,FALSE)</f>
        <v>19960</v>
      </c>
      <c r="AB112" s="11" t="s">
        <v>39</v>
      </c>
      <c r="AC112" s="14">
        <f>VLOOKUP(AB112,'Golfers Money Won'!$A$1:$B$87,2,FALSE)</f>
        <v>32000</v>
      </c>
      <c r="AD112" s="16" t="s">
        <v>131</v>
      </c>
      <c r="AE112" s="18"/>
      <c r="AF112" s="82" t="s">
        <v>133</v>
      </c>
      <c r="AG112" s="103">
        <v>75000</v>
      </c>
    </row>
    <row r="113" spans="2:33" x14ac:dyDescent="0.2">
      <c r="B113" s="56">
        <v>111</v>
      </c>
      <c r="C113" s="71"/>
      <c r="D113" s="21" t="s">
        <v>292</v>
      </c>
      <c r="E113" s="127"/>
      <c r="F113" s="20"/>
      <c r="G113" s="38" t="s">
        <v>290</v>
      </c>
      <c r="H113" s="58" t="s">
        <v>293</v>
      </c>
      <c r="I113" s="36">
        <f t="shared" si="1"/>
        <v>1273800</v>
      </c>
      <c r="J113" s="8" t="s">
        <v>60</v>
      </c>
      <c r="K113" s="12">
        <f>VLOOKUP(J113,'Golfers Money Won'!$A$1:$B$87,2,FALSE)</f>
        <v>352000</v>
      </c>
      <c r="L113" s="9" t="s">
        <v>35</v>
      </c>
      <c r="M113" s="12">
        <f>VLOOKUP(L113,'Golfers Money Won'!$A$1:$B$87,2,FALSE)</f>
        <v>18560</v>
      </c>
      <c r="N113" s="5" t="s">
        <v>66</v>
      </c>
      <c r="O113" s="13">
        <f>VLOOKUP(N113,'Golfers Money Won'!$A$1:$B$87,2,FALSE)</f>
        <v>32000</v>
      </c>
      <c r="P113" s="5" t="s">
        <v>87</v>
      </c>
      <c r="Q113" s="13">
        <f>VLOOKUP(P113,'Golfers Money Won'!$A$1:$B$87,2,FALSE)</f>
        <v>0</v>
      </c>
      <c r="R113" s="66" t="s">
        <v>82</v>
      </c>
      <c r="S113" s="65">
        <f>VLOOKUP(R113,'Golfers Money Won'!$A$1:$B$87,2,FALSE)</f>
        <v>89920</v>
      </c>
      <c r="T113" s="66" t="s">
        <v>73</v>
      </c>
      <c r="U113" s="65">
        <f>VLOOKUP(T113,'Golfers Money Won'!$A$1:$B$87,2,FALSE)</f>
        <v>544000</v>
      </c>
      <c r="V113" s="69" t="s">
        <v>88</v>
      </c>
      <c r="W113" s="68">
        <f>VLOOKUP(V113,'Golfers Money Won'!$A$1:$B$87,2,FALSE)</f>
        <v>56040</v>
      </c>
      <c r="X113" s="69" t="s">
        <v>54</v>
      </c>
      <c r="Y113" s="68">
        <f>VLOOKUP(X113,'Golfers Money Won'!$A$1:$B$87,2,FALSE)</f>
        <v>18240</v>
      </c>
      <c r="Z113" s="11" t="s">
        <v>94</v>
      </c>
      <c r="AA113" s="14">
        <f>VLOOKUP(Z113,'Golfers Money Won'!$A$1:$B$87,2,FALSE)</f>
        <v>56040</v>
      </c>
      <c r="AB113" s="11" t="s">
        <v>39</v>
      </c>
      <c r="AC113" s="14">
        <f>VLOOKUP(AB113,'Golfers Money Won'!$A$1:$B$87,2,FALSE)</f>
        <v>32000</v>
      </c>
      <c r="AD113" s="16" t="s">
        <v>128</v>
      </c>
      <c r="AE113" s="18"/>
      <c r="AF113" s="82" t="s">
        <v>133</v>
      </c>
      <c r="AG113" s="103">
        <v>75000</v>
      </c>
    </row>
    <row r="114" spans="2:33" x14ac:dyDescent="0.2">
      <c r="B114" s="56">
        <v>112</v>
      </c>
      <c r="C114" s="71"/>
      <c r="D114" s="21" t="s">
        <v>283</v>
      </c>
      <c r="E114" s="127"/>
      <c r="F114" s="20" t="s">
        <v>469</v>
      </c>
      <c r="G114" s="38" t="s">
        <v>282</v>
      </c>
      <c r="H114" s="58" t="s">
        <v>283</v>
      </c>
      <c r="I114" s="36">
        <f t="shared" si="1"/>
        <v>1272080</v>
      </c>
      <c r="J114" s="8" t="s">
        <v>60</v>
      </c>
      <c r="K114" s="12">
        <f>VLOOKUP(J114,'Golfers Money Won'!$A$1:$B$87,2,FALSE)</f>
        <v>352000</v>
      </c>
      <c r="L114" s="9" t="s">
        <v>72</v>
      </c>
      <c r="M114" s="12">
        <f>VLOOKUP(L114,'Golfers Money Won'!$A$1:$B$87,2,FALSE)</f>
        <v>56040</v>
      </c>
      <c r="N114" s="5" t="s">
        <v>84</v>
      </c>
      <c r="O114" s="13">
        <f>VLOOKUP(N114,'Golfers Money Won'!$A$1:$B$87,2,FALSE)</f>
        <v>232000</v>
      </c>
      <c r="P114" s="5" t="s">
        <v>79</v>
      </c>
      <c r="Q114" s="13">
        <f>VLOOKUP(P114,'Golfers Money Won'!$A$1:$B$87,2,FALSE)</f>
        <v>0</v>
      </c>
      <c r="R114" s="66" t="s">
        <v>73</v>
      </c>
      <c r="S114" s="65">
        <f>VLOOKUP(R114,'Golfers Money Won'!$A$1:$B$87,2,FALSE)</f>
        <v>544000</v>
      </c>
      <c r="T114" s="66" t="s">
        <v>106</v>
      </c>
      <c r="U114" s="65">
        <f>VLOOKUP(T114,'Golfers Money Won'!$A$1:$B$87,2,FALSE)</f>
        <v>0</v>
      </c>
      <c r="V114" s="69" t="s">
        <v>88</v>
      </c>
      <c r="W114" s="68">
        <f>VLOOKUP(V114,'Golfers Money Won'!$A$1:$B$87,2,FALSE)</f>
        <v>56040</v>
      </c>
      <c r="X114" s="69" t="s">
        <v>115</v>
      </c>
      <c r="Y114" s="68">
        <f>VLOOKUP(X114,'Golfers Money Won'!$A$1:$B$87,2,FALSE)</f>
        <v>0</v>
      </c>
      <c r="Z114" s="11" t="s">
        <v>49</v>
      </c>
      <c r="AA114" s="14">
        <f>VLOOKUP(Z114,'Golfers Money Won'!$A$1:$B$87,2,FALSE)</f>
        <v>0</v>
      </c>
      <c r="AB114" s="11" t="s">
        <v>39</v>
      </c>
      <c r="AC114" s="14">
        <f>VLOOKUP(AB114,'Golfers Money Won'!$A$1:$B$87,2,FALSE)</f>
        <v>32000</v>
      </c>
      <c r="AD114" s="16" t="s">
        <v>130</v>
      </c>
      <c r="AE114" s="18"/>
      <c r="AF114" s="82" t="s">
        <v>132</v>
      </c>
      <c r="AG114" s="103"/>
    </row>
    <row r="115" spans="2:33" x14ac:dyDescent="0.2">
      <c r="B115" s="56">
        <v>113</v>
      </c>
      <c r="C115" s="71"/>
      <c r="D115" s="21" t="s">
        <v>518</v>
      </c>
      <c r="E115" s="127"/>
      <c r="F115" s="20" t="s">
        <v>469</v>
      </c>
      <c r="G115" s="38" t="s">
        <v>535</v>
      </c>
      <c r="H115" s="58" t="s">
        <v>518</v>
      </c>
      <c r="I115" s="36">
        <f t="shared" si="1"/>
        <v>1270480</v>
      </c>
      <c r="J115" s="8" t="s">
        <v>60</v>
      </c>
      <c r="K115" s="12">
        <f>VLOOKUP(J115,'Golfers Money Won'!$A$1:$B$87,2,FALSE)</f>
        <v>352000</v>
      </c>
      <c r="L115" s="9" t="s">
        <v>86</v>
      </c>
      <c r="M115" s="12">
        <f>VLOOKUP(L115,'Golfers Money Won'!$A$1:$B$87,2,FALSE)</f>
        <v>18560</v>
      </c>
      <c r="N115" s="5" t="s">
        <v>66</v>
      </c>
      <c r="O115" s="13">
        <f>VLOOKUP(N115,'Golfers Money Won'!$A$1:$B$87,2,FALSE)</f>
        <v>32000</v>
      </c>
      <c r="P115" s="5" t="s">
        <v>74</v>
      </c>
      <c r="Q115" s="13">
        <f>VLOOKUP(P115,'Golfers Money Won'!$A$1:$B$87,2,FALSE)</f>
        <v>89920</v>
      </c>
      <c r="R115" s="66" t="s">
        <v>82</v>
      </c>
      <c r="S115" s="65">
        <f>VLOOKUP(R115,'Golfers Money Won'!$A$1:$B$87,2,FALSE)</f>
        <v>89920</v>
      </c>
      <c r="T115" s="66" t="s">
        <v>73</v>
      </c>
      <c r="U115" s="65">
        <f>VLOOKUP(T115,'Golfers Money Won'!$A$1:$B$87,2,FALSE)</f>
        <v>544000</v>
      </c>
      <c r="V115" s="69" t="s">
        <v>88</v>
      </c>
      <c r="W115" s="68">
        <f>VLOOKUP(V115,'Golfers Money Won'!$A$1:$B$87,2,FALSE)</f>
        <v>56040</v>
      </c>
      <c r="X115" s="69" t="s">
        <v>122</v>
      </c>
      <c r="Y115" s="68">
        <f>VLOOKUP(X115,'Golfers Money Won'!$A$1:$B$87,2,FALSE)</f>
        <v>56040</v>
      </c>
      <c r="Z115" s="11" t="s">
        <v>49</v>
      </c>
      <c r="AA115" s="14">
        <f>VLOOKUP(Z115,'Golfers Money Won'!$A$1:$B$87,2,FALSE)</f>
        <v>0</v>
      </c>
      <c r="AB115" s="11" t="s">
        <v>39</v>
      </c>
      <c r="AC115" s="14">
        <f>VLOOKUP(AB115,'Golfers Money Won'!$A$1:$B$87,2,FALSE)</f>
        <v>32000</v>
      </c>
      <c r="AD115" s="16" t="s">
        <v>130</v>
      </c>
      <c r="AE115" s="18"/>
      <c r="AF115" s="82" t="s">
        <v>131</v>
      </c>
      <c r="AG115" s="103"/>
    </row>
    <row r="116" spans="2:33" x14ac:dyDescent="0.2">
      <c r="B116" s="56">
        <v>114</v>
      </c>
      <c r="C116" s="71"/>
      <c r="D116" s="21" t="s">
        <v>452</v>
      </c>
      <c r="E116" s="127"/>
      <c r="F116" s="20"/>
      <c r="G116" s="38" t="s">
        <v>450</v>
      </c>
      <c r="H116" s="58" t="s">
        <v>452</v>
      </c>
      <c r="I116" s="36">
        <f t="shared" si="1"/>
        <v>1262760</v>
      </c>
      <c r="J116" s="8" t="s">
        <v>60</v>
      </c>
      <c r="K116" s="12">
        <f>VLOOKUP(J116,'Golfers Money Won'!$A$1:$B$87,2,FALSE)</f>
        <v>352000</v>
      </c>
      <c r="L116" s="9" t="s">
        <v>35</v>
      </c>
      <c r="M116" s="12">
        <f>VLOOKUP(L116,'Golfers Money Won'!$A$1:$B$87,2,FALSE)</f>
        <v>18560</v>
      </c>
      <c r="N116" s="5" t="s">
        <v>69</v>
      </c>
      <c r="O116" s="13">
        <f>VLOOKUP(N116,'Golfers Money Won'!$A$1:$B$87,2,FALSE)</f>
        <v>56040</v>
      </c>
      <c r="P116" s="5" t="s">
        <v>34</v>
      </c>
      <c r="Q116" s="13">
        <f>VLOOKUP(P116,'Golfers Money Won'!$A$1:$B$87,2,FALSE)</f>
        <v>145600</v>
      </c>
      <c r="R116" s="66" t="s">
        <v>103</v>
      </c>
      <c r="S116" s="65">
        <f>VLOOKUP(R116,'Golfers Money Won'!$A$1:$B$87,2,FALSE)</f>
        <v>17760</v>
      </c>
      <c r="T116" s="66" t="s">
        <v>73</v>
      </c>
      <c r="U116" s="65">
        <f>VLOOKUP(T116,'Golfers Money Won'!$A$1:$B$87,2,FALSE)</f>
        <v>544000</v>
      </c>
      <c r="V116" s="69" t="s">
        <v>111</v>
      </c>
      <c r="W116" s="68">
        <f>VLOOKUP(V116,'Golfers Money Won'!$A$1:$B$87,2,FALSE)</f>
        <v>32000</v>
      </c>
      <c r="X116" s="69" t="s">
        <v>40</v>
      </c>
      <c r="Y116" s="68">
        <f>VLOOKUP(X116,'Golfers Money Won'!$A$1:$B$87,2,FALSE)</f>
        <v>20800</v>
      </c>
      <c r="Z116" s="11" t="s">
        <v>94</v>
      </c>
      <c r="AA116" s="14">
        <f>VLOOKUP(Z116,'Golfers Money Won'!$A$1:$B$87,2,FALSE)</f>
        <v>56040</v>
      </c>
      <c r="AB116" s="11" t="s">
        <v>47</v>
      </c>
      <c r="AC116" s="14">
        <f>VLOOKUP(AB116,'Golfers Money Won'!$A$1:$B$87,2,FALSE)</f>
        <v>19960</v>
      </c>
      <c r="AD116" s="16" t="s">
        <v>129</v>
      </c>
      <c r="AE116" s="18"/>
      <c r="AF116" s="82" t="s">
        <v>130</v>
      </c>
      <c r="AG116" s="103"/>
    </row>
    <row r="117" spans="2:33" x14ac:dyDescent="0.2">
      <c r="B117" s="56">
        <v>115</v>
      </c>
      <c r="C117" s="71"/>
      <c r="D117" s="21" t="s">
        <v>618</v>
      </c>
      <c r="E117" s="127"/>
      <c r="F117" s="20" t="s">
        <v>469</v>
      </c>
      <c r="G117" s="38" t="s">
        <v>252</v>
      </c>
      <c r="H117" s="58" t="s">
        <v>357</v>
      </c>
      <c r="I117" s="36">
        <f t="shared" si="1"/>
        <v>1261040</v>
      </c>
      <c r="J117" s="8" t="s">
        <v>60</v>
      </c>
      <c r="K117" s="12">
        <f>VLOOKUP(J117,'Golfers Money Won'!$A$1:$B$87,2,FALSE)</f>
        <v>352000</v>
      </c>
      <c r="L117" s="9" t="s">
        <v>72</v>
      </c>
      <c r="M117" s="12">
        <f>VLOOKUP(L117,'Golfers Money Won'!$A$1:$B$87,2,FALSE)</f>
        <v>56040</v>
      </c>
      <c r="N117" s="5" t="s">
        <v>85</v>
      </c>
      <c r="O117" s="13">
        <f>VLOOKUP(N117,'Golfers Money Won'!$A$1:$B$87,2,FALSE)</f>
        <v>56040</v>
      </c>
      <c r="P117" s="5" t="s">
        <v>79</v>
      </c>
      <c r="Q117" s="13">
        <f>VLOOKUP(P117,'Golfers Money Won'!$A$1:$B$87,2,FALSE)</f>
        <v>0</v>
      </c>
      <c r="R117" s="66" t="s">
        <v>82</v>
      </c>
      <c r="S117" s="65">
        <f>VLOOKUP(R117,'Golfers Money Won'!$A$1:$B$87,2,FALSE)</f>
        <v>89920</v>
      </c>
      <c r="T117" s="66" t="s">
        <v>73</v>
      </c>
      <c r="U117" s="65">
        <f>VLOOKUP(T117,'Golfers Money Won'!$A$1:$B$87,2,FALSE)</f>
        <v>544000</v>
      </c>
      <c r="V117" s="69" t="s">
        <v>119</v>
      </c>
      <c r="W117" s="68">
        <f>VLOOKUP(V117,'Golfers Money Won'!$A$1:$B$87,2,FALSE)</f>
        <v>0</v>
      </c>
      <c r="X117" s="69" t="s">
        <v>124</v>
      </c>
      <c r="Y117" s="68">
        <f>VLOOKUP(X117,'Golfers Money Won'!$A$1:$B$87,2,FALSE)</f>
        <v>0</v>
      </c>
      <c r="Z117" s="11" t="s">
        <v>94</v>
      </c>
      <c r="AA117" s="14">
        <f>VLOOKUP(Z117,'Golfers Money Won'!$A$1:$B$87,2,FALSE)</f>
        <v>56040</v>
      </c>
      <c r="AB117" s="11" t="s">
        <v>39</v>
      </c>
      <c r="AC117" s="14">
        <f>VLOOKUP(AB117,'Golfers Money Won'!$A$1:$B$87,2,FALSE)</f>
        <v>32000</v>
      </c>
      <c r="AD117" s="16" t="s">
        <v>130</v>
      </c>
      <c r="AE117" s="18"/>
      <c r="AF117" s="82" t="s">
        <v>133</v>
      </c>
      <c r="AG117" s="103">
        <v>75000</v>
      </c>
    </row>
    <row r="118" spans="2:33" x14ac:dyDescent="0.2">
      <c r="B118" s="56">
        <v>116</v>
      </c>
      <c r="C118" s="71"/>
      <c r="D118" s="21" t="s">
        <v>395</v>
      </c>
      <c r="E118" s="127"/>
      <c r="F118" s="20"/>
      <c r="G118" s="38" t="s">
        <v>394</v>
      </c>
      <c r="H118" s="58" t="s">
        <v>397</v>
      </c>
      <c r="I118" s="36">
        <f t="shared" si="1"/>
        <v>1258480</v>
      </c>
      <c r="J118" s="8" t="s">
        <v>51</v>
      </c>
      <c r="K118" s="12">
        <f>VLOOKUP(J118,'Golfers Money Won'!$A$1:$B$87,2,FALSE)</f>
        <v>232000</v>
      </c>
      <c r="L118" s="9" t="s">
        <v>86</v>
      </c>
      <c r="M118" s="12">
        <f>VLOOKUP(L118,'Golfers Money Won'!$A$1:$B$87,2,FALSE)</f>
        <v>18560</v>
      </c>
      <c r="N118" s="5" t="s">
        <v>76</v>
      </c>
      <c r="O118" s="13">
        <f>VLOOKUP(N118,'Golfers Money Won'!$A$1:$B$87,2,FALSE)</f>
        <v>0</v>
      </c>
      <c r="P118" s="5" t="s">
        <v>87</v>
      </c>
      <c r="Q118" s="13">
        <f>VLOOKUP(P118,'Golfers Money Won'!$A$1:$B$87,2,FALSE)</f>
        <v>0</v>
      </c>
      <c r="R118" s="66" t="s">
        <v>73</v>
      </c>
      <c r="S118" s="65">
        <f>VLOOKUP(R118,'Golfers Money Won'!$A$1:$B$87,2,FALSE)</f>
        <v>544000</v>
      </c>
      <c r="T118" s="66" t="s">
        <v>50</v>
      </c>
      <c r="U118" s="65">
        <f>VLOOKUP(T118,'Golfers Money Won'!$A$1:$B$87,2,FALSE)</f>
        <v>192000</v>
      </c>
      <c r="V118" s="69" t="s">
        <v>110</v>
      </c>
      <c r="W118" s="68">
        <f>VLOOKUP(V118,'Golfers Money Won'!$A$1:$B$87,2,FALSE)</f>
        <v>116000</v>
      </c>
      <c r="X118" s="69" t="s">
        <v>62</v>
      </c>
      <c r="Y118" s="68">
        <f>VLOOKUP(X118,'Golfers Money Won'!$A$1:$B$87,2,FALSE)</f>
        <v>116000</v>
      </c>
      <c r="Z118" s="11" t="s">
        <v>44</v>
      </c>
      <c r="AA118" s="14">
        <f>VLOOKUP(Z118,'Golfers Money Won'!$A$1:$B$87,2,FALSE)</f>
        <v>19960</v>
      </c>
      <c r="AB118" s="11" t="s">
        <v>47</v>
      </c>
      <c r="AC118" s="14">
        <f>VLOOKUP(AB118,'Golfers Money Won'!$A$1:$B$87,2,FALSE)</f>
        <v>19960</v>
      </c>
      <c r="AD118" s="16" t="s">
        <v>129</v>
      </c>
      <c r="AE118" s="18"/>
      <c r="AF118" s="82" t="s">
        <v>130</v>
      </c>
      <c r="AG118" s="103"/>
    </row>
    <row r="119" spans="2:33" x14ac:dyDescent="0.2">
      <c r="B119" s="56">
        <v>117</v>
      </c>
      <c r="C119" s="71"/>
      <c r="D119" s="21" t="s">
        <v>592</v>
      </c>
      <c r="E119" s="127"/>
      <c r="F119" s="20" t="s">
        <v>469</v>
      </c>
      <c r="G119" s="38" t="s">
        <v>593</v>
      </c>
      <c r="H119" s="58" t="s">
        <v>587</v>
      </c>
      <c r="I119" s="36">
        <f t="shared" si="1"/>
        <v>1232147</v>
      </c>
      <c r="J119" s="8" t="s">
        <v>60</v>
      </c>
      <c r="K119" s="12">
        <f>VLOOKUP(J119,'Golfers Money Won'!$A$1:$B$87,2,FALSE)</f>
        <v>352000</v>
      </c>
      <c r="L119" s="9" t="s">
        <v>71</v>
      </c>
      <c r="M119" s="12">
        <f>VLOOKUP(L119,'Golfers Money Won'!$A$1:$B$87,2,FALSE)</f>
        <v>232000</v>
      </c>
      <c r="N119" s="5" t="s">
        <v>70</v>
      </c>
      <c r="O119" s="13">
        <f>VLOOKUP(N119,'Golfers Money Won'!$A$1:$B$87,2,FALSE)</f>
        <v>278000</v>
      </c>
      <c r="P119" s="5" t="s">
        <v>69</v>
      </c>
      <c r="Q119" s="13">
        <f>VLOOKUP(P119,'Golfers Money Won'!$A$1:$B$87,2,FALSE)</f>
        <v>56040</v>
      </c>
      <c r="R119" s="66" t="s">
        <v>64</v>
      </c>
      <c r="S119" s="65">
        <f>VLOOKUP(R119,'Golfers Money Won'!$A$1:$B$87,2,FALSE)</f>
        <v>145600</v>
      </c>
      <c r="T119" s="66" t="s">
        <v>68</v>
      </c>
      <c r="U119" s="65">
        <f>VLOOKUP(T119,'Golfers Money Won'!$A$1:$B$87,2,FALSE)</f>
        <v>23307</v>
      </c>
      <c r="V119" s="69" t="s">
        <v>54</v>
      </c>
      <c r="W119" s="68">
        <f>VLOOKUP(V119,'Golfers Money Won'!$A$1:$B$87,2,FALSE)</f>
        <v>18240</v>
      </c>
      <c r="X119" s="69" t="s">
        <v>118</v>
      </c>
      <c r="Y119" s="68">
        <f>VLOOKUP(X119,'Golfers Money Won'!$A$1:$B$87,2,FALSE)</f>
        <v>0</v>
      </c>
      <c r="Z119" s="11" t="s">
        <v>44</v>
      </c>
      <c r="AA119" s="14">
        <f>VLOOKUP(Z119,'Golfers Money Won'!$A$1:$B$87,2,FALSE)</f>
        <v>19960</v>
      </c>
      <c r="AB119" s="11" t="s">
        <v>39</v>
      </c>
      <c r="AC119" s="14">
        <f>VLOOKUP(AB119,'Golfers Money Won'!$A$1:$B$87,2,FALSE)</f>
        <v>32000</v>
      </c>
      <c r="AD119" s="16" t="s">
        <v>129</v>
      </c>
      <c r="AE119" s="18"/>
      <c r="AF119" s="82" t="s">
        <v>133</v>
      </c>
      <c r="AG119" s="103">
        <v>75000</v>
      </c>
    </row>
    <row r="120" spans="2:33" x14ac:dyDescent="0.2">
      <c r="B120" s="56">
        <v>118</v>
      </c>
      <c r="C120" s="71"/>
      <c r="D120" s="21" t="s">
        <v>530</v>
      </c>
      <c r="E120" s="127"/>
      <c r="F120" s="20" t="s">
        <v>469</v>
      </c>
      <c r="G120" s="38" t="s">
        <v>529</v>
      </c>
      <c r="H120" s="58" t="s">
        <v>530</v>
      </c>
      <c r="I120" s="36">
        <f t="shared" si="1"/>
        <v>1232080</v>
      </c>
      <c r="J120" s="8" t="s">
        <v>60</v>
      </c>
      <c r="K120" s="12">
        <f>VLOOKUP(J120,'Golfers Money Won'!$A$1:$B$87,2,FALSE)</f>
        <v>352000</v>
      </c>
      <c r="L120" s="9" t="s">
        <v>77</v>
      </c>
      <c r="M120" s="12">
        <f>VLOOKUP(L120,'Golfers Money Won'!$A$1:$B$87,2,FALSE)</f>
        <v>56040</v>
      </c>
      <c r="N120" s="5" t="s">
        <v>76</v>
      </c>
      <c r="O120" s="13">
        <f>VLOOKUP(N120,'Golfers Money Won'!$A$1:$B$87,2,FALSE)</f>
        <v>0</v>
      </c>
      <c r="P120" s="5" t="s">
        <v>80</v>
      </c>
      <c r="Q120" s="13">
        <f>VLOOKUP(P120,'Golfers Money Won'!$A$1:$B$87,2,FALSE)</f>
        <v>56040</v>
      </c>
      <c r="R120" s="66" t="s">
        <v>73</v>
      </c>
      <c r="S120" s="65">
        <f>VLOOKUP(R120,'Golfers Money Won'!$A$1:$B$87,2,FALSE)</f>
        <v>544000</v>
      </c>
      <c r="T120" s="66" t="s">
        <v>67</v>
      </c>
      <c r="U120" s="65">
        <f>VLOOKUP(T120,'Golfers Money Won'!$A$1:$B$87,2,FALSE)</f>
        <v>0</v>
      </c>
      <c r="V120" s="69" t="s">
        <v>88</v>
      </c>
      <c r="W120" s="68">
        <f>VLOOKUP(V120,'Golfers Money Won'!$A$1:$B$87,2,FALSE)</f>
        <v>56040</v>
      </c>
      <c r="X120" s="69" t="s">
        <v>62</v>
      </c>
      <c r="Y120" s="68">
        <f>VLOOKUP(X120,'Golfers Money Won'!$A$1:$B$87,2,FALSE)</f>
        <v>116000</v>
      </c>
      <c r="Z120" s="11" t="s">
        <v>44</v>
      </c>
      <c r="AA120" s="14">
        <f>VLOOKUP(Z120,'Golfers Money Won'!$A$1:$B$87,2,FALSE)</f>
        <v>19960</v>
      </c>
      <c r="AB120" s="11" t="s">
        <v>39</v>
      </c>
      <c r="AC120" s="14">
        <f>VLOOKUP(AB120,'Golfers Money Won'!$A$1:$B$87,2,FALSE)</f>
        <v>32000</v>
      </c>
      <c r="AD120" s="16" t="s">
        <v>128</v>
      </c>
      <c r="AE120" s="18"/>
      <c r="AF120" s="82" t="s">
        <v>129</v>
      </c>
      <c r="AG120" s="103"/>
    </row>
    <row r="121" spans="2:33" x14ac:dyDescent="0.2">
      <c r="B121" s="56">
        <v>119</v>
      </c>
      <c r="C121" s="71"/>
      <c r="D121" s="21" t="s">
        <v>630</v>
      </c>
      <c r="E121" s="127"/>
      <c r="F121" s="20" t="s">
        <v>472</v>
      </c>
      <c r="G121" s="38" t="s">
        <v>629</v>
      </c>
      <c r="H121" s="58" t="s">
        <v>630</v>
      </c>
      <c r="I121" s="36">
        <f t="shared" si="1"/>
        <v>1232080</v>
      </c>
      <c r="J121" s="8" t="s">
        <v>60</v>
      </c>
      <c r="K121" s="12">
        <f>VLOOKUP(J121,'Golfers Money Won'!$A$1:$B$87,2,FALSE)</f>
        <v>352000</v>
      </c>
      <c r="L121" s="9" t="s">
        <v>72</v>
      </c>
      <c r="M121" s="12">
        <f>VLOOKUP(L121,'Golfers Money Won'!$A$1:$B$87,2,FALSE)</f>
        <v>56040</v>
      </c>
      <c r="N121" s="5" t="s">
        <v>76</v>
      </c>
      <c r="O121" s="13">
        <f>VLOOKUP(N121,'Golfers Money Won'!$A$1:$B$87,2,FALSE)</f>
        <v>0</v>
      </c>
      <c r="P121" s="5" t="s">
        <v>69</v>
      </c>
      <c r="Q121" s="13">
        <f>VLOOKUP(P121,'Golfers Money Won'!$A$1:$B$87,2,FALSE)</f>
        <v>56040</v>
      </c>
      <c r="R121" s="66" t="s">
        <v>67</v>
      </c>
      <c r="S121" s="65">
        <f>VLOOKUP(R121,'Golfers Money Won'!$A$1:$B$87,2,FALSE)</f>
        <v>0</v>
      </c>
      <c r="T121" s="66" t="s">
        <v>73</v>
      </c>
      <c r="U121" s="65">
        <f>VLOOKUP(T121,'Golfers Money Won'!$A$1:$B$87,2,FALSE)</f>
        <v>544000</v>
      </c>
      <c r="V121" s="69" t="s">
        <v>88</v>
      </c>
      <c r="W121" s="68">
        <f>VLOOKUP(V121,'Golfers Money Won'!$A$1:$B$87,2,FALSE)</f>
        <v>56040</v>
      </c>
      <c r="X121" s="69" t="s">
        <v>62</v>
      </c>
      <c r="Y121" s="68">
        <f>VLOOKUP(X121,'Golfers Money Won'!$A$1:$B$87,2,FALSE)</f>
        <v>116000</v>
      </c>
      <c r="Z121" s="11" t="s">
        <v>44</v>
      </c>
      <c r="AA121" s="14">
        <f>VLOOKUP(Z121,'Golfers Money Won'!$A$1:$B$87,2,FALSE)</f>
        <v>19960</v>
      </c>
      <c r="AB121" s="11" t="s">
        <v>39</v>
      </c>
      <c r="AC121" s="14">
        <f>VLOOKUP(AB121,'Golfers Money Won'!$A$1:$B$87,2,FALSE)</f>
        <v>32000</v>
      </c>
      <c r="AD121" s="16" t="s">
        <v>129</v>
      </c>
      <c r="AE121" s="18"/>
      <c r="AF121" s="82" t="s">
        <v>131</v>
      </c>
      <c r="AG121" s="103"/>
    </row>
    <row r="122" spans="2:33" x14ac:dyDescent="0.2">
      <c r="B122" s="56">
        <v>120</v>
      </c>
      <c r="C122" s="71"/>
      <c r="D122" s="21" t="s">
        <v>550</v>
      </c>
      <c r="E122" s="127"/>
      <c r="F122" s="20" t="s">
        <v>469</v>
      </c>
      <c r="G122" s="38" t="s">
        <v>548</v>
      </c>
      <c r="H122" s="58" t="s">
        <v>551</v>
      </c>
      <c r="I122" s="36">
        <f t="shared" si="1"/>
        <v>1230480</v>
      </c>
      <c r="J122" s="8" t="s">
        <v>35</v>
      </c>
      <c r="K122" s="12">
        <f>VLOOKUP(J122,'Golfers Money Won'!$A$1:$B$87,2,FALSE)</f>
        <v>18560</v>
      </c>
      <c r="L122" s="9" t="s">
        <v>77</v>
      </c>
      <c r="M122" s="12">
        <f>VLOOKUP(L122,'Golfers Money Won'!$A$1:$B$87,2,FALSE)</f>
        <v>56040</v>
      </c>
      <c r="N122" s="5" t="s">
        <v>70</v>
      </c>
      <c r="O122" s="13">
        <f>VLOOKUP(N122,'Golfers Money Won'!$A$1:$B$87,2,FALSE)</f>
        <v>278000</v>
      </c>
      <c r="P122" s="5" t="s">
        <v>32</v>
      </c>
      <c r="Q122" s="13">
        <f>VLOOKUP(P122,'Golfers Money Won'!$A$1:$B$87,2,FALSE)</f>
        <v>0</v>
      </c>
      <c r="R122" s="66" t="s">
        <v>82</v>
      </c>
      <c r="S122" s="65">
        <f>VLOOKUP(R122,'Golfers Money Won'!$A$1:$B$87,2,FALSE)</f>
        <v>89920</v>
      </c>
      <c r="T122" s="66" t="s">
        <v>73</v>
      </c>
      <c r="U122" s="65">
        <f>VLOOKUP(T122,'Golfers Money Won'!$A$1:$B$87,2,FALSE)</f>
        <v>544000</v>
      </c>
      <c r="V122" s="69" t="s">
        <v>116</v>
      </c>
      <c r="W122" s="68">
        <f>VLOOKUP(V122,'Golfers Money Won'!$A$1:$B$87,2,FALSE)</f>
        <v>192000</v>
      </c>
      <c r="X122" s="69" t="s">
        <v>124</v>
      </c>
      <c r="Y122" s="68">
        <f>VLOOKUP(X122,'Golfers Money Won'!$A$1:$B$87,2,FALSE)</f>
        <v>0</v>
      </c>
      <c r="Z122" s="11" t="s">
        <v>47</v>
      </c>
      <c r="AA122" s="14">
        <f>VLOOKUP(Z122,'Golfers Money Won'!$A$1:$B$87,2,FALSE)</f>
        <v>19960</v>
      </c>
      <c r="AB122" s="11" t="s">
        <v>39</v>
      </c>
      <c r="AC122" s="14">
        <f>VLOOKUP(AB122,'Golfers Money Won'!$A$1:$B$87,2,FALSE)</f>
        <v>32000</v>
      </c>
      <c r="AD122" s="16" t="s">
        <v>129</v>
      </c>
      <c r="AE122" s="18"/>
      <c r="AF122" s="82" t="s">
        <v>131</v>
      </c>
      <c r="AG122" s="103"/>
    </row>
    <row r="123" spans="2:33" x14ac:dyDescent="0.2">
      <c r="B123" s="56">
        <v>121</v>
      </c>
      <c r="C123" s="71"/>
      <c r="D123" s="21" t="s">
        <v>189</v>
      </c>
      <c r="E123" s="127"/>
      <c r="F123" s="20" t="s">
        <v>469</v>
      </c>
      <c r="G123" s="3" t="s">
        <v>188</v>
      </c>
      <c r="H123" s="58" t="s">
        <v>191</v>
      </c>
      <c r="I123" s="36">
        <f t="shared" si="1"/>
        <v>1228480</v>
      </c>
      <c r="J123" s="8" t="s">
        <v>60</v>
      </c>
      <c r="K123" s="12">
        <f>VLOOKUP(J123,'Golfers Money Won'!$A$1:$B$87,2,FALSE)</f>
        <v>352000</v>
      </c>
      <c r="L123" s="9" t="s">
        <v>86</v>
      </c>
      <c r="M123" s="12">
        <f>VLOOKUP(L123,'Golfers Money Won'!$A$1:$B$87,2,FALSE)</f>
        <v>18560</v>
      </c>
      <c r="N123" s="5" t="s">
        <v>80</v>
      </c>
      <c r="O123" s="13">
        <f>VLOOKUP(N123,'Golfers Money Won'!$A$1:$B$87,2,FALSE)</f>
        <v>56040</v>
      </c>
      <c r="P123" s="5" t="s">
        <v>79</v>
      </c>
      <c r="Q123" s="13">
        <f>VLOOKUP(P123,'Golfers Money Won'!$A$1:$B$87,2,FALSE)</f>
        <v>0</v>
      </c>
      <c r="R123" s="66" t="s">
        <v>82</v>
      </c>
      <c r="S123" s="65">
        <f>VLOOKUP(R123,'Golfers Money Won'!$A$1:$B$87,2,FALSE)</f>
        <v>89920</v>
      </c>
      <c r="T123" s="66" t="s">
        <v>73</v>
      </c>
      <c r="U123" s="65">
        <f>VLOOKUP(T123,'Golfers Money Won'!$A$1:$B$87,2,FALSE)</f>
        <v>544000</v>
      </c>
      <c r="V123" s="69" t="s">
        <v>119</v>
      </c>
      <c r="W123" s="68">
        <f>VLOOKUP(V123,'Golfers Money Won'!$A$1:$B$87,2,FALSE)</f>
        <v>0</v>
      </c>
      <c r="X123" s="69" t="s">
        <v>62</v>
      </c>
      <c r="Y123" s="68">
        <f>VLOOKUP(X123,'Golfers Money Won'!$A$1:$B$87,2,FALSE)</f>
        <v>116000</v>
      </c>
      <c r="Z123" s="11" t="s">
        <v>44</v>
      </c>
      <c r="AA123" s="14">
        <f>VLOOKUP(Z123,'Golfers Money Won'!$A$1:$B$87,2,FALSE)</f>
        <v>19960</v>
      </c>
      <c r="AB123" s="11" t="s">
        <v>39</v>
      </c>
      <c r="AC123" s="14">
        <f>VLOOKUP(AB123,'Golfers Money Won'!$A$1:$B$87,2,FALSE)</f>
        <v>32000</v>
      </c>
      <c r="AD123" s="16" t="s">
        <v>131</v>
      </c>
      <c r="AE123" s="18"/>
      <c r="AF123" s="82" t="s">
        <v>132</v>
      </c>
      <c r="AG123" s="103"/>
    </row>
    <row r="124" spans="2:33" x14ac:dyDescent="0.2">
      <c r="B124" s="56">
        <v>122</v>
      </c>
      <c r="C124" s="71"/>
      <c r="D124" s="21" t="s">
        <v>339</v>
      </c>
      <c r="E124" s="127"/>
      <c r="F124" s="20"/>
      <c r="G124" s="38" t="s">
        <v>338</v>
      </c>
      <c r="H124" s="58" t="s">
        <v>342</v>
      </c>
      <c r="I124" s="36">
        <f t="shared" si="1"/>
        <v>1227107</v>
      </c>
      <c r="J124" s="8" t="s">
        <v>60</v>
      </c>
      <c r="K124" s="12">
        <f>VLOOKUP(J124,'Golfers Money Won'!$A$1:$B$87,2,FALSE)</f>
        <v>352000</v>
      </c>
      <c r="L124" s="9" t="s">
        <v>71</v>
      </c>
      <c r="M124" s="12">
        <f>VLOOKUP(L124,'Golfers Money Won'!$A$1:$B$87,2,FALSE)</f>
        <v>232000</v>
      </c>
      <c r="N124" s="5" t="s">
        <v>70</v>
      </c>
      <c r="O124" s="13">
        <f>VLOOKUP(N124,'Golfers Money Won'!$A$1:$B$87,2,FALSE)</f>
        <v>278000</v>
      </c>
      <c r="P124" s="5" t="s">
        <v>74</v>
      </c>
      <c r="Q124" s="13">
        <f>VLOOKUP(P124,'Golfers Money Won'!$A$1:$B$87,2,FALSE)</f>
        <v>89920</v>
      </c>
      <c r="R124" s="66" t="s">
        <v>64</v>
      </c>
      <c r="S124" s="65">
        <f>VLOOKUP(R124,'Golfers Money Won'!$A$1:$B$87,2,FALSE)</f>
        <v>145600</v>
      </c>
      <c r="T124" s="66" t="s">
        <v>68</v>
      </c>
      <c r="U124" s="65">
        <f>VLOOKUP(T124,'Golfers Money Won'!$A$1:$B$87,2,FALSE)</f>
        <v>23307</v>
      </c>
      <c r="V124" s="69" t="s">
        <v>88</v>
      </c>
      <c r="W124" s="68">
        <f>VLOOKUP(V124,'Golfers Money Won'!$A$1:$B$87,2,FALSE)</f>
        <v>56040</v>
      </c>
      <c r="X124" s="69" t="s">
        <v>54</v>
      </c>
      <c r="Y124" s="68">
        <f>VLOOKUP(X124,'Golfers Money Won'!$A$1:$B$87,2,FALSE)</f>
        <v>18240</v>
      </c>
      <c r="Z124" s="11" t="s">
        <v>49</v>
      </c>
      <c r="AA124" s="14">
        <f>VLOOKUP(Z124,'Golfers Money Won'!$A$1:$B$87,2,FALSE)</f>
        <v>0</v>
      </c>
      <c r="AB124" s="11" t="s">
        <v>39</v>
      </c>
      <c r="AC124" s="14">
        <f>VLOOKUP(AB124,'Golfers Money Won'!$A$1:$B$87,2,FALSE)</f>
        <v>32000</v>
      </c>
      <c r="AD124" s="16" t="s">
        <v>130</v>
      </c>
      <c r="AE124" s="18"/>
      <c r="AF124" s="82" t="s">
        <v>131</v>
      </c>
      <c r="AG124" s="103"/>
    </row>
    <row r="125" spans="2:33" x14ac:dyDescent="0.2">
      <c r="B125" s="56">
        <v>123</v>
      </c>
      <c r="C125" s="71"/>
      <c r="D125" s="21" t="s">
        <v>513</v>
      </c>
      <c r="E125" s="127"/>
      <c r="F125" s="20" t="s">
        <v>469</v>
      </c>
      <c r="G125" s="38" t="s">
        <v>514</v>
      </c>
      <c r="H125" s="58" t="s">
        <v>301</v>
      </c>
      <c r="I125" s="36">
        <f t="shared" si="1"/>
        <v>1225280</v>
      </c>
      <c r="J125" s="8" t="s">
        <v>60</v>
      </c>
      <c r="K125" s="12">
        <f>VLOOKUP(J125,'Golfers Money Won'!$A$1:$B$87,2,FALSE)</f>
        <v>352000</v>
      </c>
      <c r="L125" s="9" t="s">
        <v>77</v>
      </c>
      <c r="M125" s="12">
        <f>VLOOKUP(L125,'Golfers Money Won'!$A$1:$B$87,2,FALSE)</f>
        <v>56040</v>
      </c>
      <c r="N125" s="5" t="s">
        <v>32</v>
      </c>
      <c r="O125" s="13">
        <f>VLOOKUP(N125,'Golfers Money Won'!$A$1:$B$87,2,FALSE)</f>
        <v>0</v>
      </c>
      <c r="P125" s="5" t="s">
        <v>79</v>
      </c>
      <c r="Q125" s="13">
        <f>VLOOKUP(P125,'Golfers Money Won'!$A$1:$B$87,2,FALSE)</f>
        <v>0</v>
      </c>
      <c r="R125" s="66" t="s">
        <v>73</v>
      </c>
      <c r="S125" s="65">
        <f>VLOOKUP(R125,'Golfers Money Won'!$A$1:$B$87,2,FALSE)</f>
        <v>544000</v>
      </c>
      <c r="T125" s="66" t="s">
        <v>108</v>
      </c>
      <c r="U125" s="65">
        <f>VLOOKUP(T125,'Golfers Money Won'!$A$1:$B$87,2,FALSE)</f>
        <v>32000</v>
      </c>
      <c r="V125" s="69" t="s">
        <v>62</v>
      </c>
      <c r="W125" s="68">
        <f>VLOOKUP(V125,'Golfers Money Won'!$A$1:$B$87,2,FALSE)</f>
        <v>116000</v>
      </c>
      <c r="X125" s="69" t="s">
        <v>54</v>
      </c>
      <c r="Y125" s="68">
        <f>VLOOKUP(X125,'Golfers Money Won'!$A$1:$B$87,2,FALSE)</f>
        <v>18240</v>
      </c>
      <c r="Z125" s="11" t="s">
        <v>55</v>
      </c>
      <c r="AA125" s="14">
        <f>VLOOKUP(Z125,'Golfers Money Won'!$A$1:$B$87,2,FALSE)</f>
        <v>0</v>
      </c>
      <c r="AB125" s="11" t="s">
        <v>39</v>
      </c>
      <c r="AC125" s="14">
        <f>VLOOKUP(AB125,'Golfers Money Won'!$A$1:$B$87,2,FALSE)</f>
        <v>32000</v>
      </c>
      <c r="AD125" s="16" t="s">
        <v>129</v>
      </c>
      <c r="AE125" s="18"/>
      <c r="AF125" s="82" t="s">
        <v>133</v>
      </c>
      <c r="AG125" s="103">
        <v>75000</v>
      </c>
    </row>
    <row r="126" spans="2:33" x14ac:dyDescent="0.2">
      <c r="B126" s="56">
        <v>124</v>
      </c>
      <c r="C126" s="71"/>
      <c r="D126" s="21" t="s">
        <v>363</v>
      </c>
      <c r="E126" s="127"/>
      <c r="F126" s="20"/>
      <c r="G126" s="38" t="s">
        <v>364</v>
      </c>
      <c r="H126" s="58" t="s">
        <v>365</v>
      </c>
      <c r="I126" s="36">
        <f t="shared" si="1"/>
        <v>1219027</v>
      </c>
      <c r="J126" s="8" t="s">
        <v>60</v>
      </c>
      <c r="K126" s="12">
        <f>VLOOKUP(J126,'Golfers Money Won'!$A$1:$B$87,2,FALSE)</f>
        <v>352000</v>
      </c>
      <c r="L126" s="9" t="s">
        <v>51</v>
      </c>
      <c r="M126" s="12">
        <f>VLOOKUP(L126,'Golfers Money Won'!$A$1:$B$87,2,FALSE)</f>
        <v>232000</v>
      </c>
      <c r="N126" s="5" t="s">
        <v>70</v>
      </c>
      <c r="O126" s="13">
        <f>VLOOKUP(N126,'Golfers Money Won'!$A$1:$B$87,2,FALSE)</f>
        <v>278000</v>
      </c>
      <c r="P126" s="5" t="s">
        <v>76</v>
      </c>
      <c r="Q126" s="13">
        <f>VLOOKUP(P126,'Golfers Money Won'!$A$1:$B$87,2,FALSE)</f>
        <v>0</v>
      </c>
      <c r="R126" s="66" t="s">
        <v>82</v>
      </c>
      <c r="S126" s="65">
        <f>VLOOKUP(R126,'Golfers Money Won'!$A$1:$B$87,2,FALSE)</f>
        <v>89920</v>
      </c>
      <c r="T126" s="66" t="s">
        <v>68</v>
      </c>
      <c r="U126" s="65">
        <f>VLOOKUP(T126,'Golfers Money Won'!$A$1:$B$87,2,FALSE)</f>
        <v>23307</v>
      </c>
      <c r="V126" s="69" t="s">
        <v>40</v>
      </c>
      <c r="W126" s="68">
        <f>VLOOKUP(V126,'Golfers Money Won'!$A$1:$B$87,2,FALSE)</f>
        <v>20800</v>
      </c>
      <c r="X126" s="69" t="s">
        <v>62</v>
      </c>
      <c r="Y126" s="68">
        <f>VLOOKUP(X126,'Golfers Money Won'!$A$1:$B$87,2,FALSE)</f>
        <v>116000</v>
      </c>
      <c r="Z126" s="11" t="s">
        <v>49</v>
      </c>
      <c r="AA126" s="14">
        <f>VLOOKUP(Z126,'Golfers Money Won'!$A$1:$B$87,2,FALSE)</f>
        <v>0</v>
      </c>
      <c r="AB126" s="11" t="s">
        <v>39</v>
      </c>
      <c r="AC126" s="14">
        <f>VLOOKUP(AB126,'Golfers Money Won'!$A$1:$B$87,2,FALSE)</f>
        <v>32000</v>
      </c>
      <c r="AD126" s="16" t="s">
        <v>129</v>
      </c>
      <c r="AE126" s="18"/>
      <c r="AF126" s="82" t="s">
        <v>133</v>
      </c>
      <c r="AG126" s="103">
        <v>75000</v>
      </c>
    </row>
    <row r="127" spans="2:33" x14ac:dyDescent="0.2">
      <c r="B127" s="56">
        <v>125</v>
      </c>
      <c r="C127" s="71"/>
      <c r="D127" s="21" t="s">
        <v>304</v>
      </c>
      <c r="E127" s="127"/>
      <c r="F127" s="20"/>
      <c r="G127" s="3" t="s">
        <v>302</v>
      </c>
      <c r="H127" s="58" t="s">
        <v>304</v>
      </c>
      <c r="I127" s="36">
        <f t="shared" si="1"/>
        <v>1212000</v>
      </c>
      <c r="J127" s="8" t="s">
        <v>60</v>
      </c>
      <c r="K127" s="12">
        <f>VLOOKUP(J127,'Golfers Money Won'!$A$1:$B$87,2,FALSE)</f>
        <v>352000</v>
      </c>
      <c r="L127" s="9" t="s">
        <v>71</v>
      </c>
      <c r="M127" s="12">
        <f>VLOOKUP(L127,'Golfers Money Won'!$A$1:$B$87,2,FALSE)</f>
        <v>232000</v>
      </c>
      <c r="N127" s="5" t="s">
        <v>70</v>
      </c>
      <c r="O127" s="13">
        <f>VLOOKUP(N127,'Golfers Money Won'!$A$1:$B$87,2,FALSE)</f>
        <v>278000</v>
      </c>
      <c r="P127" s="5" t="s">
        <v>76</v>
      </c>
      <c r="Q127" s="13">
        <f>VLOOKUP(P127,'Golfers Money Won'!$A$1:$B$87,2,FALSE)</f>
        <v>0</v>
      </c>
      <c r="R127" s="66" t="s">
        <v>82</v>
      </c>
      <c r="S127" s="65">
        <f>VLOOKUP(R127,'Golfers Money Won'!$A$1:$B$87,2,FALSE)</f>
        <v>89920</v>
      </c>
      <c r="T127" s="66" t="s">
        <v>106</v>
      </c>
      <c r="U127" s="65">
        <f>VLOOKUP(T127,'Golfers Money Won'!$A$1:$B$87,2,FALSE)</f>
        <v>0</v>
      </c>
      <c r="V127" s="69" t="s">
        <v>88</v>
      </c>
      <c r="W127" s="68">
        <f>VLOOKUP(V127,'Golfers Money Won'!$A$1:$B$87,2,FALSE)</f>
        <v>56040</v>
      </c>
      <c r="X127" s="69" t="s">
        <v>62</v>
      </c>
      <c r="Y127" s="68">
        <f>VLOOKUP(X127,'Golfers Money Won'!$A$1:$B$87,2,FALSE)</f>
        <v>116000</v>
      </c>
      <c r="Z127" s="11" t="s">
        <v>94</v>
      </c>
      <c r="AA127" s="14">
        <f>VLOOKUP(Z127,'Golfers Money Won'!$A$1:$B$87,2,FALSE)</f>
        <v>56040</v>
      </c>
      <c r="AB127" s="11" t="s">
        <v>39</v>
      </c>
      <c r="AC127" s="14">
        <f>VLOOKUP(AB127,'Golfers Money Won'!$A$1:$B$87,2,FALSE)</f>
        <v>32000</v>
      </c>
      <c r="AD127" s="16" t="s">
        <v>128</v>
      </c>
      <c r="AE127" s="18"/>
      <c r="AF127" s="82" t="s">
        <v>131</v>
      </c>
      <c r="AG127" s="103"/>
    </row>
    <row r="128" spans="2:33" x14ac:dyDescent="0.2">
      <c r="B128" s="56">
        <v>126</v>
      </c>
      <c r="C128" s="71"/>
      <c r="D128" s="21" t="s">
        <v>556</v>
      </c>
      <c r="E128" s="127"/>
      <c r="F128" s="20" t="s">
        <v>469</v>
      </c>
      <c r="G128" s="38" t="s">
        <v>554</v>
      </c>
      <c r="H128" s="58" t="s">
        <v>558</v>
      </c>
      <c r="I128" s="36">
        <f t="shared" si="1"/>
        <v>1200960</v>
      </c>
      <c r="J128" s="8" t="s">
        <v>60</v>
      </c>
      <c r="K128" s="12">
        <f>VLOOKUP(J128,'Golfers Money Won'!$A$1:$B$87,2,FALSE)</f>
        <v>352000</v>
      </c>
      <c r="L128" s="9" t="s">
        <v>77</v>
      </c>
      <c r="M128" s="12">
        <f>VLOOKUP(L128,'Golfers Money Won'!$A$1:$B$87,2,FALSE)</f>
        <v>56040</v>
      </c>
      <c r="N128" s="5" t="s">
        <v>70</v>
      </c>
      <c r="O128" s="13">
        <f>VLOOKUP(N128,'Golfers Money Won'!$A$1:$B$87,2,FALSE)</f>
        <v>278000</v>
      </c>
      <c r="P128" s="5" t="s">
        <v>74</v>
      </c>
      <c r="Q128" s="13">
        <f>VLOOKUP(P128,'Golfers Money Won'!$A$1:$B$87,2,FALSE)</f>
        <v>89920</v>
      </c>
      <c r="R128" s="66" t="s">
        <v>82</v>
      </c>
      <c r="S128" s="65">
        <f>VLOOKUP(R128,'Golfers Money Won'!$A$1:$B$87,2,FALSE)</f>
        <v>89920</v>
      </c>
      <c r="T128" s="66" t="s">
        <v>67</v>
      </c>
      <c r="U128" s="65">
        <f>VLOOKUP(T128,'Golfers Money Won'!$A$1:$B$87,2,FALSE)</f>
        <v>0</v>
      </c>
      <c r="V128" s="69" t="s">
        <v>88</v>
      </c>
      <c r="W128" s="68">
        <f>VLOOKUP(V128,'Golfers Money Won'!$A$1:$B$87,2,FALSE)</f>
        <v>56040</v>
      </c>
      <c r="X128" s="69" t="s">
        <v>62</v>
      </c>
      <c r="Y128" s="68">
        <f>VLOOKUP(X128,'Golfers Money Won'!$A$1:$B$87,2,FALSE)</f>
        <v>116000</v>
      </c>
      <c r="Z128" s="11" t="s">
        <v>94</v>
      </c>
      <c r="AA128" s="14">
        <f>VLOOKUP(Z128,'Golfers Money Won'!$A$1:$B$87,2,FALSE)</f>
        <v>56040</v>
      </c>
      <c r="AB128" s="11" t="s">
        <v>39</v>
      </c>
      <c r="AC128" s="14">
        <f>VLOOKUP(AB128,'Golfers Money Won'!$A$1:$B$87,2,FALSE)</f>
        <v>32000</v>
      </c>
      <c r="AD128" s="16" t="s">
        <v>131</v>
      </c>
      <c r="AE128" s="18"/>
      <c r="AF128" s="82" t="s">
        <v>133</v>
      </c>
      <c r="AG128" s="103">
        <v>75000</v>
      </c>
    </row>
    <row r="129" spans="2:33" x14ac:dyDescent="0.2">
      <c r="B129" s="56">
        <v>127</v>
      </c>
      <c r="C129" s="71"/>
      <c r="D129" s="21" t="s">
        <v>266</v>
      </c>
      <c r="E129" s="127"/>
      <c r="F129" s="20" t="s">
        <v>469</v>
      </c>
      <c r="G129" s="38" t="s">
        <v>264</v>
      </c>
      <c r="H129" s="58" t="s">
        <v>265</v>
      </c>
      <c r="I129" s="36">
        <f t="shared" si="1"/>
        <v>1194600</v>
      </c>
      <c r="J129" s="8" t="s">
        <v>60</v>
      </c>
      <c r="K129" s="12">
        <f>VLOOKUP(J129,'Golfers Money Won'!$A$1:$B$87,2,FALSE)</f>
        <v>352000</v>
      </c>
      <c r="L129" s="9" t="s">
        <v>35</v>
      </c>
      <c r="M129" s="12">
        <f>VLOOKUP(L129,'Golfers Money Won'!$A$1:$B$87,2,FALSE)</f>
        <v>18560</v>
      </c>
      <c r="N129" s="5" t="s">
        <v>32</v>
      </c>
      <c r="O129" s="13">
        <f>VLOOKUP(N129,'Golfers Money Won'!$A$1:$B$87,2,FALSE)</f>
        <v>0</v>
      </c>
      <c r="P129" s="5" t="s">
        <v>85</v>
      </c>
      <c r="Q129" s="13">
        <f>VLOOKUP(P129,'Golfers Money Won'!$A$1:$B$87,2,FALSE)</f>
        <v>56040</v>
      </c>
      <c r="R129" s="66" t="s">
        <v>73</v>
      </c>
      <c r="S129" s="65">
        <f>VLOOKUP(R129,'Golfers Money Won'!$A$1:$B$87,2,FALSE)</f>
        <v>544000</v>
      </c>
      <c r="T129" s="66" t="s">
        <v>67</v>
      </c>
      <c r="U129" s="65">
        <f>VLOOKUP(T129,'Golfers Money Won'!$A$1:$B$87,2,FALSE)</f>
        <v>0</v>
      </c>
      <c r="V129" s="69" t="s">
        <v>88</v>
      </c>
      <c r="W129" s="68">
        <f>VLOOKUP(V129,'Golfers Money Won'!$A$1:$B$87,2,FALSE)</f>
        <v>56040</v>
      </c>
      <c r="X129" s="69" t="s">
        <v>62</v>
      </c>
      <c r="Y129" s="68">
        <f>VLOOKUP(X129,'Golfers Money Won'!$A$1:$B$87,2,FALSE)</f>
        <v>116000</v>
      </c>
      <c r="Z129" s="11" t="s">
        <v>44</v>
      </c>
      <c r="AA129" s="14">
        <f>VLOOKUP(Z129,'Golfers Money Won'!$A$1:$B$87,2,FALSE)</f>
        <v>19960</v>
      </c>
      <c r="AB129" s="11" t="s">
        <v>39</v>
      </c>
      <c r="AC129" s="14">
        <f>VLOOKUP(AB129,'Golfers Money Won'!$A$1:$B$87,2,FALSE)</f>
        <v>32000</v>
      </c>
      <c r="AD129" s="16" t="s">
        <v>128</v>
      </c>
      <c r="AE129" s="18"/>
      <c r="AF129" s="82" t="s">
        <v>132</v>
      </c>
      <c r="AG129" s="103"/>
    </row>
    <row r="130" spans="2:33" x14ac:dyDescent="0.2">
      <c r="B130" s="56">
        <v>128</v>
      </c>
      <c r="C130" s="71"/>
      <c r="D130" s="21" t="s">
        <v>240</v>
      </c>
      <c r="E130" s="127"/>
      <c r="F130" s="20" t="s">
        <v>469</v>
      </c>
      <c r="G130" s="38" t="s">
        <v>238</v>
      </c>
      <c r="H130" s="58" t="s">
        <v>237</v>
      </c>
      <c r="I130" s="36">
        <f t="shared" si="1"/>
        <v>1190387</v>
      </c>
      <c r="J130" s="8" t="s">
        <v>60</v>
      </c>
      <c r="K130" s="12">
        <f>VLOOKUP(J130,'Golfers Money Won'!$A$1:$B$87,2,FALSE)</f>
        <v>352000</v>
      </c>
      <c r="L130" s="9" t="s">
        <v>77</v>
      </c>
      <c r="M130" s="12">
        <f>VLOOKUP(L130,'Golfers Money Won'!$A$1:$B$87,2,FALSE)</f>
        <v>56040</v>
      </c>
      <c r="N130" s="5" t="s">
        <v>70</v>
      </c>
      <c r="O130" s="13">
        <f>VLOOKUP(N130,'Golfers Money Won'!$A$1:$B$87,2,FALSE)</f>
        <v>278000</v>
      </c>
      <c r="P130" s="5" t="s">
        <v>80</v>
      </c>
      <c r="Q130" s="13">
        <f>VLOOKUP(P130,'Golfers Money Won'!$A$1:$B$87,2,FALSE)</f>
        <v>56040</v>
      </c>
      <c r="R130" s="66" t="s">
        <v>82</v>
      </c>
      <c r="S130" s="65">
        <f>VLOOKUP(R130,'Golfers Money Won'!$A$1:$B$87,2,FALSE)</f>
        <v>89920</v>
      </c>
      <c r="T130" s="66" t="s">
        <v>68</v>
      </c>
      <c r="U130" s="65">
        <f>VLOOKUP(T130,'Golfers Money Won'!$A$1:$B$87,2,FALSE)</f>
        <v>23307</v>
      </c>
      <c r="V130" s="69" t="s">
        <v>88</v>
      </c>
      <c r="W130" s="68">
        <f>VLOOKUP(V130,'Golfers Money Won'!$A$1:$B$87,2,FALSE)</f>
        <v>56040</v>
      </c>
      <c r="X130" s="69" t="s">
        <v>62</v>
      </c>
      <c r="Y130" s="68">
        <f>VLOOKUP(X130,'Golfers Money Won'!$A$1:$B$87,2,FALSE)</f>
        <v>116000</v>
      </c>
      <c r="Z130" s="11" t="s">
        <v>94</v>
      </c>
      <c r="AA130" s="14">
        <f>VLOOKUP(Z130,'Golfers Money Won'!$A$1:$B$87,2,FALSE)</f>
        <v>56040</v>
      </c>
      <c r="AB130" s="11" t="s">
        <v>39</v>
      </c>
      <c r="AC130" s="14">
        <f>VLOOKUP(AB130,'Golfers Money Won'!$A$1:$B$87,2,FALSE)</f>
        <v>32000</v>
      </c>
      <c r="AD130" s="16" t="s">
        <v>129</v>
      </c>
      <c r="AE130" s="18"/>
      <c r="AF130" s="82" t="s">
        <v>133</v>
      </c>
      <c r="AG130" s="103">
        <v>75000</v>
      </c>
    </row>
    <row r="131" spans="2:33" x14ac:dyDescent="0.2">
      <c r="B131" s="56">
        <v>129</v>
      </c>
      <c r="C131" s="71"/>
      <c r="D131" s="21" t="s">
        <v>170</v>
      </c>
      <c r="E131" s="127"/>
      <c r="F131" s="20" t="s">
        <v>469</v>
      </c>
      <c r="G131" s="38" t="s">
        <v>169</v>
      </c>
      <c r="H131" s="58" t="s">
        <v>170</v>
      </c>
      <c r="I131" s="36">
        <f t="shared" ref="I131:I194" si="2">SUM(K131)+M131+O131+Q131+S131+U131+W131+Y131+AA131+AC131+AE131+AG131</f>
        <v>1187080</v>
      </c>
      <c r="J131" s="8" t="s">
        <v>60</v>
      </c>
      <c r="K131" s="12">
        <f>VLOOKUP(J131,'Golfers Money Won'!$A$1:$B$87,2,FALSE)</f>
        <v>352000</v>
      </c>
      <c r="L131" s="9" t="s">
        <v>86</v>
      </c>
      <c r="M131" s="12">
        <f>VLOOKUP(L131,'Golfers Money Won'!$A$1:$B$87,2,FALSE)</f>
        <v>18560</v>
      </c>
      <c r="N131" s="5" t="s">
        <v>89</v>
      </c>
      <c r="O131" s="13">
        <f>VLOOKUP(N131,'Golfers Money Won'!$A$1:$B$87,2,FALSE)</f>
        <v>89920</v>
      </c>
      <c r="P131" s="5" t="s">
        <v>80</v>
      </c>
      <c r="Q131" s="13">
        <f>VLOOKUP(P131,'Golfers Money Won'!$A$1:$B$87,2,FALSE)</f>
        <v>56040</v>
      </c>
      <c r="R131" s="66" t="s">
        <v>73</v>
      </c>
      <c r="S131" s="65">
        <f>VLOOKUP(R131,'Golfers Money Won'!$A$1:$B$87,2,FALSE)</f>
        <v>544000</v>
      </c>
      <c r="T131" s="66" t="s">
        <v>109</v>
      </c>
      <c r="U131" s="65">
        <f>VLOOKUP(T131,'Golfers Money Won'!$A$1:$B$87,2,FALSE)</f>
        <v>18560</v>
      </c>
      <c r="V131" s="69" t="s">
        <v>88</v>
      </c>
      <c r="W131" s="68">
        <f>VLOOKUP(V131,'Golfers Money Won'!$A$1:$B$87,2,FALSE)</f>
        <v>56040</v>
      </c>
      <c r="X131" s="69" t="s">
        <v>119</v>
      </c>
      <c r="Y131" s="68">
        <f>VLOOKUP(X131,'Golfers Money Won'!$A$1:$B$87,2,FALSE)</f>
        <v>0</v>
      </c>
      <c r="Z131" s="11" t="s">
        <v>44</v>
      </c>
      <c r="AA131" s="14">
        <f>VLOOKUP(Z131,'Golfers Money Won'!$A$1:$B$87,2,FALSE)</f>
        <v>19960</v>
      </c>
      <c r="AB131" s="11" t="s">
        <v>39</v>
      </c>
      <c r="AC131" s="14">
        <f>VLOOKUP(AB131,'Golfers Money Won'!$A$1:$B$87,2,FALSE)</f>
        <v>32000</v>
      </c>
      <c r="AD131" s="16" t="s">
        <v>129</v>
      </c>
      <c r="AE131" s="18"/>
      <c r="AF131" s="82" t="s">
        <v>130</v>
      </c>
      <c r="AG131" s="103"/>
    </row>
    <row r="132" spans="2:33" x14ac:dyDescent="0.2">
      <c r="B132" s="56">
        <v>130</v>
      </c>
      <c r="C132" s="71"/>
      <c r="D132" s="21" t="s">
        <v>624</v>
      </c>
      <c r="E132" s="127"/>
      <c r="F132" s="20" t="s">
        <v>469</v>
      </c>
      <c r="G132" s="38" t="s">
        <v>623</v>
      </c>
      <c r="H132" s="58" t="s">
        <v>624</v>
      </c>
      <c r="I132" s="36">
        <f t="shared" si="2"/>
        <v>1182387</v>
      </c>
      <c r="J132" s="8" t="s">
        <v>60</v>
      </c>
      <c r="K132" s="12">
        <f>VLOOKUP(J132,'Golfers Money Won'!$A$1:$B$87,2,FALSE)</f>
        <v>352000</v>
      </c>
      <c r="L132" s="9" t="s">
        <v>71</v>
      </c>
      <c r="M132" s="12">
        <f>VLOOKUP(L132,'Golfers Money Won'!$A$1:$B$87,2,FALSE)</f>
        <v>232000</v>
      </c>
      <c r="N132" s="5" t="s">
        <v>84</v>
      </c>
      <c r="O132" s="13">
        <f>VLOOKUP(N132,'Golfers Money Won'!$A$1:$B$87,2,FALSE)</f>
        <v>232000</v>
      </c>
      <c r="P132" s="5" t="s">
        <v>79</v>
      </c>
      <c r="Q132" s="13">
        <f>VLOOKUP(P132,'Golfers Money Won'!$A$1:$B$87,2,FALSE)</f>
        <v>0</v>
      </c>
      <c r="R132" s="66" t="s">
        <v>82</v>
      </c>
      <c r="S132" s="65">
        <f>VLOOKUP(R132,'Golfers Money Won'!$A$1:$B$87,2,FALSE)</f>
        <v>89920</v>
      </c>
      <c r="T132" s="66" t="s">
        <v>68</v>
      </c>
      <c r="U132" s="65">
        <f>VLOOKUP(T132,'Golfers Money Won'!$A$1:$B$87,2,FALSE)</f>
        <v>23307</v>
      </c>
      <c r="V132" s="69" t="s">
        <v>116</v>
      </c>
      <c r="W132" s="68">
        <f>VLOOKUP(V132,'Golfers Money Won'!$A$1:$B$87,2,FALSE)</f>
        <v>192000</v>
      </c>
      <c r="X132" s="69" t="s">
        <v>92</v>
      </c>
      <c r="Y132" s="68">
        <f>VLOOKUP(X132,'Golfers Money Won'!$A$1:$B$87,2,FALSE)</f>
        <v>41200</v>
      </c>
      <c r="Z132" s="11" t="s">
        <v>44</v>
      </c>
      <c r="AA132" s="14">
        <f>VLOOKUP(Z132,'Golfers Money Won'!$A$1:$B$87,2,FALSE)</f>
        <v>19960</v>
      </c>
      <c r="AB132" s="11" t="s">
        <v>56</v>
      </c>
      <c r="AC132" s="14">
        <f>VLOOKUP(AB132,'Golfers Money Won'!$A$1:$B$87,2,FALSE)</f>
        <v>0</v>
      </c>
      <c r="AD132" s="16" t="s">
        <v>131</v>
      </c>
      <c r="AE132" s="18"/>
      <c r="AF132" s="82" t="s">
        <v>132</v>
      </c>
      <c r="AG132" s="103"/>
    </row>
    <row r="133" spans="2:33" x14ac:dyDescent="0.2">
      <c r="B133" s="56">
        <v>131</v>
      </c>
      <c r="C133" s="71"/>
      <c r="D133" s="21" t="s">
        <v>668</v>
      </c>
      <c r="E133" s="127"/>
      <c r="F133" s="20" t="s">
        <v>471</v>
      </c>
      <c r="G133" s="38" t="s">
        <v>667</v>
      </c>
      <c r="H133" s="58" t="s">
        <v>668</v>
      </c>
      <c r="I133" s="36">
        <f t="shared" si="2"/>
        <v>1164720</v>
      </c>
      <c r="J133" s="8" t="s">
        <v>60</v>
      </c>
      <c r="K133" s="12">
        <f>VLOOKUP(J133,'Golfers Money Won'!$A$1:$B$87,2,FALSE)</f>
        <v>352000</v>
      </c>
      <c r="L133" s="9" t="s">
        <v>71</v>
      </c>
      <c r="M133" s="12">
        <f>VLOOKUP(L133,'Golfers Money Won'!$A$1:$B$87,2,FALSE)</f>
        <v>232000</v>
      </c>
      <c r="N133" s="5" t="s">
        <v>70</v>
      </c>
      <c r="O133" s="13">
        <f>VLOOKUP(N133,'Golfers Money Won'!$A$1:$B$87,2,FALSE)</f>
        <v>278000</v>
      </c>
      <c r="P133" s="5" t="s">
        <v>85</v>
      </c>
      <c r="Q133" s="13">
        <f>VLOOKUP(P133,'Golfers Money Won'!$A$1:$B$87,2,FALSE)</f>
        <v>56040</v>
      </c>
      <c r="R133" s="66" t="s">
        <v>82</v>
      </c>
      <c r="S133" s="65">
        <f>VLOOKUP(R133,'Golfers Money Won'!$A$1:$B$87,2,FALSE)</f>
        <v>89920</v>
      </c>
      <c r="T133" s="66" t="s">
        <v>67</v>
      </c>
      <c r="U133" s="65">
        <f>VLOOKUP(T133,'Golfers Money Won'!$A$1:$B$87,2,FALSE)</f>
        <v>0</v>
      </c>
      <c r="V133" s="69" t="s">
        <v>40</v>
      </c>
      <c r="W133" s="68">
        <f>VLOOKUP(V133,'Golfers Money Won'!$A$1:$B$87,2,FALSE)</f>
        <v>20800</v>
      </c>
      <c r="X133" s="69" t="s">
        <v>62</v>
      </c>
      <c r="Y133" s="68">
        <f>VLOOKUP(X133,'Golfers Money Won'!$A$1:$B$87,2,FALSE)</f>
        <v>116000</v>
      </c>
      <c r="Z133" s="11" t="s">
        <v>65</v>
      </c>
      <c r="AA133" s="14">
        <f>VLOOKUP(Z133,'Golfers Money Won'!$A$1:$B$87,2,FALSE)</f>
        <v>0</v>
      </c>
      <c r="AB133" s="11" t="s">
        <v>47</v>
      </c>
      <c r="AC133" s="14">
        <f>VLOOKUP(AB133,'Golfers Money Won'!$A$1:$B$87,2,FALSE)</f>
        <v>19960</v>
      </c>
      <c r="AD133" s="16" t="s">
        <v>129</v>
      </c>
      <c r="AE133" s="18"/>
      <c r="AF133" s="82" t="s">
        <v>132</v>
      </c>
      <c r="AG133" s="103"/>
    </row>
    <row r="134" spans="2:33" x14ac:dyDescent="0.2">
      <c r="B134" s="56">
        <v>132</v>
      </c>
      <c r="C134" s="71"/>
      <c r="D134" s="21" t="s">
        <v>354</v>
      </c>
      <c r="E134" s="127"/>
      <c r="F134" s="20"/>
      <c r="G134" s="38" t="s">
        <v>353</v>
      </c>
      <c r="H134" s="60" t="s">
        <v>354</v>
      </c>
      <c r="I134" s="36">
        <f t="shared" si="2"/>
        <v>1161947</v>
      </c>
      <c r="J134" s="8" t="s">
        <v>60</v>
      </c>
      <c r="K134" s="12">
        <f>VLOOKUP(J134,'Golfers Money Won'!$A$1:$B$87,2,FALSE)</f>
        <v>352000</v>
      </c>
      <c r="L134" s="9" t="s">
        <v>51</v>
      </c>
      <c r="M134" s="12">
        <f>VLOOKUP(L134,'Golfers Money Won'!$A$1:$B$87,2,FALSE)</f>
        <v>232000</v>
      </c>
      <c r="N134" s="5" t="s">
        <v>76</v>
      </c>
      <c r="O134" s="13">
        <f>VLOOKUP(N134,'Golfers Money Won'!$A$1:$B$87,2,FALSE)</f>
        <v>0</v>
      </c>
      <c r="P134" s="5" t="s">
        <v>84</v>
      </c>
      <c r="Q134" s="13">
        <f>VLOOKUP(P134,'Golfers Money Won'!$A$1:$B$87,2,FALSE)</f>
        <v>232000</v>
      </c>
      <c r="R134" s="66" t="s">
        <v>68</v>
      </c>
      <c r="S134" s="65">
        <f>VLOOKUP(R134,'Golfers Money Won'!$A$1:$B$87,2,FALSE)</f>
        <v>23307</v>
      </c>
      <c r="T134" s="66" t="s">
        <v>109</v>
      </c>
      <c r="U134" s="65">
        <f>VLOOKUP(T134,'Golfers Money Won'!$A$1:$B$87,2,FALSE)</f>
        <v>18560</v>
      </c>
      <c r="V134" s="69" t="s">
        <v>88</v>
      </c>
      <c r="W134" s="68">
        <f>VLOOKUP(V134,'Golfers Money Won'!$A$1:$B$87,2,FALSE)</f>
        <v>56040</v>
      </c>
      <c r="X134" s="69" t="s">
        <v>116</v>
      </c>
      <c r="Y134" s="68">
        <f>VLOOKUP(X134,'Golfers Money Won'!$A$1:$B$87,2,FALSE)</f>
        <v>192000</v>
      </c>
      <c r="Z134" s="11" t="s">
        <v>94</v>
      </c>
      <c r="AA134" s="14">
        <f>VLOOKUP(Z134,'Golfers Money Won'!$A$1:$B$87,2,FALSE)</f>
        <v>56040</v>
      </c>
      <c r="AB134" s="11" t="s">
        <v>49</v>
      </c>
      <c r="AC134" s="14">
        <f>VLOOKUP(AB134,'Golfers Money Won'!$A$1:$B$87,2,FALSE)</f>
        <v>0</v>
      </c>
      <c r="AD134" s="16" t="s">
        <v>130</v>
      </c>
      <c r="AE134" s="18"/>
      <c r="AF134" s="82" t="s">
        <v>131</v>
      </c>
      <c r="AG134" s="103"/>
    </row>
    <row r="135" spans="2:33" x14ac:dyDescent="0.2">
      <c r="B135" s="56">
        <v>133</v>
      </c>
      <c r="C135" s="71"/>
      <c r="D135" s="21" t="s">
        <v>294</v>
      </c>
      <c r="E135" s="127"/>
      <c r="F135" s="20"/>
      <c r="G135" s="38" t="s">
        <v>295</v>
      </c>
      <c r="H135" s="58" t="s">
        <v>294</v>
      </c>
      <c r="I135" s="36">
        <f t="shared" si="2"/>
        <v>1159880</v>
      </c>
      <c r="J135" s="8" t="s">
        <v>60</v>
      </c>
      <c r="K135" s="12">
        <f>VLOOKUP(J135,'Golfers Money Won'!$A$1:$B$87,2,FALSE)</f>
        <v>352000</v>
      </c>
      <c r="L135" s="9" t="s">
        <v>71</v>
      </c>
      <c r="M135" s="12">
        <f>VLOOKUP(L135,'Golfers Money Won'!$A$1:$B$87,2,FALSE)</f>
        <v>232000</v>
      </c>
      <c r="N135" s="5" t="s">
        <v>69</v>
      </c>
      <c r="O135" s="13">
        <f>VLOOKUP(N135,'Golfers Money Won'!$A$1:$B$87,2,FALSE)</f>
        <v>56040</v>
      </c>
      <c r="P135" s="5" t="s">
        <v>74</v>
      </c>
      <c r="Q135" s="13">
        <f>VLOOKUP(P135,'Golfers Money Won'!$A$1:$B$87,2,FALSE)</f>
        <v>89920</v>
      </c>
      <c r="R135" s="66" t="s">
        <v>82</v>
      </c>
      <c r="S135" s="65">
        <f>VLOOKUP(R135,'Golfers Money Won'!$A$1:$B$87,2,FALSE)</f>
        <v>89920</v>
      </c>
      <c r="T135" s="66" t="s">
        <v>108</v>
      </c>
      <c r="U135" s="65">
        <f>VLOOKUP(T135,'Golfers Money Won'!$A$1:$B$87,2,FALSE)</f>
        <v>32000</v>
      </c>
      <c r="V135" s="69" t="s">
        <v>110</v>
      </c>
      <c r="W135" s="68">
        <f>VLOOKUP(V135,'Golfers Money Won'!$A$1:$B$87,2,FALSE)</f>
        <v>116000</v>
      </c>
      <c r="X135" s="69" t="s">
        <v>62</v>
      </c>
      <c r="Y135" s="68">
        <f>VLOOKUP(X135,'Golfers Money Won'!$A$1:$B$87,2,FALSE)</f>
        <v>116000</v>
      </c>
      <c r="Z135" s="11" t="s">
        <v>44</v>
      </c>
      <c r="AA135" s="14">
        <f>VLOOKUP(Z135,'Golfers Money Won'!$A$1:$B$87,2,FALSE)</f>
        <v>19960</v>
      </c>
      <c r="AB135" s="11" t="s">
        <v>94</v>
      </c>
      <c r="AC135" s="14">
        <f>VLOOKUP(AB135,'Golfers Money Won'!$A$1:$B$87,2,FALSE)</f>
        <v>56040</v>
      </c>
      <c r="AD135" s="16" t="s">
        <v>129</v>
      </c>
      <c r="AE135" s="18"/>
      <c r="AF135" s="82" t="s">
        <v>130</v>
      </c>
      <c r="AG135" s="103"/>
    </row>
    <row r="136" spans="2:33" x14ac:dyDescent="0.2">
      <c r="B136" s="56">
        <v>134</v>
      </c>
      <c r="C136" s="71"/>
      <c r="D136" s="21" t="s">
        <v>646</v>
      </c>
      <c r="E136" s="127"/>
      <c r="F136" s="20" t="s">
        <v>469</v>
      </c>
      <c r="G136" s="38" t="s">
        <v>645</v>
      </c>
      <c r="H136" s="58" t="s">
        <v>646</v>
      </c>
      <c r="I136" s="36">
        <f t="shared" si="2"/>
        <v>1155307</v>
      </c>
      <c r="J136" s="8" t="s">
        <v>60</v>
      </c>
      <c r="K136" s="12">
        <f>VLOOKUP(J136,'Golfers Money Won'!$A$1:$B$87,2,FALSE)</f>
        <v>352000</v>
      </c>
      <c r="L136" s="9" t="s">
        <v>72</v>
      </c>
      <c r="M136" s="12">
        <f>VLOOKUP(L136,'Golfers Money Won'!$A$1:$B$87,2,FALSE)</f>
        <v>56040</v>
      </c>
      <c r="N136" s="5" t="s">
        <v>70</v>
      </c>
      <c r="O136" s="13">
        <f>VLOOKUP(N136,'Golfers Money Won'!$A$1:$B$87,2,FALSE)</f>
        <v>278000</v>
      </c>
      <c r="P136" s="5" t="s">
        <v>79</v>
      </c>
      <c r="Q136" s="13">
        <f>VLOOKUP(P136,'Golfers Money Won'!$A$1:$B$87,2,FALSE)</f>
        <v>0</v>
      </c>
      <c r="R136" s="66" t="s">
        <v>68</v>
      </c>
      <c r="S136" s="65">
        <f>VLOOKUP(R136,'Golfers Money Won'!$A$1:$B$87,2,FALSE)</f>
        <v>23307</v>
      </c>
      <c r="T136" s="66" t="s">
        <v>106</v>
      </c>
      <c r="U136" s="65">
        <f>VLOOKUP(T136,'Golfers Money Won'!$A$1:$B$87,2,FALSE)</f>
        <v>0</v>
      </c>
      <c r="V136" s="69" t="s">
        <v>62</v>
      </c>
      <c r="W136" s="68">
        <f>VLOOKUP(V136,'Golfers Money Won'!$A$1:$B$87,2,FALSE)</f>
        <v>116000</v>
      </c>
      <c r="X136" s="69" t="s">
        <v>126</v>
      </c>
      <c r="Y136" s="68">
        <f>VLOOKUP(X136,'Golfers Money Won'!$A$1:$B$87,2,FALSE)</f>
        <v>278000</v>
      </c>
      <c r="Z136" s="11" t="s">
        <v>44</v>
      </c>
      <c r="AA136" s="14">
        <f>VLOOKUP(Z136,'Golfers Money Won'!$A$1:$B$87,2,FALSE)</f>
        <v>19960</v>
      </c>
      <c r="AB136" s="11" t="s">
        <v>39</v>
      </c>
      <c r="AC136" s="14">
        <f>VLOOKUP(AB136,'Golfers Money Won'!$A$1:$B$87,2,FALSE)</f>
        <v>32000</v>
      </c>
      <c r="AD136" s="16" t="s">
        <v>129</v>
      </c>
      <c r="AE136" s="18"/>
      <c r="AF136" s="82" t="s">
        <v>131</v>
      </c>
      <c r="AG136" s="103"/>
    </row>
    <row r="137" spans="2:33" x14ac:dyDescent="0.2">
      <c r="B137" s="56">
        <v>135</v>
      </c>
      <c r="C137" s="71"/>
      <c r="D137" s="21" t="s">
        <v>461</v>
      </c>
      <c r="E137" s="127"/>
      <c r="F137" s="20"/>
      <c r="G137" s="38" t="s">
        <v>462</v>
      </c>
      <c r="H137" s="58" t="s">
        <v>301</v>
      </c>
      <c r="I137" s="36">
        <f t="shared" si="2"/>
        <v>1150600</v>
      </c>
      <c r="J137" s="8" t="s">
        <v>60</v>
      </c>
      <c r="K137" s="12">
        <f>VLOOKUP(J137,'Golfers Money Won'!$A$1:$B$87,2,FALSE)</f>
        <v>352000</v>
      </c>
      <c r="L137" s="9" t="s">
        <v>86</v>
      </c>
      <c r="M137" s="12">
        <f>VLOOKUP(L137,'Golfers Money Won'!$A$1:$B$87,2,FALSE)</f>
        <v>18560</v>
      </c>
      <c r="N137" s="5" t="s">
        <v>80</v>
      </c>
      <c r="O137" s="13">
        <f>VLOOKUP(N137,'Golfers Money Won'!$A$1:$B$87,2,FALSE)</f>
        <v>56040</v>
      </c>
      <c r="P137" s="5" t="s">
        <v>76</v>
      </c>
      <c r="Q137" s="13">
        <f>VLOOKUP(P137,'Golfers Money Won'!$A$1:$B$87,2,FALSE)</f>
        <v>0</v>
      </c>
      <c r="R137" s="66" t="s">
        <v>73</v>
      </c>
      <c r="S137" s="65">
        <f>VLOOKUP(R137,'Golfers Money Won'!$A$1:$B$87,2,FALSE)</f>
        <v>544000</v>
      </c>
      <c r="T137" s="66" t="s">
        <v>106</v>
      </c>
      <c r="U137" s="65">
        <f>VLOOKUP(T137,'Golfers Money Won'!$A$1:$B$87,2,FALSE)</f>
        <v>0</v>
      </c>
      <c r="V137" s="69" t="s">
        <v>111</v>
      </c>
      <c r="W137" s="68">
        <f>VLOOKUP(V137,'Golfers Money Won'!$A$1:$B$87,2,FALSE)</f>
        <v>32000</v>
      </c>
      <c r="X137" s="69" t="s">
        <v>62</v>
      </c>
      <c r="Y137" s="68">
        <f>VLOOKUP(X137,'Golfers Money Won'!$A$1:$B$87,2,FALSE)</f>
        <v>116000</v>
      </c>
      <c r="Z137" s="11" t="s">
        <v>55</v>
      </c>
      <c r="AA137" s="14">
        <f>VLOOKUP(Z137,'Golfers Money Won'!$A$1:$B$87,2,FALSE)</f>
        <v>0</v>
      </c>
      <c r="AB137" s="11" t="s">
        <v>39</v>
      </c>
      <c r="AC137" s="14">
        <f>VLOOKUP(AB137,'Golfers Money Won'!$A$1:$B$87,2,FALSE)</f>
        <v>32000</v>
      </c>
      <c r="AD137" s="16" t="s">
        <v>128</v>
      </c>
      <c r="AE137" s="18"/>
      <c r="AF137" s="82" t="s">
        <v>130</v>
      </c>
      <c r="AG137" s="103"/>
    </row>
    <row r="138" spans="2:33" x14ac:dyDescent="0.2">
      <c r="B138" s="56">
        <v>136</v>
      </c>
      <c r="C138" s="71"/>
      <c r="D138" s="21" t="s">
        <v>512</v>
      </c>
      <c r="E138" s="127"/>
      <c r="F138" s="20" t="s">
        <v>511</v>
      </c>
      <c r="G138" s="38" t="s">
        <v>510</v>
      </c>
      <c r="H138" s="58" t="s">
        <v>512</v>
      </c>
      <c r="I138" s="36">
        <f t="shared" si="2"/>
        <v>1131560</v>
      </c>
      <c r="J138" s="8" t="s">
        <v>60</v>
      </c>
      <c r="K138" s="12">
        <f>VLOOKUP(J138,'Golfers Money Won'!$A$1:$B$87,2,FALSE)</f>
        <v>352000</v>
      </c>
      <c r="L138" s="9" t="s">
        <v>77</v>
      </c>
      <c r="M138" s="12">
        <f>VLOOKUP(L138,'Golfers Money Won'!$A$1:$B$87,2,FALSE)</f>
        <v>56040</v>
      </c>
      <c r="N138" s="5" t="s">
        <v>61</v>
      </c>
      <c r="O138" s="13">
        <f>VLOOKUP(N138,'Golfers Money Won'!$A$1:$B$87,2,FALSE)</f>
        <v>89920</v>
      </c>
      <c r="P138" s="5" t="s">
        <v>84</v>
      </c>
      <c r="Q138" s="13">
        <f>VLOOKUP(P138,'Golfers Money Won'!$A$1:$B$87,2,FALSE)</f>
        <v>232000</v>
      </c>
      <c r="R138" s="66" t="s">
        <v>64</v>
      </c>
      <c r="S138" s="65">
        <f>VLOOKUP(R138,'Golfers Money Won'!$A$1:$B$87,2,FALSE)</f>
        <v>145600</v>
      </c>
      <c r="T138" s="66" t="s">
        <v>93</v>
      </c>
      <c r="U138" s="65">
        <f>VLOOKUP(T138,'Golfers Money Won'!$A$1:$B$87,2,FALSE)</f>
        <v>32000</v>
      </c>
      <c r="V138" s="69" t="s">
        <v>88</v>
      </c>
      <c r="W138" s="68">
        <f>VLOOKUP(V138,'Golfers Money Won'!$A$1:$B$87,2,FALSE)</f>
        <v>56040</v>
      </c>
      <c r="X138" s="69" t="s">
        <v>62</v>
      </c>
      <c r="Y138" s="68">
        <f>VLOOKUP(X138,'Golfers Money Won'!$A$1:$B$87,2,FALSE)</f>
        <v>116000</v>
      </c>
      <c r="Z138" s="11" t="s">
        <v>44</v>
      </c>
      <c r="AA138" s="14">
        <f>VLOOKUP(Z138,'Golfers Money Won'!$A$1:$B$87,2,FALSE)</f>
        <v>19960</v>
      </c>
      <c r="AB138" s="11" t="s">
        <v>39</v>
      </c>
      <c r="AC138" s="14">
        <f>VLOOKUP(AB138,'Golfers Money Won'!$A$1:$B$87,2,FALSE)</f>
        <v>32000</v>
      </c>
      <c r="AD138" s="16" t="s">
        <v>128</v>
      </c>
      <c r="AE138" s="18"/>
      <c r="AF138" s="82" t="s">
        <v>131</v>
      </c>
      <c r="AG138" s="103"/>
    </row>
    <row r="139" spans="2:33" x14ac:dyDescent="0.2">
      <c r="B139" s="56">
        <v>137</v>
      </c>
      <c r="C139" s="71"/>
      <c r="D139" s="21" t="s">
        <v>208</v>
      </c>
      <c r="E139" s="127"/>
      <c r="F139" s="20"/>
      <c r="G139" s="38" t="s">
        <v>207</v>
      </c>
      <c r="H139" s="58" t="s">
        <v>208</v>
      </c>
      <c r="I139" s="36">
        <f t="shared" si="2"/>
        <v>1130000</v>
      </c>
      <c r="J139" s="8" t="s">
        <v>60</v>
      </c>
      <c r="K139" s="12">
        <f>VLOOKUP(J139,'Golfers Money Won'!$A$1:$B$87,2,FALSE)</f>
        <v>352000</v>
      </c>
      <c r="L139" s="9" t="s">
        <v>77</v>
      </c>
      <c r="M139" s="12">
        <f>VLOOKUP(L139,'Golfers Money Won'!$A$1:$B$87,2,FALSE)</f>
        <v>56040</v>
      </c>
      <c r="N139" s="5" t="s">
        <v>32</v>
      </c>
      <c r="O139" s="13">
        <f>VLOOKUP(N139,'Golfers Money Won'!$A$1:$B$87,2,FALSE)</f>
        <v>0</v>
      </c>
      <c r="P139" s="5" t="s">
        <v>74</v>
      </c>
      <c r="Q139" s="13">
        <f>VLOOKUP(P139,'Golfers Money Won'!$A$1:$B$87,2,FALSE)</f>
        <v>89920</v>
      </c>
      <c r="R139" s="66" t="s">
        <v>73</v>
      </c>
      <c r="S139" s="65">
        <f>VLOOKUP(R139,'Golfers Money Won'!$A$1:$B$87,2,FALSE)</f>
        <v>544000</v>
      </c>
      <c r="T139" s="66" t="s">
        <v>67</v>
      </c>
      <c r="U139" s="65">
        <f>VLOOKUP(T139,'Golfers Money Won'!$A$1:$B$87,2,FALSE)</f>
        <v>0</v>
      </c>
      <c r="V139" s="69" t="s">
        <v>88</v>
      </c>
      <c r="W139" s="68">
        <f>VLOOKUP(V139,'Golfers Money Won'!$A$1:$B$87,2,FALSE)</f>
        <v>56040</v>
      </c>
      <c r="X139" s="69" t="s">
        <v>124</v>
      </c>
      <c r="Y139" s="68">
        <f>VLOOKUP(X139,'Golfers Money Won'!$A$1:$B$87,2,FALSE)</f>
        <v>0</v>
      </c>
      <c r="Z139" s="11" t="s">
        <v>55</v>
      </c>
      <c r="AA139" s="14">
        <f>VLOOKUP(Z139,'Golfers Money Won'!$A$1:$B$87,2,FALSE)</f>
        <v>0</v>
      </c>
      <c r="AB139" s="11" t="s">
        <v>39</v>
      </c>
      <c r="AC139" s="14">
        <f>VLOOKUP(AB139,'Golfers Money Won'!$A$1:$B$87,2,FALSE)</f>
        <v>32000</v>
      </c>
      <c r="AD139" s="16" t="s">
        <v>128</v>
      </c>
      <c r="AE139" s="18"/>
      <c r="AF139" s="82" t="s">
        <v>131</v>
      </c>
      <c r="AG139" s="103"/>
    </row>
    <row r="140" spans="2:33" x14ac:dyDescent="0.2">
      <c r="B140" s="56">
        <v>138</v>
      </c>
      <c r="C140" s="71"/>
      <c r="D140" s="21" t="s">
        <v>202</v>
      </c>
      <c r="E140" s="127"/>
      <c r="F140" s="20"/>
      <c r="G140" s="3" t="s">
        <v>203</v>
      </c>
      <c r="H140" s="58" t="s">
        <v>202</v>
      </c>
      <c r="I140" s="36">
        <f t="shared" si="2"/>
        <v>1129640</v>
      </c>
      <c r="J140" s="8" t="s">
        <v>51</v>
      </c>
      <c r="K140" s="12">
        <f>VLOOKUP(J140,'Golfers Money Won'!$A$1:$B$87,2,FALSE)</f>
        <v>232000</v>
      </c>
      <c r="L140" s="9" t="s">
        <v>35</v>
      </c>
      <c r="M140" s="12">
        <f>VLOOKUP(L140,'Golfers Money Won'!$A$1:$B$87,2,FALSE)</f>
        <v>18560</v>
      </c>
      <c r="N140" s="5" t="s">
        <v>76</v>
      </c>
      <c r="O140" s="13">
        <f>VLOOKUP(N140,'Golfers Money Won'!$A$1:$B$87,2,FALSE)</f>
        <v>0</v>
      </c>
      <c r="P140" s="5" t="s">
        <v>79</v>
      </c>
      <c r="Q140" s="13">
        <f>VLOOKUP(P140,'Golfers Money Won'!$A$1:$B$87,2,FALSE)</f>
        <v>0</v>
      </c>
      <c r="R140" s="66" t="s">
        <v>73</v>
      </c>
      <c r="S140" s="65">
        <f>VLOOKUP(R140,'Golfers Money Won'!$A$1:$B$87,2,FALSE)</f>
        <v>544000</v>
      </c>
      <c r="T140" s="66" t="s">
        <v>106</v>
      </c>
      <c r="U140" s="65">
        <f>VLOOKUP(T140,'Golfers Money Won'!$A$1:$B$87,2,FALSE)</f>
        <v>0</v>
      </c>
      <c r="V140" s="69" t="s">
        <v>88</v>
      </c>
      <c r="W140" s="68">
        <f>VLOOKUP(V140,'Golfers Money Won'!$A$1:$B$87,2,FALSE)</f>
        <v>56040</v>
      </c>
      <c r="X140" s="69" t="s">
        <v>62</v>
      </c>
      <c r="Y140" s="68">
        <f>VLOOKUP(X140,'Golfers Money Won'!$A$1:$B$87,2,FALSE)</f>
        <v>116000</v>
      </c>
      <c r="Z140" s="11" t="s">
        <v>94</v>
      </c>
      <c r="AA140" s="14">
        <f>VLOOKUP(Z140,'Golfers Money Won'!$A$1:$B$87,2,FALSE)</f>
        <v>56040</v>
      </c>
      <c r="AB140" s="11" t="s">
        <v>39</v>
      </c>
      <c r="AC140" s="14">
        <f>VLOOKUP(AB140,'Golfers Money Won'!$A$1:$B$87,2,FALSE)</f>
        <v>32000</v>
      </c>
      <c r="AD140" s="16" t="s">
        <v>130</v>
      </c>
      <c r="AE140" s="18"/>
      <c r="AF140" s="82" t="s">
        <v>133</v>
      </c>
      <c r="AG140" s="103">
        <v>75000</v>
      </c>
    </row>
    <row r="141" spans="2:33" x14ac:dyDescent="0.2">
      <c r="B141" s="56">
        <v>139</v>
      </c>
      <c r="C141" s="71"/>
      <c r="D141" s="21" t="s">
        <v>276</v>
      </c>
      <c r="E141" s="127"/>
      <c r="F141" s="20"/>
      <c r="G141" s="38" t="s">
        <v>275</v>
      </c>
      <c r="H141" s="60" t="s">
        <v>274</v>
      </c>
      <c r="I141" s="36">
        <f t="shared" si="2"/>
        <v>1128400</v>
      </c>
      <c r="J141" s="8" t="s">
        <v>60</v>
      </c>
      <c r="K141" s="12">
        <f>VLOOKUP(J141,'Golfers Money Won'!$A$1:$B$87,2,FALSE)</f>
        <v>352000</v>
      </c>
      <c r="L141" s="9" t="s">
        <v>86</v>
      </c>
      <c r="M141" s="12">
        <f>VLOOKUP(L141,'Golfers Money Won'!$A$1:$B$87,2,FALSE)</f>
        <v>18560</v>
      </c>
      <c r="N141" s="5" t="s">
        <v>70</v>
      </c>
      <c r="O141" s="13">
        <f>VLOOKUP(N141,'Golfers Money Won'!$A$1:$B$87,2,FALSE)</f>
        <v>278000</v>
      </c>
      <c r="P141" s="5" t="s">
        <v>89</v>
      </c>
      <c r="Q141" s="13">
        <f>VLOOKUP(P141,'Golfers Money Won'!$A$1:$B$87,2,FALSE)</f>
        <v>89920</v>
      </c>
      <c r="R141" s="66" t="s">
        <v>82</v>
      </c>
      <c r="S141" s="65">
        <f>VLOOKUP(R141,'Golfers Money Won'!$A$1:$B$87,2,FALSE)</f>
        <v>89920</v>
      </c>
      <c r="T141" s="66" t="s">
        <v>106</v>
      </c>
      <c r="U141" s="65">
        <f>VLOOKUP(T141,'Golfers Money Won'!$A$1:$B$87,2,FALSE)</f>
        <v>0</v>
      </c>
      <c r="V141" s="69" t="s">
        <v>88</v>
      </c>
      <c r="W141" s="68">
        <f>VLOOKUP(V141,'Golfers Money Won'!$A$1:$B$87,2,FALSE)</f>
        <v>56040</v>
      </c>
      <c r="X141" s="69" t="s">
        <v>116</v>
      </c>
      <c r="Y141" s="68">
        <f>VLOOKUP(X141,'Golfers Money Won'!$A$1:$B$87,2,FALSE)</f>
        <v>192000</v>
      </c>
      <c r="Z141" s="11" t="s">
        <v>44</v>
      </c>
      <c r="AA141" s="14">
        <f>VLOOKUP(Z141,'Golfers Money Won'!$A$1:$B$87,2,FALSE)</f>
        <v>19960</v>
      </c>
      <c r="AB141" s="11" t="s">
        <v>39</v>
      </c>
      <c r="AC141" s="14">
        <f>VLOOKUP(AB141,'Golfers Money Won'!$A$1:$B$87,2,FALSE)</f>
        <v>32000</v>
      </c>
      <c r="AD141" s="16" t="s">
        <v>129</v>
      </c>
      <c r="AE141" s="19"/>
      <c r="AF141" s="82" t="s">
        <v>131</v>
      </c>
      <c r="AG141" s="103"/>
    </row>
    <row r="142" spans="2:33" x14ac:dyDescent="0.2">
      <c r="B142" s="56">
        <v>140</v>
      </c>
      <c r="C142" s="71"/>
      <c r="D142" s="21" t="s">
        <v>349</v>
      </c>
      <c r="E142" s="127"/>
      <c r="F142" s="20"/>
      <c r="G142" s="38" t="s">
        <v>350</v>
      </c>
      <c r="H142" s="58" t="s">
        <v>349</v>
      </c>
      <c r="I142" s="36">
        <f t="shared" si="2"/>
        <v>1120600</v>
      </c>
      <c r="J142" s="8" t="s">
        <v>35</v>
      </c>
      <c r="K142" s="12">
        <f>VLOOKUP(J142,'Golfers Money Won'!$A$1:$B$87,2,FALSE)</f>
        <v>18560</v>
      </c>
      <c r="L142" s="9" t="s">
        <v>77</v>
      </c>
      <c r="M142" s="12">
        <f>VLOOKUP(L142,'Golfers Money Won'!$A$1:$B$87,2,FALSE)</f>
        <v>56040</v>
      </c>
      <c r="N142" s="5" t="s">
        <v>70</v>
      </c>
      <c r="O142" s="13">
        <f>VLOOKUP(N142,'Golfers Money Won'!$A$1:$B$87,2,FALSE)</f>
        <v>278000</v>
      </c>
      <c r="P142" s="5" t="s">
        <v>80</v>
      </c>
      <c r="Q142" s="13">
        <f>VLOOKUP(P142,'Golfers Money Won'!$A$1:$B$87,2,FALSE)</f>
        <v>56040</v>
      </c>
      <c r="R142" s="66" t="s">
        <v>73</v>
      </c>
      <c r="S142" s="65">
        <f>VLOOKUP(R142,'Golfers Money Won'!$A$1:$B$87,2,FALSE)</f>
        <v>544000</v>
      </c>
      <c r="T142" s="66" t="s">
        <v>106</v>
      </c>
      <c r="U142" s="65">
        <f>VLOOKUP(T142,'Golfers Money Won'!$A$1:$B$87,2,FALSE)</f>
        <v>0</v>
      </c>
      <c r="V142" s="69" t="s">
        <v>121</v>
      </c>
      <c r="W142" s="68">
        <f>VLOOKUP(V142,'Golfers Money Won'!$A$1:$B$87,2,FALSE)</f>
        <v>0</v>
      </c>
      <c r="X142" s="69" t="s">
        <v>62</v>
      </c>
      <c r="Y142" s="68">
        <f>VLOOKUP(X142,'Golfers Money Won'!$A$1:$B$87,2,FALSE)</f>
        <v>116000</v>
      </c>
      <c r="Z142" s="11" t="s">
        <v>44</v>
      </c>
      <c r="AA142" s="14">
        <f>VLOOKUP(Z142,'Golfers Money Won'!$A$1:$B$87,2,FALSE)</f>
        <v>19960</v>
      </c>
      <c r="AB142" s="11" t="s">
        <v>39</v>
      </c>
      <c r="AC142" s="14">
        <f>VLOOKUP(AB142,'Golfers Money Won'!$A$1:$B$87,2,FALSE)</f>
        <v>32000</v>
      </c>
      <c r="AD142" s="16" t="s">
        <v>128</v>
      </c>
      <c r="AE142" s="19"/>
      <c r="AF142" s="82" t="s">
        <v>131</v>
      </c>
      <c r="AG142" s="103"/>
    </row>
    <row r="143" spans="2:33" x14ac:dyDescent="0.2">
      <c r="B143" s="56">
        <v>141</v>
      </c>
      <c r="C143" s="71"/>
      <c r="D143" s="21" t="s">
        <v>348</v>
      </c>
      <c r="E143" s="127"/>
      <c r="F143" s="20"/>
      <c r="G143" s="38" t="s">
        <v>347</v>
      </c>
      <c r="H143" s="59" t="s">
        <v>348</v>
      </c>
      <c r="I143" s="36">
        <f t="shared" si="2"/>
        <v>1111680</v>
      </c>
      <c r="J143" s="8" t="s">
        <v>60</v>
      </c>
      <c r="K143" s="12">
        <f>VLOOKUP(J143,'Golfers Money Won'!$A$1:$B$87,2,FALSE)</f>
        <v>352000</v>
      </c>
      <c r="L143" s="9" t="s">
        <v>35</v>
      </c>
      <c r="M143" s="12">
        <f>VLOOKUP(L143,'Golfers Money Won'!$A$1:$B$87,2,FALSE)</f>
        <v>18560</v>
      </c>
      <c r="N143" s="5" t="s">
        <v>70</v>
      </c>
      <c r="O143" s="13">
        <f>VLOOKUP(N143,'Golfers Money Won'!$A$1:$B$87,2,FALSE)</f>
        <v>278000</v>
      </c>
      <c r="P143" s="5" t="s">
        <v>80</v>
      </c>
      <c r="Q143" s="13">
        <f>VLOOKUP(P143,'Golfers Money Won'!$A$1:$B$87,2,FALSE)</f>
        <v>56040</v>
      </c>
      <c r="R143" s="66" t="s">
        <v>82</v>
      </c>
      <c r="S143" s="65">
        <f>VLOOKUP(R143,'Golfers Money Won'!$A$1:$B$87,2,FALSE)</f>
        <v>89920</v>
      </c>
      <c r="T143" s="66" t="s">
        <v>50</v>
      </c>
      <c r="U143" s="65">
        <f>VLOOKUP(T143,'Golfers Money Won'!$A$1:$B$87,2,FALSE)</f>
        <v>192000</v>
      </c>
      <c r="V143" s="69" t="s">
        <v>111</v>
      </c>
      <c r="W143" s="68">
        <f>VLOOKUP(V143,'Golfers Money Won'!$A$1:$B$87,2,FALSE)</f>
        <v>32000</v>
      </c>
      <c r="X143" s="69" t="s">
        <v>92</v>
      </c>
      <c r="Y143" s="68">
        <f>VLOOKUP(X143,'Golfers Money Won'!$A$1:$B$87,2,FALSE)</f>
        <v>41200</v>
      </c>
      <c r="Z143" s="11" t="s">
        <v>44</v>
      </c>
      <c r="AA143" s="14">
        <f>VLOOKUP(Z143,'Golfers Money Won'!$A$1:$B$87,2,FALSE)</f>
        <v>19960</v>
      </c>
      <c r="AB143" s="11" t="s">
        <v>39</v>
      </c>
      <c r="AC143" s="14">
        <f>VLOOKUP(AB143,'Golfers Money Won'!$A$1:$B$87,2,FALSE)</f>
        <v>32000</v>
      </c>
      <c r="AD143" s="16" t="s">
        <v>130</v>
      </c>
      <c r="AE143" s="19"/>
      <c r="AF143" s="82" t="s">
        <v>132</v>
      </c>
      <c r="AG143" s="103"/>
    </row>
    <row r="144" spans="2:33" x14ac:dyDescent="0.2">
      <c r="B144" s="56">
        <v>142</v>
      </c>
      <c r="C144" s="71"/>
      <c r="D144" s="21" t="s">
        <v>141</v>
      </c>
      <c r="E144" s="127"/>
      <c r="F144" s="20" t="s">
        <v>469</v>
      </c>
      <c r="G144" s="3" t="s">
        <v>140</v>
      </c>
      <c r="H144" s="58" t="s">
        <v>98</v>
      </c>
      <c r="I144" s="36">
        <f t="shared" si="2"/>
        <v>1110680</v>
      </c>
      <c r="J144" s="8" t="s">
        <v>60</v>
      </c>
      <c r="K144" s="12">
        <f>VLOOKUP(J144,'Golfers Money Won'!$A$1:$B$87,2,FALSE)</f>
        <v>352000</v>
      </c>
      <c r="L144" s="9" t="s">
        <v>77</v>
      </c>
      <c r="M144" s="12">
        <f>VLOOKUP(L144,'Golfers Money Won'!$A$1:$B$87,2,FALSE)</f>
        <v>56040</v>
      </c>
      <c r="N144" s="5" t="s">
        <v>74</v>
      </c>
      <c r="O144" s="13">
        <f>VLOOKUP(N144,'Golfers Money Won'!$A$1:$B$87,2,FALSE)</f>
        <v>89920</v>
      </c>
      <c r="P144" s="5" t="s">
        <v>34</v>
      </c>
      <c r="Q144" s="13">
        <f>VLOOKUP(P144,'Golfers Money Won'!$A$1:$B$87,2,FALSE)</f>
        <v>145600</v>
      </c>
      <c r="R144" s="66" t="s">
        <v>78</v>
      </c>
      <c r="S144" s="65">
        <f>VLOOKUP(R144,'Golfers Money Won'!$A$1:$B$87,2,FALSE)</f>
        <v>56040</v>
      </c>
      <c r="T144" s="66" t="s">
        <v>50</v>
      </c>
      <c r="U144" s="65">
        <f>VLOOKUP(T144,'Golfers Money Won'!$A$1:$B$87,2,FALSE)</f>
        <v>192000</v>
      </c>
      <c r="V144" s="69" t="s">
        <v>88</v>
      </c>
      <c r="W144" s="68">
        <f>VLOOKUP(V144,'Golfers Money Won'!$A$1:$B$87,2,FALSE)</f>
        <v>56040</v>
      </c>
      <c r="X144" s="69" t="s">
        <v>122</v>
      </c>
      <c r="Y144" s="68">
        <f>VLOOKUP(X144,'Golfers Money Won'!$A$1:$B$87,2,FALSE)</f>
        <v>56040</v>
      </c>
      <c r="Z144" s="11" t="s">
        <v>56</v>
      </c>
      <c r="AA144" s="14">
        <f>VLOOKUP(Z144,'Golfers Money Won'!$A$1:$B$87,2,FALSE)</f>
        <v>0</v>
      </c>
      <c r="AB144" s="11" t="s">
        <v>39</v>
      </c>
      <c r="AC144" s="14">
        <f>VLOOKUP(AB144,'Golfers Money Won'!$A$1:$B$87,2,FALSE)</f>
        <v>32000</v>
      </c>
      <c r="AD144" s="16" t="s">
        <v>128</v>
      </c>
      <c r="AE144" s="19"/>
      <c r="AF144" s="82" t="s">
        <v>133</v>
      </c>
      <c r="AG144" s="103">
        <v>75000</v>
      </c>
    </row>
    <row r="145" spans="2:33" x14ac:dyDescent="0.2">
      <c r="B145" s="56">
        <v>143</v>
      </c>
      <c r="C145" s="71"/>
      <c r="D145" s="21" t="s">
        <v>190</v>
      </c>
      <c r="E145" s="127"/>
      <c r="F145" s="20" t="s">
        <v>469</v>
      </c>
      <c r="G145" s="38" t="s">
        <v>188</v>
      </c>
      <c r="H145" s="58" t="s">
        <v>191</v>
      </c>
      <c r="I145" s="36">
        <f t="shared" si="2"/>
        <v>1100640</v>
      </c>
      <c r="J145" s="8" t="s">
        <v>35</v>
      </c>
      <c r="K145" s="12">
        <f>VLOOKUP(J145,'Golfers Money Won'!$A$1:$B$87,2,FALSE)</f>
        <v>18560</v>
      </c>
      <c r="L145" s="9" t="s">
        <v>77</v>
      </c>
      <c r="M145" s="12">
        <f>VLOOKUP(L145,'Golfers Money Won'!$A$1:$B$87,2,FALSE)</f>
        <v>56040</v>
      </c>
      <c r="N145" s="5" t="s">
        <v>70</v>
      </c>
      <c r="O145" s="13">
        <f>VLOOKUP(N145,'Golfers Money Won'!$A$1:$B$87,2,FALSE)</f>
        <v>278000</v>
      </c>
      <c r="P145" s="5" t="s">
        <v>32</v>
      </c>
      <c r="Q145" s="13">
        <f>VLOOKUP(P145,'Golfers Money Won'!$A$1:$B$87,2,FALSE)</f>
        <v>0</v>
      </c>
      <c r="R145" s="66" t="s">
        <v>73</v>
      </c>
      <c r="S145" s="65">
        <f>VLOOKUP(R145,'Golfers Money Won'!$A$1:$B$87,2,FALSE)</f>
        <v>544000</v>
      </c>
      <c r="T145" s="66" t="s">
        <v>106</v>
      </c>
      <c r="U145" s="65">
        <f>VLOOKUP(T145,'Golfers Money Won'!$A$1:$B$87,2,FALSE)</f>
        <v>0</v>
      </c>
      <c r="V145" s="69" t="s">
        <v>88</v>
      </c>
      <c r="W145" s="68">
        <f>VLOOKUP(V145,'Golfers Money Won'!$A$1:$B$87,2,FALSE)</f>
        <v>56040</v>
      </c>
      <c r="X145" s="69" t="s">
        <v>110</v>
      </c>
      <c r="Y145" s="68">
        <f>VLOOKUP(X145,'Golfers Money Won'!$A$1:$B$87,2,FALSE)</f>
        <v>116000</v>
      </c>
      <c r="Z145" s="11" t="s">
        <v>55</v>
      </c>
      <c r="AA145" s="14">
        <f>VLOOKUP(Z145,'Golfers Money Won'!$A$1:$B$87,2,FALSE)</f>
        <v>0</v>
      </c>
      <c r="AB145" s="11" t="s">
        <v>39</v>
      </c>
      <c r="AC145" s="14">
        <f>VLOOKUP(AB145,'Golfers Money Won'!$A$1:$B$87,2,FALSE)</f>
        <v>32000</v>
      </c>
      <c r="AD145" s="16" t="s">
        <v>128</v>
      </c>
      <c r="AE145" s="19"/>
      <c r="AF145" s="82" t="s">
        <v>131</v>
      </c>
      <c r="AG145" s="103"/>
    </row>
    <row r="146" spans="2:33" x14ac:dyDescent="0.2">
      <c r="B146" s="56">
        <v>144</v>
      </c>
      <c r="C146" s="71"/>
      <c r="D146" s="21" t="s">
        <v>224</v>
      </c>
      <c r="E146" s="127"/>
      <c r="F146" s="20"/>
      <c r="G146" s="38" t="s">
        <v>223</v>
      </c>
      <c r="H146" s="58" t="s">
        <v>224</v>
      </c>
      <c r="I146" s="36">
        <f t="shared" si="2"/>
        <v>1100040</v>
      </c>
      <c r="J146" s="8" t="s">
        <v>60</v>
      </c>
      <c r="K146" s="12">
        <f>VLOOKUP(J146,'Golfers Money Won'!$A$1:$B$87,2,FALSE)</f>
        <v>352000</v>
      </c>
      <c r="L146" s="9" t="s">
        <v>45</v>
      </c>
      <c r="M146" s="12">
        <f>VLOOKUP(L146,'Golfers Money Won'!$A$1:$B$87,2,FALSE)</f>
        <v>0</v>
      </c>
      <c r="N146" s="5" t="s">
        <v>85</v>
      </c>
      <c r="O146" s="13">
        <f>VLOOKUP(N146,'Golfers Money Won'!$A$1:$B$87,2,FALSE)</f>
        <v>56040</v>
      </c>
      <c r="P146" s="5" t="s">
        <v>79</v>
      </c>
      <c r="Q146" s="13">
        <f>VLOOKUP(P146,'Golfers Money Won'!$A$1:$B$87,2,FALSE)</f>
        <v>0</v>
      </c>
      <c r="R146" s="66" t="s">
        <v>73</v>
      </c>
      <c r="S146" s="65">
        <f>VLOOKUP(R146,'Golfers Money Won'!$A$1:$B$87,2,FALSE)</f>
        <v>544000</v>
      </c>
      <c r="T146" s="66" t="s">
        <v>67</v>
      </c>
      <c r="U146" s="65">
        <f>VLOOKUP(T146,'Golfers Money Won'!$A$1:$B$87,2,FALSE)</f>
        <v>0</v>
      </c>
      <c r="V146" s="69" t="s">
        <v>115</v>
      </c>
      <c r="W146" s="68">
        <f>VLOOKUP(V146,'Golfers Money Won'!$A$1:$B$87,2,FALSE)</f>
        <v>0</v>
      </c>
      <c r="X146" s="69" t="s">
        <v>62</v>
      </c>
      <c r="Y146" s="68">
        <f>VLOOKUP(X146,'Golfers Money Won'!$A$1:$B$87,2,FALSE)</f>
        <v>116000</v>
      </c>
      <c r="Z146" s="11" t="s">
        <v>49</v>
      </c>
      <c r="AA146" s="14">
        <f>VLOOKUP(Z146,'Golfers Money Won'!$A$1:$B$87,2,FALSE)</f>
        <v>0</v>
      </c>
      <c r="AB146" s="11" t="s">
        <v>39</v>
      </c>
      <c r="AC146" s="14">
        <f>VLOOKUP(AB146,'Golfers Money Won'!$A$1:$B$87,2,FALSE)</f>
        <v>32000</v>
      </c>
      <c r="AD146" s="16" t="s">
        <v>128</v>
      </c>
      <c r="AE146" s="19"/>
      <c r="AF146" s="82" t="s">
        <v>132</v>
      </c>
      <c r="AG146" s="103"/>
    </row>
    <row r="147" spans="2:33" x14ac:dyDescent="0.2">
      <c r="B147" s="56">
        <v>145</v>
      </c>
      <c r="C147" s="71"/>
      <c r="D147" s="21" t="s">
        <v>186</v>
      </c>
      <c r="E147" s="127"/>
      <c r="F147" s="20" t="s">
        <v>469</v>
      </c>
      <c r="G147" s="38" t="s">
        <v>187</v>
      </c>
      <c r="H147" s="58" t="s">
        <v>186</v>
      </c>
      <c r="I147" s="36">
        <f t="shared" si="2"/>
        <v>1098960</v>
      </c>
      <c r="J147" s="8" t="s">
        <v>60</v>
      </c>
      <c r="K147" s="12">
        <f>VLOOKUP(J147,'Golfers Money Won'!$A$1:$B$87,2,FALSE)</f>
        <v>352000</v>
      </c>
      <c r="L147" s="9" t="s">
        <v>51</v>
      </c>
      <c r="M147" s="12">
        <f>VLOOKUP(L147,'Golfers Money Won'!$A$1:$B$87,2,FALSE)</f>
        <v>232000</v>
      </c>
      <c r="N147" s="5" t="s">
        <v>70</v>
      </c>
      <c r="O147" s="13">
        <f>VLOOKUP(N147,'Golfers Money Won'!$A$1:$B$87,2,FALSE)</f>
        <v>278000</v>
      </c>
      <c r="P147" s="5" t="s">
        <v>74</v>
      </c>
      <c r="Q147" s="13">
        <f>VLOOKUP(P147,'Golfers Money Won'!$A$1:$B$87,2,FALSE)</f>
        <v>89920</v>
      </c>
      <c r="R147" s="66" t="s">
        <v>78</v>
      </c>
      <c r="S147" s="65">
        <f>VLOOKUP(R147,'Golfers Money Won'!$A$1:$B$87,2,FALSE)</f>
        <v>56040</v>
      </c>
      <c r="T147" s="66" t="s">
        <v>108</v>
      </c>
      <c r="U147" s="65">
        <f>VLOOKUP(T147,'Golfers Money Won'!$A$1:$B$87,2,FALSE)</f>
        <v>32000</v>
      </c>
      <c r="V147" s="69" t="s">
        <v>54</v>
      </c>
      <c r="W147" s="68">
        <f>VLOOKUP(V147,'Golfers Money Won'!$A$1:$B$87,2,FALSE)</f>
        <v>18240</v>
      </c>
      <c r="X147" s="69" t="s">
        <v>40</v>
      </c>
      <c r="Y147" s="68">
        <f>VLOOKUP(X147,'Golfers Money Won'!$A$1:$B$87,2,FALSE)</f>
        <v>20800</v>
      </c>
      <c r="Z147" s="11" t="s">
        <v>44</v>
      </c>
      <c r="AA147" s="14">
        <f>VLOOKUP(Z147,'Golfers Money Won'!$A$1:$B$87,2,FALSE)</f>
        <v>19960</v>
      </c>
      <c r="AB147" s="11" t="s">
        <v>49</v>
      </c>
      <c r="AC147" s="14">
        <f>VLOOKUP(AB147,'Golfers Money Won'!$A$1:$B$87,2,FALSE)</f>
        <v>0</v>
      </c>
      <c r="AD147" s="16" t="s">
        <v>129</v>
      </c>
      <c r="AE147" s="19"/>
      <c r="AF147" s="82" t="s">
        <v>132</v>
      </c>
      <c r="AG147" s="103"/>
    </row>
    <row r="148" spans="2:33" x14ac:dyDescent="0.2">
      <c r="B148" s="56">
        <v>146</v>
      </c>
      <c r="C148" s="71"/>
      <c r="D148" s="21" t="s">
        <v>136</v>
      </c>
      <c r="E148" s="127"/>
      <c r="F148" s="20" t="s">
        <v>469</v>
      </c>
      <c r="G148" s="38" t="s">
        <v>134</v>
      </c>
      <c r="H148" s="58" t="s">
        <v>135</v>
      </c>
      <c r="I148" s="36">
        <f t="shared" si="2"/>
        <v>1087640</v>
      </c>
      <c r="J148" s="8" t="s">
        <v>60</v>
      </c>
      <c r="K148" s="12">
        <f>VLOOKUP(J148,'Golfers Money Won'!$A$1:$B$87,2,FALSE)</f>
        <v>352000</v>
      </c>
      <c r="L148" s="9" t="s">
        <v>43</v>
      </c>
      <c r="M148" s="12">
        <f>VLOOKUP(L148,'Golfers Money Won'!$A$1:$B$87,2,FALSE)</f>
        <v>145600</v>
      </c>
      <c r="N148" s="5" t="s">
        <v>70</v>
      </c>
      <c r="O148" s="13">
        <f>VLOOKUP(N148,'Golfers Money Won'!$A$1:$B$87,2,FALSE)</f>
        <v>278000</v>
      </c>
      <c r="P148" s="5" t="s">
        <v>69</v>
      </c>
      <c r="Q148" s="13">
        <f>VLOOKUP(P148,'Golfers Money Won'!$A$1:$B$87,2,FALSE)</f>
        <v>56040</v>
      </c>
      <c r="R148" s="66" t="s">
        <v>104</v>
      </c>
      <c r="S148" s="65">
        <f>VLOOKUP(R148,'Golfers Money Won'!$A$1:$B$87,2,FALSE)</f>
        <v>32000</v>
      </c>
      <c r="T148" s="66" t="s">
        <v>67</v>
      </c>
      <c r="U148" s="65">
        <f>VLOOKUP(T148,'Golfers Money Won'!$A$1:$B$87,2,FALSE)</f>
        <v>0</v>
      </c>
      <c r="V148" s="69" t="s">
        <v>88</v>
      </c>
      <c r="W148" s="68">
        <f>VLOOKUP(V148,'Golfers Money Won'!$A$1:$B$87,2,FALSE)</f>
        <v>56040</v>
      </c>
      <c r="X148" s="69" t="s">
        <v>62</v>
      </c>
      <c r="Y148" s="68">
        <f>VLOOKUP(X148,'Golfers Money Won'!$A$1:$B$87,2,FALSE)</f>
        <v>116000</v>
      </c>
      <c r="Z148" s="11" t="s">
        <v>44</v>
      </c>
      <c r="AA148" s="14">
        <f>VLOOKUP(Z148,'Golfers Money Won'!$A$1:$B$87,2,FALSE)</f>
        <v>19960</v>
      </c>
      <c r="AB148" s="11" t="s">
        <v>39</v>
      </c>
      <c r="AC148" s="14">
        <f>VLOOKUP(AB148,'Golfers Money Won'!$A$1:$B$87,2,FALSE)</f>
        <v>32000</v>
      </c>
      <c r="AD148" s="16" t="s">
        <v>130</v>
      </c>
      <c r="AE148" s="19"/>
      <c r="AF148" s="82" t="s">
        <v>132</v>
      </c>
      <c r="AG148" s="103"/>
    </row>
    <row r="149" spans="2:33" x14ac:dyDescent="0.2">
      <c r="B149" s="56">
        <v>147</v>
      </c>
      <c r="C149" s="71"/>
      <c r="D149" s="21" t="s">
        <v>603</v>
      </c>
      <c r="E149" s="127"/>
      <c r="F149" s="20" t="s">
        <v>469</v>
      </c>
      <c r="G149" s="38" t="s">
        <v>602</v>
      </c>
      <c r="H149" s="58" t="s">
        <v>603</v>
      </c>
      <c r="I149" s="36">
        <f t="shared" si="2"/>
        <v>1087240</v>
      </c>
      <c r="J149" s="8" t="s">
        <v>60</v>
      </c>
      <c r="K149" s="12">
        <f>VLOOKUP(J149,'Golfers Money Won'!$A$1:$B$87,2,FALSE)</f>
        <v>352000</v>
      </c>
      <c r="L149" s="9" t="s">
        <v>77</v>
      </c>
      <c r="M149" s="12">
        <f>VLOOKUP(L149,'Golfers Money Won'!$A$1:$B$87,2,FALSE)</f>
        <v>56040</v>
      </c>
      <c r="N149" s="5" t="s">
        <v>66</v>
      </c>
      <c r="O149" s="13">
        <f>VLOOKUP(N149,'Golfers Money Won'!$A$1:$B$87,2,FALSE)</f>
        <v>32000</v>
      </c>
      <c r="P149" s="5" t="s">
        <v>41</v>
      </c>
      <c r="Q149" s="13">
        <f>VLOOKUP(P149,'Golfers Money Won'!$A$1:$B$87,2,FALSE)</f>
        <v>41200</v>
      </c>
      <c r="R149" s="66" t="s">
        <v>102</v>
      </c>
      <c r="S149" s="65">
        <f>VLOOKUP(R149,'Golfers Money Won'!$A$1:$B$87,2,FALSE)</f>
        <v>0</v>
      </c>
      <c r="T149" s="66" t="s">
        <v>73</v>
      </c>
      <c r="U149" s="65">
        <f>VLOOKUP(T149,'Golfers Money Won'!$A$1:$B$87,2,FALSE)</f>
        <v>544000</v>
      </c>
      <c r="V149" s="69" t="s">
        <v>40</v>
      </c>
      <c r="W149" s="68">
        <f>VLOOKUP(V149,'Golfers Money Won'!$A$1:$B$87,2,FALSE)</f>
        <v>20800</v>
      </c>
      <c r="X149" s="69" t="s">
        <v>92</v>
      </c>
      <c r="Y149" s="68">
        <f>VLOOKUP(X149,'Golfers Money Won'!$A$1:$B$87,2,FALSE)</f>
        <v>41200</v>
      </c>
      <c r="Z149" s="11" t="s">
        <v>55</v>
      </c>
      <c r="AA149" s="14">
        <f>VLOOKUP(Z149,'Golfers Money Won'!$A$1:$B$87,2,FALSE)</f>
        <v>0</v>
      </c>
      <c r="AB149" s="11" t="s">
        <v>49</v>
      </c>
      <c r="AC149" s="14">
        <f>VLOOKUP(AB149,'Golfers Money Won'!$A$1:$B$87,2,FALSE)</f>
        <v>0</v>
      </c>
      <c r="AD149" s="16" t="s">
        <v>129</v>
      </c>
      <c r="AE149" s="19"/>
      <c r="AF149" s="82" t="s">
        <v>132</v>
      </c>
      <c r="AG149" s="103"/>
    </row>
    <row r="150" spans="2:33" x14ac:dyDescent="0.2">
      <c r="B150" s="56">
        <v>148</v>
      </c>
      <c r="C150" s="71"/>
      <c r="D150" s="21" t="s">
        <v>100</v>
      </c>
      <c r="E150" s="127"/>
      <c r="F150" s="20" t="s">
        <v>469</v>
      </c>
      <c r="G150" s="3" t="s">
        <v>99</v>
      </c>
      <c r="H150" s="58" t="s">
        <v>100</v>
      </c>
      <c r="I150" s="36">
        <f t="shared" si="2"/>
        <v>1084200</v>
      </c>
      <c r="J150" s="8" t="s">
        <v>60</v>
      </c>
      <c r="K150" s="12">
        <f>VLOOKUP(J150,'Golfers Money Won'!$A$1:$B$87,2,FALSE)</f>
        <v>352000</v>
      </c>
      <c r="L150" s="9" t="s">
        <v>86</v>
      </c>
      <c r="M150" s="12">
        <f>VLOOKUP(L150,'Golfers Money Won'!$A$1:$B$87,2,FALSE)</f>
        <v>18560</v>
      </c>
      <c r="N150" s="5" t="s">
        <v>70</v>
      </c>
      <c r="O150" s="13">
        <f>VLOOKUP(N150,'Golfers Money Won'!$A$1:$B$87,2,FALSE)</f>
        <v>278000</v>
      </c>
      <c r="P150" s="5" t="s">
        <v>74</v>
      </c>
      <c r="Q150" s="13">
        <f>VLOOKUP(P150,'Golfers Money Won'!$A$1:$B$87,2,FALSE)</f>
        <v>89920</v>
      </c>
      <c r="R150" s="66" t="s">
        <v>64</v>
      </c>
      <c r="S150" s="65">
        <f>VLOOKUP(R150,'Golfers Money Won'!$A$1:$B$87,2,FALSE)</f>
        <v>145600</v>
      </c>
      <c r="T150" s="66" t="s">
        <v>78</v>
      </c>
      <c r="U150" s="65">
        <f>VLOOKUP(T150,'Golfers Money Won'!$A$1:$B$87,2,FALSE)</f>
        <v>56040</v>
      </c>
      <c r="V150" s="69" t="s">
        <v>111</v>
      </c>
      <c r="W150" s="68">
        <f>VLOOKUP(V150,'Golfers Money Won'!$A$1:$B$87,2,FALSE)</f>
        <v>32000</v>
      </c>
      <c r="X150" s="69" t="s">
        <v>122</v>
      </c>
      <c r="Y150" s="68">
        <f>VLOOKUP(X150,'Golfers Money Won'!$A$1:$B$87,2,FALSE)</f>
        <v>56040</v>
      </c>
      <c r="Z150" s="11" t="s">
        <v>56</v>
      </c>
      <c r="AA150" s="14">
        <f>VLOOKUP(Z150,'Golfers Money Won'!$A$1:$B$87,2,FALSE)</f>
        <v>0</v>
      </c>
      <c r="AB150" s="11" t="s">
        <v>94</v>
      </c>
      <c r="AC150" s="14">
        <f>VLOOKUP(AB150,'Golfers Money Won'!$A$1:$B$87,2,FALSE)</f>
        <v>56040</v>
      </c>
      <c r="AD150" s="16" t="s">
        <v>128</v>
      </c>
      <c r="AE150" s="18"/>
      <c r="AF150" s="82" t="s">
        <v>131</v>
      </c>
      <c r="AG150" s="103"/>
    </row>
    <row r="151" spans="2:33" x14ac:dyDescent="0.2">
      <c r="B151" s="56">
        <v>149</v>
      </c>
      <c r="C151" s="71"/>
      <c r="D151" s="21" t="s">
        <v>419</v>
      </c>
      <c r="E151" s="127"/>
      <c r="F151" s="20"/>
      <c r="G151" s="38" t="s">
        <v>421</v>
      </c>
      <c r="H151" s="58" t="s">
        <v>419</v>
      </c>
      <c r="I151" s="36">
        <f t="shared" si="2"/>
        <v>1079347</v>
      </c>
      <c r="J151" s="8" t="s">
        <v>71</v>
      </c>
      <c r="K151" s="12">
        <f>VLOOKUP(J151,'Golfers Money Won'!$A$1:$B$87,2,FALSE)</f>
        <v>232000</v>
      </c>
      <c r="L151" s="9" t="s">
        <v>77</v>
      </c>
      <c r="M151" s="12">
        <f>VLOOKUP(L151,'Golfers Money Won'!$A$1:$B$87,2,FALSE)</f>
        <v>56040</v>
      </c>
      <c r="N151" s="5" t="s">
        <v>76</v>
      </c>
      <c r="O151" s="13">
        <f>VLOOKUP(N151,'Golfers Money Won'!$A$1:$B$87,2,FALSE)</f>
        <v>0</v>
      </c>
      <c r="P151" s="5" t="s">
        <v>69</v>
      </c>
      <c r="Q151" s="13">
        <f>VLOOKUP(P151,'Golfers Money Won'!$A$1:$B$87,2,FALSE)</f>
        <v>56040</v>
      </c>
      <c r="R151" s="66" t="s">
        <v>73</v>
      </c>
      <c r="S151" s="65">
        <f>VLOOKUP(R151,'Golfers Money Won'!$A$1:$B$87,2,FALSE)</f>
        <v>544000</v>
      </c>
      <c r="T151" s="66" t="s">
        <v>68</v>
      </c>
      <c r="U151" s="65">
        <f>VLOOKUP(T151,'Golfers Money Won'!$A$1:$B$87,2,FALSE)</f>
        <v>23307</v>
      </c>
      <c r="V151" s="69" t="s">
        <v>62</v>
      </c>
      <c r="W151" s="68">
        <f>VLOOKUP(V151,'Golfers Money Won'!$A$1:$B$87,2,FALSE)</f>
        <v>116000</v>
      </c>
      <c r="X151" s="69" t="s">
        <v>121</v>
      </c>
      <c r="Y151" s="68">
        <f>VLOOKUP(X151,'Golfers Money Won'!$A$1:$B$87,2,FALSE)</f>
        <v>0</v>
      </c>
      <c r="Z151" s="11" t="s">
        <v>44</v>
      </c>
      <c r="AA151" s="14">
        <f>VLOOKUP(Z151,'Golfers Money Won'!$A$1:$B$87,2,FALSE)</f>
        <v>19960</v>
      </c>
      <c r="AB151" s="11" t="s">
        <v>39</v>
      </c>
      <c r="AC151" s="14">
        <f>VLOOKUP(AB151,'Golfers Money Won'!$A$1:$B$87,2,FALSE)</f>
        <v>32000</v>
      </c>
      <c r="AD151" s="16" t="s">
        <v>128</v>
      </c>
      <c r="AE151" s="18"/>
      <c r="AF151" s="82" t="s">
        <v>129</v>
      </c>
      <c r="AG151" s="103"/>
    </row>
    <row r="152" spans="2:33" x14ac:dyDescent="0.2">
      <c r="B152" s="56">
        <v>150</v>
      </c>
      <c r="C152" s="71"/>
      <c r="D152" s="21" t="s">
        <v>584</v>
      </c>
      <c r="E152" s="127"/>
      <c r="F152" s="20" t="s">
        <v>469</v>
      </c>
      <c r="G152" s="38" t="s">
        <v>578</v>
      </c>
      <c r="H152" s="58" t="s">
        <v>436</v>
      </c>
      <c r="I152" s="36">
        <f t="shared" si="2"/>
        <v>1078960</v>
      </c>
      <c r="J152" s="8" t="s">
        <v>60</v>
      </c>
      <c r="K152" s="12">
        <f>VLOOKUP(J152,'Golfers Money Won'!$A$1:$B$87,2,FALSE)</f>
        <v>352000</v>
      </c>
      <c r="L152" s="9" t="s">
        <v>77</v>
      </c>
      <c r="M152" s="12">
        <f>VLOOKUP(L152,'Golfers Money Won'!$A$1:$B$87,2,FALSE)</f>
        <v>56040</v>
      </c>
      <c r="N152" s="5" t="s">
        <v>70</v>
      </c>
      <c r="O152" s="13">
        <f>VLOOKUP(N152,'Golfers Money Won'!$A$1:$B$87,2,FALSE)</f>
        <v>278000</v>
      </c>
      <c r="P152" s="5" t="s">
        <v>80</v>
      </c>
      <c r="Q152" s="13">
        <f>VLOOKUP(P152,'Golfers Money Won'!$A$1:$B$87,2,FALSE)</f>
        <v>56040</v>
      </c>
      <c r="R152" s="66" t="s">
        <v>82</v>
      </c>
      <c r="S152" s="65">
        <f>VLOOKUP(R152,'Golfers Money Won'!$A$1:$B$87,2,FALSE)</f>
        <v>89920</v>
      </c>
      <c r="T152" s="66" t="s">
        <v>103</v>
      </c>
      <c r="U152" s="65">
        <f>VLOOKUP(T152,'Golfers Money Won'!$A$1:$B$87,2,FALSE)</f>
        <v>17760</v>
      </c>
      <c r="V152" s="69" t="s">
        <v>110</v>
      </c>
      <c r="W152" s="68">
        <f>VLOOKUP(V152,'Golfers Money Won'!$A$1:$B$87,2,FALSE)</f>
        <v>116000</v>
      </c>
      <c r="X152" s="69" t="s">
        <v>54</v>
      </c>
      <c r="Y152" s="68">
        <f>VLOOKUP(X152,'Golfers Money Won'!$A$1:$B$87,2,FALSE)</f>
        <v>18240</v>
      </c>
      <c r="Z152" s="11" t="s">
        <v>44</v>
      </c>
      <c r="AA152" s="14">
        <f>VLOOKUP(Z152,'Golfers Money Won'!$A$1:$B$87,2,FALSE)</f>
        <v>19960</v>
      </c>
      <c r="AB152" s="11" t="s">
        <v>65</v>
      </c>
      <c r="AC152" s="14">
        <f>VLOOKUP(AB152,'Golfers Money Won'!$A$1:$B$87,2,FALSE)</f>
        <v>0</v>
      </c>
      <c r="AD152" s="16" t="s">
        <v>130</v>
      </c>
      <c r="AE152" s="18"/>
      <c r="AF152" s="82" t="s">
        <v>133</v>
      </c>
      <c r="AG152" s="103">
        <v>75000</v>
      </c>
    </row>
    <row r="153" spans="2:33" x14ac:dyDescent="0.2">
      <c r="B153" s="56">
        <v>151</v>
      </c>
      <c r="C153" s="71"/>
      <c r="D153" s="21" t="s">
        <v>410</v>
      </c>
      <c r="E153" s="127"/>
      <c r="F153" s="20"/>
      <c r="G153" s="3" t="s">
        <v>405</v>
      </c>
      <c r="H153" s="58" t="s">
        <v>412</v>
      </c>
      <c r="I153" s="36">
        <f t="shared" si="2"/>
        <v>1075680</v>
      </c>
      <c r="J153" s="8" t="s">
        <v>60</v>
      </c>
      <c r="K153" s="12">
        <f>VLOOKUP(J153,'Golfers Money Won'!$A$1:$B$87,2,FALSE)</f>
        <v>352000</v>
      </c>
      <c r="L153" s="9" t="s">
        <v>71</v>
      </c>
      <c r="M153" s="12">
        <f>VLOOKUP(L153,'Golfers Money Won'!$A$1:$B$87,2,FALSE)</f>
        <v>232000</v>
      </c>
      <c r="N153" s="5" t="s">
        <v>85</v>
      </c>
      <c r="O153" s="13">
        <f>VLOOKUP(N153,'Golfers Money Won'!$A$1:$B$87,2,FALSE)</f>
        <v>56040</v>
      </c>
      <c r="P153" s="5" t="s">
        <v>79</v>
      </c>
      <c r="Q153" s="13">
        <f>VLOOKUP(P153,'Golfers Money Won'!$A$1:$B$87,2,FALSE)</f>
        <v>0</v>
      </c>
      <c r="R153" s="66" t="s">
        <v>82</v>
      </c>
      <c r="S153" s="65">
        <f>VLOOKUP(R153,'Golfers Money Won'!$A$1:$B$87,2,FALSE)</f>
        <v>89920</v>
      </c>
      <c r="T153" s="66" t="s">
        <v>52</v>
      </c>
      <c r="U153" s="65">
        <f>VLOOKUP(T153,'Golfers Money Won'!$A$1:$B$87,2,FALSE)</f>
        <v>145600</v>
      </c>
      <c r="V153" s="69" t="s">
        <v>88</v>
      </c>
      <c r="W153" s="68">
        <f>VLOOKUP(V153,'Golfers Money Won'!$A$1:$B$87,2,FALSE)</f>
        <v>56040</v>
      </c>
      <c r="X153" s="69" t="s">
        <v>123</v>
      </c>
      <c r="Y153" s="68">
        <f>VLOOKUP(X153,'Golfers Money Won'!$A$1:$B$87,2,FALSE)</f>
        <v>56040</v>
      </c>
      <c r="Z153" s="11" t="s">
        <v>94</v>
      </c>
      <c r="AA153" s="14">
        <f>VLOOKUP(Z153,'Golfers Money Won'!$A$1:$B$87,2,FALSE)</f>
        <v>56040</v>
      </c>
      <c r="AB153" s="11" t="s">
        <v>39</v>
      </c>
      <c r="AC153" s="14">
        <f>VLOOKUP(AB153,'Golfers Money Won'!$A$1:$B$87,2,FALSE)</f>
        <v>32000</v>
      </c>
      <c r="AD153" s="16" t="s">
        <v>128</v>
      </c>
      <c r="AE153" s="18"/>
      <c r="AF153" s="82" t="s">
        <v>130</v>
      </c>
      <c r="AG153" s="103"/>
    </row>
    <row r="154" spans="2:33" x14ac:dyDescent="0.2">
      <c r="B154" s="56">
        <v>152</v>
      </c>
      <c r="C154" s="71"/>
      <c r="D154" s="21" t="s">
        <v>388</v>
      </c>
      <c r="E154" s="127"/>
      <c r="F154" s="20"/>
      <c r="G154" s="3" t="s">
        <v>387</v>
      </c>
      <c r="H154" s="58" t="s">
        <v>388</v>
      </c>
      <c r="I154" s="36">
        <f t="shared" si="2"/>
        <v>1075680</v>
      </c>
      <c r="J154" s="8" t="s">
        <v>60</v>
      </c>
      <c r="K154" s="12">
        <f>VLOOKUP(J154,'Golfers Money Won'!$A$1:$B$87,2,FALSE)</f>
        <v>352000</v>
      </c>
      <c r="L154" s="9" t="s">
        <v>51</v>
      </c>
      <c r="M154" s="12">
        <f>VLOOKUP(L154,'Golfers Money Won'!$A$1:$B$87,2,FALSE)</f>
        <v>232000</v>
      </c>
      <c r="N154" s="5" t="s">
        <v>74</v>
      </c>
      <c r="O154" s="13">
        <f>VLOOKUP(N154,'Golfers Money Won'!$A$1:$B$87,2,FALSE)</f>
        <v>89920</v>
      </c>
      <c r="P154" s="5" t="s">
        <v>34</v>
      </c>
      <c r="Q154" s="13">
        <f>VLOOKUP(P154,'Golfers Money Won'!$A$1:$B$87,2,FALSE)</f>
        <v>145600</v>
      </c>
      <c r="R154" s="66" t="s">
        <v>82</v>
      </c>
      <c r="S154" s="65">
        <f>VLOOKUP(R154,'Golfers Money Won'!$A$1:$B$87,2,FALSE)</f>
        <v>89920</v>
      </c>
      <c r="T154" s="66" t="s">
        <v>106</v>
      </c>
      <c r="U154" s="65">
        <f>VLOOKUP(T154,'Golfers Money Won'!$A$1:$B$87,2,FALSE)</f>
        <v>0</v>
      </c>
      <c r="V154" s="69" t="s">
        <v>54</v>
      </c>
      <c r="W154" s="68">
        <f>VLOOKUP(V154,'Golfers Money Won'!$A$1:$B$87,2,FALSE)</f>
        <v>18240</v>
      </c>
      <c r="X154" s="69" t="s">
        <v>62</v>
      </c>
      <c r="Y154" s="68">
        <f>VLOOKUP(X154,'Golfers Money Won'!$A$1:$B$87,2,FALSE)</f>
        <v>116000</v>
      </c>
      <c r="Z154" s="11" t="s">
        <v>49</v>
      </c>
      <c r="AA154" s="14">
        <f>VLOOKUP(Z154,'Golfers Money Won'!$A$1:$B$87,2,FALSE)</f>
        <v>0</v>
      </c>
      <c r="AB154" s="11" t="s">
        <v>39</v>
      </c>
      <c r="AC154" s="14">
        <f>VLOOKUP(AB154,'Golfers Money Won'!$A$1:$B$87,2,FALSE)</f>
        <v>32000</v>
      </c>
      <c r="AD154" s="16" t="s">
        <v>129</v>
      </c>
      <c r="AE154" s="18"/>
      <c r="AF154" s="82" t="s">
        <v>132</v>
      </c>
      <c r="AG154" s="103"/>
    </row>
    <row r="155" spans="2:33" x14ac:dyDescent="0.2">
      <c r="B155" s="56">
        <v>153</v>
      </c>
      <c r="C155" s="71"/>
      <c r="D155" s="21" t="s">
        <v>176</v>
      </c>
      <c r="E155" s="127"/>
      <c r="F155" s="20" t="s">
        <v>469</v>
      </c>
      <c r="G155" s="38" t="s">
        <v>175</v>
      </c>
      <c r="H155" s="58" t="s">
        <v>176</v>
      </c>
      <c r="I155" s="36">
        <f t="shared" si="2"/>
        <v>1074560</v>
      </c>
      <c r="J155" s="8" t="s">
        <v>60</v>
      </c>
      <c r="K155" s="12">
        <f>VLOOKUP(J155,'Golfers Money Won'!$A$1:$B$87,2,FALSE)</f>
        <v>352000</v>
      </c>
      <c r="L155" s="9" t="s">
        <v>35</v>
      </c>
      <c r="M155" s="12">
        <f>VLOOKUP(L155,'Golfers Money Won'!$A$1:$B$87,2,FALSE)</f>
        <v>18560</v>
      </c>
      <c r="N155" s="5" t="s">
        <v>70</v>
      </c>
      <c r="O155" s="13">
        <f>VLOOKUP(N155,'Golfers Money Won'!$A$1:$B$87,2,FALSE)</f>
        <v>278000</v>
      </c>
      <c r="P155" s="5" t="s">
        <v>79</v>
      </c>
      <c r="Q155" s="13">
        <f>VLOOKUP(P155,'Golfers Money Won'!$A$1:$B$87,2,FALSE)</f>
        <v>0</v>
      </c>
      <c r="R155" s="66" t="s">
        <v>82</v>
      </c>
      <c r="S155" s="65">
        <f>VLOOKUP(R155,'Golfers Money Won'!$A$1:$B$87,2,FALSE)</f>
        <v>89920</v>
      </c>
      <c r="T155" s="66" t="s">
        <v>106</v>
      </c>
      <c r="U155" s="65">
        <f>VLOOKUP(T155,'Golfers Money Won'!$A$1:$B$87,2,FALSE)</f>
        <v>0</v>
      </c>
      <c r="V155" s="69" t="s">
        <v>88</v>
      </c>
      <c r="W155" s="68">
        <f>VLOOKUP(V155,'Golfers Money Won'!$A$1:$B$87,2,FALSE)</f>
        <v>56040</v>
      </c>
      <c r="X155" s="69" t="s">
        <v>116</v>
      </c>
      <c r="Y155" s="68">
        <f>VLOOKUP(X155,'Golfers Money Won'!$A$1:$B$87,2,FALSE)</f>
        <v>192000</v>
      </c>
      <c r="Z155" s="11" t="s">
        <v>94</v>
      </c>
      <c r="AA155" s="14">
        <f>VLOOKUP(Z155,'Golfers Money Won'!$A$1:$B$87,2,FALSE)</f>
        <v>56040</v>
      </c>
      <c r="AB155" s="11" t="s">
        <v>39</v>
      </c>
      <c r="AC155" s="14">
        <f>VLOOKUP(AB155,'Golfers Money Won'!$A$1:$B$87,2,FALSE)</f>
        <v>32000</v>
      </c>
      <c r="AD155" s="16" t="s">
        <v>130</v>
      </c>
      <c r="AE155" s="18"/>
      <c r="AF155" s="82" t="s">
        <v>132</v>
      </c>
      <c r="AG155" s="103"/>
    </row>
    <row r="156" spans="2:33" x14ac:dyDescent="0.2">
      <c r="B156" s="56">
        <v>154</v>
      </c>
      <c r="C156" s="71"/>
      <c r="D156" s="21" t="s">
        <v>601</v>
      </c>
      <c r="E156" s="127"/>
      <c r="F156" s="20" t="s">
        <v>469</v>
      </c>
      <c r="G156" s="38" t="s">
        <v>600</v>
      </c>
      <c r="H156" s="58" t="s">
        <v>601</v>
      </c>
      <c r="I156" s="36">
        <f t="shared" si="2"/>
        <v>1069027</v>
      </c>
      <c r="J156" s="8" t="s">
        <v>60</v>
      </c>
      <c r="K156" s="12">
        <f>VLOOKUP(J156,'Golfers Money Won'!$A$1:$B$87,2,FALSE)</f>
        <v>352000</v>
      </c>
      <c r="L156" s="9" t="s">
        <v>43</v>
      </c>
      <c r="M156" s="12">
        <f>VLOOKUP(L156,'Golfers Money Won'!$A$1:$B$87,2,FALSE)</f>
        <v>145600</v>
      </c>
      <c r="N156" s="5" t="s">
        <v>80</v>
      </c>
      <c r="O156" s="13">
        <f>VLOOKUP(N156,'Golfers Money Won'!$A$1:$B$87,2,FALSE)</f>
        <v>56040</v>
      </c>
      <c r="P156" s="5" t="s">
        <v>84</v>
      </c>
      <c r="Q156" s="13">
        <f>VLOOKUP(P156,'Golfers Money Won'!$A$1:$B$87,2,FALSE)</f>
        <v>232000</v>
      </c>
      <c r="R156" s="66" t="s">
        <v>68</v>
      </c>
      <c r="S156" s="65">
        <f>VLOOKUP(R156,'Golfers Money Won'!$A$1:$B$87,2,FALSE)</f>
        <v>23307</v>
      </c>
      <c r="T156" s="66" t="s">
        <v>67</v>
      </c>
      <c r="U156" s="65">
        <f>VLOOKUP(T156,'Golfers Money Won'!$A$1:$B$87,2,FALSE)</f>
        <v>0</v>
      </c>
      <c r="V156" s="69" t="s">
        <v>88</v>
      </c>
      <c r="W156" s="68">
        <f>VLOOKUP(V156,'Golfers Money Won'!$A$1:$B$87,2,FALSE)</f>
        <v>56040</v>
      </c>
      <c r="X156" s="69" t="s">
        <v>62</v>
      </c>
      <c r="Y156" s="68">
        <f>VLOOKUP(X156,'Golfers Money Won'!$A$1:$B$87,2,FALSE)</f>
        <v>116000</v>
      </c>
      <c r="Z156" s="11" t="s">
        <v>94</v>
      </c>
      <c r="AA156" s="14">
        <f>VLOOKUP(Z156,'Golfers Money Won'!$A$1:$B$87,2,FALSE)</f>
        <v>56040</v>
      </c>
      <c r="AB156" s="11" t="s">
        <v>39</v>
      </c>
      <c r="AC156" s="14">
        <f>VLOOKUP(AB156,'Golfers Money Won'!$A$1:$B$87,2,FALSE)</f>
        <v>32000</v>
      </c>
      <c r="AD156" s="16" t="s">
        <v>128</v>
      </c>
      <c r="AE156" s="18"/>
      <c r="AF156" s="82" t="s">
        <v>129</v>
      </c>
      <c r="AG156" s="103"/>
    </row>
    <row r="157" spans="2:33" x14ac:dyDescent="0.2">
      <c r="B157" s="56">
        <v>155</v>
      </c>
      <c r="C157" s="71"/>
      <c r="D157" s="21" t="s">
        <v>647</v>
      </c>
      <c r="E157" s="127"/>
      <c r="F157" s="20" t="s">
        <v>469</v>
      </c>
      <c r="G157" s="38" t="s">
        <v>648</v>
      </c>
      <c r="H157" s="58" t="s">
        <v>647</v>
      </c>
      <c r="I157" s="36">
        <f t="shared" si="2"/>
        <v>1065080</v>
      </c>
      <c r="J157" s="8" t="s">
        <v>60</v>
      </c>
      <c r="K157" s="12">
        <f>VLOOKUP(J157,'Golfers Money Won'!$A$1:$B$87,2,FALSE)</f>
        <v>352000</v>
      </c>
      <c r="L157" s="9" t="s">
        <v>35</v>
      </c>
      <c r="M157" s="12">
        <f>VLOOKUP(L157,'Golfers Money Won'!$A$1:$B$87,2,FALSE)</f>
        <v>18560</v>
      </c>
      <c r="N157" s="5" t="s">
        <v>76</v>
      </c>
      <c r="O157" s="13">
        <f>VLOOKUP(N157,'Golfers Money Won'!$A$1:$B$87,2,FALSE)</f>
        <v>0</v>
      </c>
      <c r="P157" s="5" t="s">
        <v>69</v>
      </c>
      <c r="Q157" s="13">
        <f>VLOOKUP(P157,'Golfers Money Won'!$A$1:$B$87,2,FALSE)</f>
        <v>56040</v>
      </c>
      <c r="R157" s="66" t="s">
        <v>82</v>
      </c>
      <c r="S157" s="65">
        <f>VLOOKUP(R157,'Golfers Money Won'!$A$1:$B$87,2,FALSE)</f>
        <v>89920</v>
      </c>
      <c r="T157" s="66" t="s">
        <v>64</v>
      </c>
      <c r="U157" s="65">
        <f>VLOOKUP(T157,'Golfers Money Won'!$A$1:$B$87,2,FALSE)</f>
        <v>145600</v>
      </c>
      <c r="V157" s="69" t="s">
        <v>116</v>
      </c>
      <c r="W157" s="68">
        <f>VLOOKUP(V157,'Golfers Money Won'!$A$1:$B$87,2,FALSE)</f>
        <v>192000</v>
      </c>
      <c r="X157" s="69" t="s">
        <v>62</v>
      </c>
      <c r="Y157" s="68">
        <f>VLOOKUP(X157,'Golfers Money Won'!$A$1:$B$87,2,FALSE)</f>
        <v>116000</v>
      </c>
      <c r="Z157" s="11" t="s">
        <v>44</v>
      </c>
      <c r="AA157" s="14">
        <f>VLOOKUP(Z157,'Golfers Money Won'!$A$1:$B$87,2,FALSE)</f>
        <v>19960</v>
      </c>
      <c r="AB157" s="11" t="s">
        <v>49</v>
      </c>
      <c r="AC157" s="14">
        <f>VLOOKUP(AB157,'Golfers Money Won'!$A$1:$B$87,2,FALSE)</f>
        <v>0</v>
      </c>
      <c r="AD157" s="16" t="s">
        <v>130</v>
      </c>
      <c r="AE157" s="18"/>
      <c r="AF157" s="82" t="s">
        <v>133</v>
      </c>
      <c r="AG157" s="103">
        <v>75000</v>
      </c>
    </row>
    <row r="158" spans="2:33" x14ac:dyDescent="0.2">
      <c r="B158" s="56">
        <v>156</v>
      </c>
      <c r="C158" s="71"/>
      <c r="D158" s="21" t="s">
        <v>391</v>
      </c>
      <c r="E158" s="127"/>
      <c r="F158" s="20" t="s">
        <v>469</v>
      </c>
      <c r="G158" s="3" t="s">
        <v>256</v>
      </c>
      <c r="H158" s="58" t="s">
        <v>258</v>
      </c>
      <c r="I158" s="36">
        <f t="shared" si="2"/>
        <v>1063760</v>
      </c>
      <c r="J158" s="8" t="s">
        <v>60</v>
      </c>
      <c r="K158" s="12">
        <f>VLOOKUP(J158,'Golfers Money Won'!$A$1:$B$87,2,FALSE)</f>
        <v>352000</v>
      </c>
      <c r="L158" s="9" t="s">
        <v>35</v>
      </c>
      <c r="M158" s="12">
        <f>VLOOKUP(L158,'Golfers Money Won'!$A$1:$B$87,2,FALSE)</f>
        <v>18560</v>
      </c>
      <c r="N158" s="5" t="s">
        <v>69</v>
      </c>
      <c r="O158" s="13">
        <f>VLOOKUP(N158,'Golfers Money Won'!$A$1:$B$87,2,FALSE)</f>
        <v>56040</v>
      </c>
      <c r="P158" s="5" t="s">
        <v>32</v>
      </c>
      <c r="Q158" s="13">
        <f>VLOOKUP(P158,'Golfers Money Won'!$A$1:$B$87,2,FALSE)</f>
        <v>0</v>
      </c>
      <c r="R158" s="66" t="s">
        <v>53</v>
      </c>
      <c r="S158" s="65">
        <f>VLOOKUP(R158,'Golfers Money Won'!$A$1:$B$87,2,FALSE)</f>
        <v>0</v>
      </c>
      <c r="T158" s="66" t="s">
        <v>73</v>
      </c>
      <c r="U158" s="65">
        <f>VLOOKUP(T158,'Golfers Money Won'!$A$1:$B$87,2,FALSE)</f>
        <v>544000</v>
      </c>
      <c r="V158" s="69" t="s">
        <v>124</v>
      </c>
      <c r="W158" s="68">
        <f>VLOOKUP(V158,'Golfers Money Won'!$A$1:$B$87,2,FALSE)</f>
        <v>0</v>
      </c>
      <c r="X158" s="69" t="s">
        <v>92</v>
      </c>
      <c r="Y158" s="68">
        <f>VLOOKUP(X158,'Golfers Money Won'!$A$1:$B$87,2,FALSE)</f>
        <v>41200</v>
      </c>
      <c r="Z158" s="11" t="s">
        <v>44</v>
      </c>
      <c r="AA158" s="14">
        <f>VLOOKUP(Z158,'Golfers Money Won'!$A$1:$B$87,2,FALSE)</f>
        <v>19960</v>
      </c>
      <c r="AB158" s="11" t="s">
        <v>39</v>
      </c>
      <c r="AC158" s="14">
        <f>VLOOKUP(AB158,'Golfers Money Won'!$A$1:$B$87,2,FALSE)</f>
        <v>32000</v>
      </c>
      <c r="AD158" s="16" t="s">
        <v>128</v>
      </c>
      <c r="AE158" s="18"/>
      <c r="AF158" s="82" t="s">
        <v>129</v>
      </c>
      <c r="AG158" s="103"/>
    </row>
    <row r="159" spans="2:33" x14ac:dyDescent="0.2">
      <c r="B159" s="56">
        <v>157</v>
      </c>
      <c r="C159" s="71"/>
      <c r="D159" s="21" t="s">
        <v>322</v>
      </c>
      <c r="E159" s="127"/>
      <c r="F159" s="20"/>
      <c r="G159" s="38" t="s">
        <v>320</v>
      </c>
      <c r="H159" s="58" t="s">
        <v>321</v>
      </c>
      <c r="I159" s="36">
        <f t="shared" si="2"/>
        <v>1060640</v>
      </c>
      <c r="J159" s="8" t="s">
        <v>35</v>
      </c>
      <c r="K159" s="12">
        <f>VLOOKUP(J159,'Golfers Money Won'!$A$1:$B$87,2,FALSE)</f>
        <v>18560</v>
      </c>
      <c r="L159" s="9" t="s">
        <v>72</v>
      </c>
      <c r="M159" s="12">
        <f>VLOOKUP(L159,'Golfers Money Won'!$A$1:$B$87,2,FALSE)</f>
        <v>56040</v>
      </c>
      <c r="N159" s="5" t="s">
        <v>70</v>
      </c>
      <c r="O159" s="13">
        <f>VLOOKUP(N159,'Golfers Money Won'!$A$1:$B$87,2,FALSE)</f>
        <v>278000</v>
      </c>
      <c r="P159" s="5" t="s">
        <v>69</v>
      </c>
      <c r="Q159" s="13">
        <f>VLOOKUP(P159,'Golfers Money Won'!$A$1:$B$87,2,FALSE)</f>
        <v>56040</v>
      </c>
      <c r="R159" s="66" t="s">
        <v>104</v>
      </c>
      <c r="S159" s="65">
        <f>VLOOKUP(R159,'Golfers Money Won'!$A$1:$B$87,2,FALSE)</f>
        <v>32000</v>
      </c>
      <c r="T159" s="66" t="s">
        <v>73</v>
      </c>
      <c r="U159" s="65">
        <f>VLOOKUP(T159,'Golfers Money Won'!$A$1:$B$87,2,FALSE)</f>
        <v>544000</v>
      </c>
      <c r="V159" s="69" t="s">
        <v>88</v>
      </c>
      <c r="W159" s="68">
        <f>VLOOKUP(V159,'Golfers Money Won'!$A$1:$B$87,2,FALSE)</f>
        <v>56040</v>
      </c>
      <c r="X159" s="69" t="s">
        <v>114</v>
      </c>
      <c r="Y159" s="68">
        <f>VLOOKUP(X159,'Golfers Money Won'!$A$1:$B$87,2,FALSE)</f>
        <v>0</v>
      </c>
      <c r="Z159" s="11" t="s">
        <v>44</v>
      </c>
      <c r="AA159" s="14">
        <f>VLOOKUP(Z159,'Golfers Money Won'!$A$1:$B$87,2,FALSE)</f>
        <v>19960</v>
      </c>
      <c r="AB159" s="11" t="s">
        <v>83</v>
      </c>
      <c r="AC159" s="14">
        <f>VLOOKUP(AB159,'Golfers Money Won'!$A$1:$B$87,2,FALSE)</f>
        <v>0</v>
      </c>
      <c r="AD159" s="16" t="s">
        <v>128</v>
      </c>
      <c r="AE159" s="18"/>
      <c r="AF159" s="82" t="s">
        <v>130</v>
      </c>
      <c r="AG159" s="103"/>
    </row>
    <row r="160" spans="2:33" x14ac:dyDescent="0.2">
      <c r="B160" s="56">
        <v>158</v>
      </c>
      <c r="C160" s="71"/>
      <c r="D160" s="21" t="s">
        <v>531</v>
      </c>
      <c r="E160" s="127"/>
      <c r="F160" s="20" t="s">
        <v>469</v>
      </c>
      <c r="G160" s="38" t="s">
        <v>534</v>
      </c>
      <c r="H160" s="58" t="s">
        <v>531</v>
      </c>
      <c r="I160" s="36">
        <f t="shared" si="2"/>
        <v>1056000</v>
      </c>
      <c r="J160" s="8" t="s">
        <v>60</v>
      </c>
      <c r="K160" s="12">
        <f>VLOOKUP(J160,'Golfers Money Won'!$A$1:$B$87,2,FALSE)</f>
        <v>352000</v>
      </c>
      <c r="L160" s="9" t="s">
        <v>77</v>
      </c>
      <c r="M160" s="12">
        <f>VLOOKUP(L160,'Golfers Money Won'!$A$1:$B$87,2,FALSE)</f>
        <v>56040</v>
      </c>
      <c r="N160" s="5" t="s">
        <v>80</v>
      </c>
      <c r="O160" s="13">
        <f>VLOOKUP(N160,'Golfers Money Won'!$A$1:$B$87,2,FALSE)</f>
        <v>56040</v>
      </c>
      <c r="P160" s="5" t="s">
        <v>70</v>
      </c>
      <c r="Q160" s="13">
        <f>VLOOKUP(P160,'Golfers Money Won'!$A$1:$B$87,2,FALSE)</f>
        <v>278000</v>
      </c>
      <c r="R160" s="66" t="s">
        <v>82</v>
      </c>
      <c r="S160" s="65">
        <f>VLOOKUP(R160,'Golfers Money Won'!$A$1:$B$87,2,FALSE)</f>
        <v>89920</v>
      </c>
      <c r="T160" s="66" t="s">
        <v>67</v>
      </c>
      <c r="U160" s="65">
        <f>VLOOKUP(T160,'Golfers Money Won'!$A$1:$B$87,2,FALSE)</f>
        <v>0</v>
      </c>
      <c r="V160" s="69" t="s">
        <v>88</v>
      </c>
      <c r="W160" s="68">
        <f>VLOOKUP(V160,'Golfers Money Won'!$A$1:$B$87,2,FALSE)</f>
        <v>56040</v>
      </c>
      <c r="X160" s="69" t="s">
        <v>62</v>
      </c>
      <c r="Y160" s="68">
        <f>VLOOKUP(X160,'Golfers Money Won'!$A$1:$B$87,2,FALSE)</f>
        <v>116000</v>
      </c>
      <c r="Z160" s="11" t="s">
        <v>47</v>
      </c>
      <c r="AA160" s="14">
        <f>VLOOKUP(Z160,'Golfers Money Won'!$A$1:$B$87,2,FALSE)</f>
        <v>19960</v>
      </c>
      <c r="AB160" s="11" t="s">
        <v>39</v>
      </c>
      <c r="AC160" s="14">
        <f>VLOOKUP(AB160,'Golfers Money Won'!$A$1:$B$87,2,FALSE)</f>
        <v>32000</v>
      </c>
      <c r="AD160" s="16" t="s">
        <v>129</v>
      </c>
      <c r="AE160" s="18"/>
      <c r="AF160" s="82" t="s">
        <v>131</v>
      </c>
      <c r="AG160" s="103"/>
    </row>
    <row r="161" spans="2:33" x14ac:dyDescent="0.2">
      <c r="B161" s="56">
        <v>159</v>
      </c>
      <c r="C161" s="71"/>
      <c r="D161" s="21" t="s">
        <v>369</v>
      </c>
      <c r="E161" s="127"/>
      <c r="F161" s="20"/>
      <c r="G161" s="38" t="s">
        <v>370</v>
      </c>
      <c r="H161" s="58" t="s">
        <v>371</v>
      </c>
      <c r="I161" s="36">
        <f t="shared" si="2"/>
        <v>1056000</v>
      </c>
      <c r="J161" s="8" t="s">
        <v>60</v>
      </c>
      <c r="K161" s="12">
        <f>VLOOKUP(J161,'Golfers Money Won'!$A$1:$B$87,2,FALSE)</f>
        <v>352000</v>
      </c>
      <c r="L161" s="9" t="s">
        <v>77</v>
      </c>
      <c r="M161" s="12">
        <f>VLOOKUP(L161,'Golfers Money Won'!$A$1:$B$87,2,FALSE)</f>
        <v>56040</v>
      </c>
      <c r="N161" s="5" t="s">
        <v>70</v>
      </c>
      <c r="O161" s="13">
        <f>VLOOKUP(N161,'Golfers Money Won'!$A$1:$B$87,2,FALSE)</f>
        <v>278000</v>
      </c>
      <c r="P161" s="5" t="s">
        <v>69</v>
      </c>
      <c r="Q161" s="13">
        <f>VLOOKUP(P161,'Golfers Money Won'!$A$1:$B$87,2,FALSE)</f>
        <v>56040</v>
      </c>
      <c r="R161" s="66" t="s">
        <v>82</v>
      </c>
      <c r="S161" s="65">
        <f>VLOOKUP(R161,'Golfers Money Won'!$A$1:$B$87,2,FALSE)</f>
        <v>89920</v>
      </c>
      <c r="T161" s="66" t="s">
        <v>67</v>
      </c>
      <c r="U161" s="65">
        <f>VLOOKUP(T161,'Golfers Money Won'!$A$1:$B$87,2,FALSE)</f>
        <v>0</v>
      </c>
      <c r="V161" s="69" t="s">
        <v>88</v>
      </c>
      <c r="W161" s="68">
        <f>VLOOKUP(V161,'Golfers Money Won'!$A$1:$B$87,2,FALSE)</f>
        <v>56040</v>
      </c>
      <c r="X161" s="69" t="s">
        <v>62</v>
      </c>
      <c r="Y161" s="68">
        <f>VLOOKUP(X161,'Golfers Money Won'!$A$1:$B$87,2,FALSE)</f>
        <v>116000</v>
      </c>
      <c r="Z161" s="11" t="s">
        <v>44</v>
      </c>
      <c r="AA161" s="14">
        <f>VLOOKUP(Z161,'Golfers Money Won'!$A$1:$B$87,2,FALSE)</f>
        <v>19960</v>
      </c>
      <c r="AB161" s="11" t="s">
        <v>39</v>
      </c>
      <c r="AC161" s="14">
        <f>VLOOKUP(AB161,'Golfers Money Won'!$A$1:$B$87,2,FALSE)</f>
        <v>32000</v>
      </c>
      <c r="AD161" s="16" t="s">
        <v>130</v>
      </c>
      <c r="AE161" s="18"/>
      <c r="AF161" s="82" t="s">
        <v>132</v>
      </c>
      <c r="AG161" s="103"/>
    </row>
    <row r="162" spans="2:33" x14ac:dyDescent="0.2">
      <c r="B162" s="56">
        <v>160</v>
      </c>
      <c r="C162" s="71"/>
      <c r="D162" s="21" t="s">
        <v>435</v>
      </c>
      <c r="E162" s="127"/>
      <c r="F162" s="20"/>
      <c r="G162" s="38" t="s">
        <v>434</v>
      </c>
      <c r="H162" s="58" t="s">
        <v>436</v>
      </c>
      <c r="I162" s="36">
        <f t="shared" si="2"/>
        <v>1053867</v>
      </c>
      <c r="J162" s="8" t="s">
        <v>60</v>
      </c>
      <c r="K162" s="12">
        <f>VLOOKUP(J162,'Golfers Money Won'!$A$1:$B$87,2,FALSE)</f>
        <v>352000</v>
      </c>
      <c r="L162" s="9" t="s">
        <v>35</v>
      </c>
      <c r="M162" s="12">
        <f>VLOOKUP(L162,'Golfers Money Won'!$A$1:$B$87,2,FALSE)</f>
        <v>18560</v>
      </c>
      <c r="N162" s="5" t="s">
        <v>80</v>
      </c>
      <c r="O162" s="13">
        <f>VLOOKUP(N162,'Golfers Money Won'!$A$1:$B$87,2,FALSE)</f>
        <v>56040</v>
      </c>
      <c r="P162" s="5" t="s">
        <v>70</v>
      </c>
      <c r="Q162" s="13">
        <f>VLOOKUP(P162,'Golfers Money Won'!$A$1:$B$87,2,FALSE)</f>
        <v>278000</v>
      </c>
      <c r="R162" s="66" t="s">
        <v>82</v>
      </c>
      <c r="S162" s="65">
        <f>VLOOKUP(R162,'Golfers Money Won'!$A$1:$B$87,2,FALSE)</f>
        <v>89920</v>
      </c>
      <c r="T162" s="66" t="s">
        <v>68</v>
      </c>
      <c r="U162" s="65">
        <f>VLOOKUP(T162,'Golfers Money Won'!$A$1:$B$87,2,FALSE)</f>
        <v>23307</v>
      </c>
      <c r="V162" s="69" t="s">
        <v>62</v>
      </c>
      <c r="W162" s="68">
        <f>VLOOKUP(V162,'Golfers Money Won'!$A$1:$B$87,2,FALSE)</f>
        <v>116000</v>
      </c>
      <c r="X162" s="69" t="s">
        <v>111</v>
      </c>
      <c r="Y162" s="68">
        <f>VLOOKUP(X162,'Golfers Money Won'!$A$1:$B$87,2,FALSE)</f>
        <v>32000</v>
      </c>
      <c r="Z162" s="11" t="s">
        <v>94</v>
      </c>
      <c r="AA162" s="14">
        <f>VLOOKUP(Z162,'Golfers Money Won'!$A$1:$B$87,2,FALSE)</f>
        <v>56040</v>
      </c>
      <c r="AB162" s="11" t="s">
        <v>39</v>
      </c>
      <c r="AC162" s="14">
        <f>VLOOKUP(AB162,'Golfers Money Won'!$A$1:$B$87,2,FALSE)</f>
        <v>32000</v>
      </c>
      <c r="AD162" s="16" t="s">
        <v>129</v>
      </c>
      <c r="AE162" s="18"/>
      <c r="AF162" s="82" t="s">
        <v>131</v>
      </c>
      <c r="AG162" s="103"/>
    </row>
    <row r="163" spans="2:33" x14ac:dyDescent="0.2">
      <c r="B163" s="56">
        <v>161</v>
      </c>
      <c r="C163" s="71"/>
      <c r="D163" s="21" t="s">
        <v>137</v>
      </c>
      <c r="E163" s="127"/>
      <c r="F163" s="20" t="s">
        <v>469</v>
      </c>
      <c r="G163" s="3" t="s">
        <v>134</v>
      </c>
      <c r="H163" s="58" t="s">
        <v>135</v>
      </c>
      <c r="I163" s="36">
        <f t="shared" si="2"/>
        <v>1052560</v>
      </c>
      <c r="J163" s="8" t="s">
        <v>60</v>
      </c>
      <c r="K163" s="12">
        <f>VLOOKUP(J163,'Golfers Money Won'!$A$1:$B$87,2,FALSE)</f>
        <v>352000</v>
      </c>
      <c r="L163" s="9" t="s">
        <v>72</v>
      </c>
      <c r="M163" s="12">
        <f>VLOOKUP(L163,'Golfers Money Won'!$A$1:$B$87,2,FALSE)</f>
        <v>56040</v>
      </c>
      <c r="N163" s="5" t="s">
        <v>70</v>
      </c>
      <c r="O163" s="13">
        <f>VLOOKUP(N163,'Golfers Money Won'!$A$1:$B$87,2,FALSE)</f>
        <v>278000</v>
      </c>
      <c r="P163" s="5" t="s">
        <v>80</v>
      </c>
      <c r="Q163" s="13">
        <f>VLOOKUP(P163,'Golfers Money Won'!$A$1:$B$87,2,FALSE)</f>
        <v>56040</v>
      </c>
      <c r="R163" s="66" t="s">
        <v>64</v>
      </c>
      <c r="S163" s="65">
        <f>VLOOKUP(R163,'Golfers Money Won'!$A$1:$B$87,2,FALSE)</f>
        <v>145600</v>
      </c>
      <c r="T163" s="66" t="s">
        <v>78</v>
      </c>
      <c r="U163" s="65">
        <f>VLOOKUP(T163,'Golfers Money Won'!$A$1:$B$87,2,FALSE)</f>
        <v>56040</v>
      </c>
      <c r="V163" s="69" t="s">
        <v>88</v>
      </c>
      <c r="W163" s="68">
        <f>VLOOKUP(V163,'Golfers Money Won'!$A$1:$B$87,2,FALSE)</f>
        <v>56040</v>
      </c>
      <c r="X163" s="69" t="s">
        <v>40</v>
      </c>
      <c r="Y163" s="68">
        <f>VLOOKUP(X163,'Golfers Money Won'!$A$1:$B$87,2,FALSE)</f>
        <v>20800</v>
      </c>
      <c r="Z163" s="11" t="s">
        <v>49</v>
      </c>
      <c r="AA163" s="14">
        <f>VLOOKUP(Z163,'Golfers Money Won'!$A$1:$B$87,2,FALSE)</f>
        <v>0</v>
      </c>
      <c r="AB163" s="11" t="s">
        <v>39</v>
      </c>
      <c r="AC163" s="14">
        <f>VLOOKUP(AB163,'Golfers Money Won'!$A$1:$B$87,2,FALSE)</f>
        <v>32000</v>
      </c>
      <c r="AD163" s="16" t="s">
        <v>128</v>
      </c>
      <c r="AE163" s="18"/>
      <c r="AF163" s="82" t="s">
        <v>132</v>
      </c>
      <c r="AG163" s="103"/>
    </row>
    <row r="164" spans="2:33" x14ac:dyDescent="0.2">
      <c r="B164" s="56">
        <v>162</v>
      </c>
      <c r="C164" s="71"/>
      <c r="D164" s="21" t="s">
        <v>174</v>
      </c>
      <c r="E164" s="127"/>
      <c r="F164" s="20" t="s">
        <v>469</v>
      </c>
      <c r="G164" s="38" t="s">
        <v>173</v>
      </c>
      <c r="H164" s="58" t="s">
        <v>174</v>
      </c>
      <c r="I164" s="36">
        <f t="shared" si="2"/>
        <v>1040520</v>
      </c>
      <c r="J164" s="8" t="s">
        <v>60</v>
      </c>
      <c r="K164" s="12">
        <f>VLOOKUP(J164,'Golfers Money Won'!$A$1:$B$87,2,FALSE)</f>
        <v>352000</v>
      </c>
      <c r="L164" s="9" t="s">
        <v>86</v>
      </c>
      <c r="M164" s="12">
        <f>VLOOKUP(L164,'Golfers Money Won'!$A$1:$B$87,2,FALSE)</f>
        <v>18560</v>
      </c>
      <c r="N164" s="5" t="s">
        <v>70</v>
      </c>
      <c r="O164" s="13">
        <f>VLOOKUP(N164,'Golfers Money Won'!$A$1:$B$87,2,FALSE)</f>
        <v>278000</v>
      </c>
      <c r="P164" s="5" t="s">
        <v>79</v>
      </c>
      <c r="Q164" s="13">
        <f>VLOOKUP(P164,'Golfers Money Won'!$A$1:$B$87,2,FALSE)</f>
        <v>0</v>
      </c>
      <c r="R164" s="66" t="s">
        <v>50</v>
      </c>
      <c r="S164" s="65">
        <f>VLOOKUP(R164,'Golfers Money Won'!$A$1:$B$87,2,FALSE)</f>
        <v>192000</v>
      </c>
      <c r="T164" s="66" t="s">
        <v>93</v>
      </c>
      <c r="U164" s="65">
        <f>VLOOKUP(T164,'Golfers Money Won'!$A$1:$B$87,2,FALSE)</f>
        <v>32000</v>
      </c>
      <c r="V164" s="69" t="s">
        <v>119</v>
      </c>
      <c r="W164" s="68">
        <f>VLOOKUP(V164,'Golfers Money Won'!$A$1:$B$87,2,FALSE)</f>
        <v>0</v>
      </c>
      <c r="X164" s="69" t="s">
        <v>62</v>
      </c>
      <c r="Y164" s="68">
        <f>VLOOKUP(X164,'Golfers Money Won'!$A$1:$B$87,2,FALSE)</f>
        <v>116000</v>
      </c>
      <c r="Z164" s="11" t="s">
        <v>44</v>
      </c>
      <c r="AA164" s="14">
        <f>VLOOKUP(Z164,'Golfers Money Won'!$A$1:$B$87,2,FALSE)</f>
        <v>19960</v>
      </c>
      <c r="AB164" s="11" t="s">
        <v>39</v>
      </c>
      <c r="AC164" s="14">
        <f>VLOOKUP(AB164,'Golfers Money Won'!$A$1:$B$87,2,FALSE)</f>
        <v>32000</v>
      </c>
      <c r="AD164" s="16" t="s">
        <v>131</v>
      </c>
      <c r="AE164" s="18"/>
      <c r="AF164" s="82" t="s">
        <v>132</v>
      </c>
      <c r="AG164" s="103"/>
    </row>
    <row r="165" spans="2:33" x14ac:dyDescent="0.2">
      <c r="B165" s="56">
        <v>163</v>
      </c>
      <c r="C165" s="71"/>
      <c r="D165" s="21" t="s">
        <v>220</v>
      </c>
      <c r="E165" s="127"/>
      <c r="F165" s="20"/>
      <c r="G165" s="38" t="s">
        <v>219</v>
      </c>
      <c r="H165" s="60" t="s">
        <v>221</v>
      </c>
      <c r="I165" s="36">
        <f t="shared" si="2"/>
        <v>1032560</v>
      </c>
      <c r="J165" s="8" t="s">
        <v>60</v>
      </c>
      <c r="K165" s="12">
        <f>VLOOKUP(J165,'Golfers Money Won'!$A$1:$B$87,2,FALSE)</f>
        <v>352000</v>
      </c>
      <c r="L165" s="9" t="s">
        <v>72</v>
      </c>
      <c r="M165" s="12">
        <f>VLOOKUP(L165,'Golfers Money Won'!$A$1:$B$87,2,FALSE)</f>
        <v>56040</v>
      </c>
      <c r="N165" s="5" t="s">
        <v>70</v>
      </c>
      <c r="O165" s="13">
        <f>VLOOKUP(N165,'Golfers Money Won'!$A$1:$B$87,2,FALSE)</f>
        <v>278000</v>
      </c>
      <c r="P165" s="5" t="s">
        <v>79</v>
      </c>
      <c r="Q165" s="13">
        <f>VLOOKUP(P165,'Golfers Money Won'!$A$1:$B$87,2,FALSE)</f>
        <v>0</v>
      </c>
      <c r="R165" s="66" t="s">
        <v>53</v>
      </c>
      <c r="S165" s="65">
        <f>VLOOKUP(R165,'Golfers Money Won'!$A$1:$B$87,2,FALSE)</f>
        <v>0</v>
      </c>
      <c r="T165" s="66" t="s">
        <v>109</v>
      </c>
      <c r="U165" s="65">
        <f>VLOOKUP(T165,'Golfers Money Won'!$A$1:$B$87,2,FALSE)</f>
        <v>18560</v>
      </c>
      <c r="V165" s="69" t="s">
        <v>116</v>
      </c>
      <c r="W165" s="68">
        <f>VLOOKUP(V165,'Golfers Money Won'!$A$1:$B$87,2,FALSE)</f>
        <v>192000</v>
      </c>
      <c r="X165" s="69" t="s">
        <v>62</v>
      </c>
      <c r="Y165" s="68">
        <f>VLOOKUP(X165,'Golfers Money Won'!$A$1:$B$87,2,FALSE)</f>
        <v>116000</v>
      </c>
      <c r="Z165" s="11" t="s">
        <v>44</v>
      </c>
      <c r="AA165" s="14">
        <f>VLOOKUP(Z165,'Golfers Money Won'!$A$1:$B$87,2,FALSE)</f>
        <v>19960</v>
      </c>
      <c r="AB165" s="11" t="s">
        <v>49</v>
      </c>
      <c r="AC165" s="14">
        <f>VLOOKUP(AB165,'Golfers Money Won'!$A$1:$B$87,2,FALSE)</f>
        <v>0</v>
      </c>
      <c r="AD165" s="16" t="s">
        <v>129</v>
      </c>
      <c r="AE165" s="18"/>
      <c r="AF165" s="82" t="s">
        <v>131</v>
      </c>
      <c r="AG165" s="103"/>
    </row>
    <row r="166" spans="2:33" x14ac:dyDescent="0.2">
      <c r="B166" s="56">
        <v>164</v>
      </c>
      <c r="C166" s="71"/>
      <c r="D166" s="21" t="s">
        <v>288</v>
      </c>
      <c r="E166" s="127"/>
      <c r="F166" s="20"/>
      <c r="G166" s="38" t="s">
        <v>289</v>
      </c>
      <c r="H166" s="58" t="s">
        <v>288</v>
      </c>
      <c r="I166" s="36">
        <f t="shared" si="2"/>
        <v>1025307</v>
      </c>
      <c r="J166" s="8" t="s">
        <v>60</v>
      </c>
      <c r="K166" s="12">
        <f>VLOOKUP(J166,'Golfers Money Won'!$A$1:$B$87,2,FALSE)</f>
        <v>352000</v>
      </c>
      <c r="L166" s="9" t="s">
        <v>51</v>
      </c>
      <c r="M166" s="12">
        <f>VLOOKUP(L166,'Golfers Money Won'!$A$1:$B$87,2,FALSE)</f>
        <v>232000</v>
      </c>
      <c r="N166" s="5" t="s">
        <v>70</v>
      </c>
      <c r="O166" s="13">
        <f>VLOOKUP(N166,'Golfers Money Won'!$A$1:$B$87,2,FALSE)</f>
        <v>278000</v>
      </c>
      <c r="P166" s="5" t="s">
        <v>76</v>
      </c>
      <c r="Q166" s="13">
        <f>VLOOKUP(P166,'Golfers Money Won'!$A$1:$B$87,2,FALSE)</f>
        <v>0</v>
      </c>
      <c r="R166" s="66" t="s">
        <v>108</v>
      </c>
      <c r="S166" s="65">
        <f>VLOOKUP(R166,'Golfers Money Won'!$A$1:$B$87,2,FALSE)</f>
        <v>32000</v>
      </c>
      <c r="T166" s="66" t="s">
        <v>68</v>
      </c>
      <c r="U166" s="65">
        <f>VLOOKUP(T166,'Golfers Money Won'!$A$1:$B$87,2,FALSE)</f>
        <v>23307</v>
      </c>
      <c r="V166" s="69" t="s">
        <v>88</v>
      </c>
      <c r="W166" s="68">
        <f>VLOOKUP(V166,'Golfers Money Won'!$A$1:$B$87,2,FALSE)</f>
        <v>56040</v>
      </c>
      <c r="X166" s="69" t="s">
        <v>124</v>
      </c>
      <c r="Y166" s="68">
        <f>VLOOKUP(X166,'Golfers Money Won'!$A$1:$B$87,2,FALSE)</f>
        <v>0</v>
      </c>
      <c r="Z166" s="11" t="s">
        <v>44</v>
      </c>
      <c r="AA166" s="14">
        <f>VLOOKUP(Z166,'Golfers Money Won'!$A$1:$B$87,2,FALSE)</f>
        <v>19960</v>
      </c>
      <c r="AB166" s="11" t="s">
        <v>39</v>
      </c>
      <c r="AC166" s="14">
        <f>VLOOKUP(AB166,'Golfers Money Won'!$A$1:$B$87,2,FALSE)</f>
        <v>32000</v>
      </c>
      <c r="AD166" s="16" t="s">
        <v>130</v>
      </c>
      <c r="AE166" s="18"/>
      <c r="AF166" s="82" t="s">
        <v>129</v>
      </c>
      <c r="AG166" s="103"/>
    </row>
    <row r="167" spans="2:33" x14ac:dyDescent="0.2">
      <c r="B167" s="56">
        <v>165</v>
      </c>
      <c r="C167" s="71"/>
      <c r="D167" s="21" t="s">
        <v>524</v>
      </c>
      <c r="E167" s="127"/>
      <c r="F167" s="20" t="s">
        <v>469</v>
      </c>
      <c r="G167" s="38" t="s">
        <v>523</v>
      </c>
      <c r="H167" s="58" t="s">
        <v>524</v>
      </c>
      <c r="I167" s="36">
        <f t="shared" si="2"/>
        <v>1021907</v>
      </c>
      <c r="J167" s="8" t="s">
        <v>71</v>
      </c>
      <c r="K167" s="12">
        <f>VLOOKUP(J167,'Golfers Money Won'!$A$1:$B$87,2,FALSE)</f>
        <v>232000</v>
      </c>
      <c r="L167" s="9" t="s">
        <v>35</v>
      </c>
      <c r="M167" s="12">
        <f>VLOOKUP(L167,'Golfers Money Won'!$A$1:$B$87,2,FALSE)</f>
        <v>18560</v>
      </c>
      <c r="N167" s="5" t="s">
        <v>32</v>
      </c>
      <c r="O167" s="13">
        <f>VLOOKUP(N167,'Golfers Money Won'!$A$1:$B$87,2,FALSE)</f>
        <v>0</v>
      </c>
      <c r="P167" s="5" t="s">
        <v>79</v>
      </c>
      <c r="Q167" s="13">
        <f>VLOOKUP(P167,'Golfers Money Won'!$A$1:$B$87,2,FALSE)</f>
        <v>0</v>
      </c>
      <c r="R167" s="66" t="s">
        <v>73</v>
      </c>
      <c r="S167" s="65">
        <f>VLOOKUP(R167,'Golfers Money Won'!$A$1:$B$87,2,FALSE)</f>
        <v>544000</v>
      </c>
      <c r="T167" s="66" t="s">
        <v>68</v>
      </c>
      <c r="U167" s="65">
        <f>VLOOKUP(T167,'Golfers Money Won'!$A$1:$B$87,2,FALSE)</f>
        <v>23307</v>
      </c>
      <c r="V167" s="69" t="s">
        <v>88</v>
      </c>
      <c r="W167" s="68">
        <f>VLOOKUP(V167,'Golfers Money Won'!$A$1:$B$87,2,FALSE)</f>
        <v>56040</v>
      </c>
      <c r="X167" s="69" t="s">
        <v>62</v>
      </c>
      <c r="Y167" s="68">
        <f>VLOOKUP(X167,'Golfers Money Won'!$A$1:$B$87,2,FALSE)</f>
        <v>116000</v>
      </c>
      <c r="Z167" s="11" t="s">
        <v>55</v>
      </c>
      <c r="AA167" s="14">
        <f>VLOOKUP(Z167,'Golfers Money Won'!$A$1:$B$87,2,FALSE)</f>
        <v>0</v>
      </c>
      <c r="AB167" s="11" t="s">
        <v>39</v>
      </c>
      <c r="AC167" s="14">
        <f>VLOOKUP(AB167,'Golfers Money Won'!$A$1:$B$87,2,FALSE)</f>
        <v>32000</v>
      </c>
      <c r="AD167" s="16" t="s">
        <v>131</v>
      </c>
      <c r="AE167" s="18"/>
      <c r="AF167" s="82" t="s">
        <v>132</v>
      </c>
      <c r="AG167" s="103"/>
    </row>
    <row r="168" spans="2:33" x14ac:dyDescent="0.2">
      <c r="B168" s="56">
        <v>166</v>
      </c>
      <c r="C168" s="71"/>
      <c r="D168" s="21" t="s">
        <v>625</v>
      </c>
      <c r="E168" s="127"/>
      <c r="F168" s="20" t="s">
        <v>469</v>
      </c>
      <c r="G168" s="38" t="s">
        <v>626</v>
      </c>
      <c r="H168" s="58" t="s">
        <v>625</v>
      </c>
      <c r="I168" s="36">
        <f t="shared" si="2"/>
        <v>1021080</v>
      </c>
      <c r="J168" s="8" t="s">
        <v>60</v>
      </c>
      <c r="K168" s="12">
        <f>VLOOKUP(J168,'Golfers Money Won'!$A$1:$B$87,2,FALSE)</f>
        <v>352000</v>
      </c>
      <c r="L168" s="9" t="s">
        <v>86</v>
      </c>
      <c r="M168" s="12">
        <f>VLOOKUP(L168,'Golfers Money Won'!$A$1:$B$87,2,FALSE)</f>
        <v>18560</v>
      </c>
      <c r="N168" s="5" t="s">
        <v>84</v>
      </c>
      <c r="O168" s="13">
        <f>VLOOKUP(N168,'Golfers Money Won'!$A$1:$B$87,2,FALSE)</f>
        <v>232000</v>
      </c>
      <c r="P168" s="5" t="s">
        <v>79</v>
      </c>
      <c r="Q168" s="13">
        <f>VLOOKUP(P168,'Golfers Money Won'!$A$1:$B$87,2,FALSE)</f>
        <v>0</v>
      </c>
      <c r="R168" s="66" t="s">
        <v>82</v>
      </c>
      <c r="S168" s="65">
        <f>VLOOKUP(R168,'Golfers Money Won'!$A$1:$B$87,2,FALSE)</f>
        <v>89920</v>
      </c>
      <c r="T168" s="66" t="s">
        <v>52</v>
      </c>
      <c r="U168" s="65">
        <f>VLOOKUP(T168,'Golfers Money Won'!$A$1:$B$87,2,FALSE)</f>
        <v>145600</v>
      </c>
      <c r="V168" s="69" t="s">
        <v>88</v>
      </c>
      <c r="W168" s="68">
        <f>VLOOKUP(V168,'Golfers Money Won'!$A$1:$B$87,2,FALSE)</f>
        <v>56040</v>
      </c>
      <c r="X168" s="69" t="s">
        <v>119</v>
      </c>
      <c r="Y168" s="68">
        <f>VLOOKUP(X168,'Golfers Money Won'!$A$1:$B$87,2,FALSE)</f>
        <v>0</v>
      </c>
      <c r="Z168" s="11" t="s">
        <v>44</v>
      </c>
      <c r="AA168" s="14">
        <f>VLOOKUP(Z168,'Golfers Money Won'!$A$1:$B$87,2,FALSE)</f>
        <v>19960</v>
      </c>
      <c r="AB168" s="11" t="s">
        <v>39</v>
      </c>
      <c r="AC168" s="14">
        <f>VLOOKUP(AB168,'Golfers Money Won'!$A$1:$B$87,2,FALSE)</f>
        <v>32000</v>
      </c>
      <c r="AD168" s="16" t="s">
        <v>130</v>
      </c>
      <c r="AE168" s="18"/>
      <c r="AF168" s="82" t="s">
        <v>133</v>
      </c>
      <c r="AG168" s="103">
        <v>75000</v>
      </c>
    </row>
    <row r="169" spans="2:33" x14ac:dyDescent="0.2">
      <c r="B169" s="56">
        <v>167</v>
      </c>
      <c r="C169" s="71"/>
      <c r="D169" s="21" t="s">
        <v>291</v>
      </c>
      <c r="E169" s="127"/>
      <c r="F169" s="20"/>
      <c r="G169" s="38" t="s">
        <v>290</v>
      </c>
      <c r="H169" s="58" t="s">
        <v>293</v>
      </c>
      <c r="I169" s="36">
        <f t="shared" si="2"/>
        <v>1019067</v>
      </c>
      <c r="J169" s="8" t="s">
        <v>60</v>
      </c>
      <c r="K169" s="12">
        <f>VLOOKUP(J169,'Golfers Money Won'!$A$1:$B$87,2,FALSE)</f>
        <v>352000</v>
      </c>
      <c r="L169" s="9" t="s">
        <v>35</v>
      </c>
      <c r="M169" s="12">
        <f>VLOOKUP(L169,'Golfers Money Won'!$A$1:$B$87,2,FALSE)</f>
        <v>18560</v>
      </c>
      <c r="N169" s="5" t="s">
        <v>70</v>
      </c>
      <c r="O169" s="13">
        <f>VLOOKUP(N169,'Golfers Money Won'!$A$1:$B$87,2,FALSE)</f>
        <v>278000</v>
      </c>
      <c r="P169" s="5" t="s">
        <v>80</v>
      </c>
      <c r="Q169" s="13">
        <f>VLOOKUP(P169,'Golfers Money Won'!$A$1:$B$87,2,FALSE)</f>
        <v>56040</v>
      </c>
      <c r="R169" s="66" t="s">
        <v>82</v>
      </c>
      <c r="S169" s="65">
        <f>VLOOKUP(R169,'Golfers Money Won'!$A$1:$B$87,2,FALSE)</f>
        <v>89920</v>
      </c>
      <c r="T169" s="66" t="s">
        <v>68</v>
      </c>
      <c r="U169" s="65">
        <f>VLOOKUP(T169,'Golfers Money Won'!$A$1:$B$87,2,FALSE)</f>
        <v>23307</v>
      </c>
      <c r="V169" s="69" t="s">
        <v>88</v>
      </c>
      <c r="W169" s="68">
        <f>VLOOKUP(V169,'Golfers Money Won'!$A$1:$B$87,2,FALSE)</f>
        <v>56040</v>
      </c>
      <c r="X169" s="69" t="s">
        <v>54</v>
      </c>
      <c r="Y169" s="68">
        <f>VLOOKUP(X169,'Golfers Money Won'!$A$1:$B$87,2,FALSE)</f>
        <v>18240</v>
      </c>
      <c r="Z169" s="11" t="s">
        <v>44</v>
      </c>
      <c r="AA169" s="14">
        <f>VLOOKUP(Z169,'Golfers Money Won'!$A$1:$B$87,2,FALSE)</f>
        <v>19960</v>
      </c>
      <c r="AB169" s="11" t="s">
        <v>39</v>
      </c>
      <c r="AC169" s="14">
        <f>VLOOKUP(AB169,'Golfers Money Won'!$A$1:$B$87,2,FALSE)</f>
        <v>32000</v>
      </c>
      <c r="AD169" s="16" t="s">
        <v>128</v>
      </c>
      <c r="AE169" s="18"/>
      <c r="AF169" s="82" t="s">
        <v>133</v>
      </c>
      <c r="AG169" s="103">
        <v>75000</v>
      </c>
    </row>
    <row r="170" spans="2:33" x14ac:dyDescent="0.2">
      <c r="B170" s="56">
        <v>168</v>
      </c>
      <c r="C170" s="71"/>
      <c r="D170" s="21" t="s">
        <v>643</v>
      </c>
      <c r="E170" s="127"/>
      <c r="F170" s="20" t="s">
        <v>469</v>
      </c>
      <c r="G170" s="38" t="s">
        <v>642</v>
      </c>
      <c r="H170" s="58" t="s">
        <v>644</v>
      </c>
      <c r="I170" s="36">
        <f t="shared" si="2"/>
        <v>999960</v>
      </c>
      <c r="J170" s="8" t="s">
        <v>60</v>
      </c>
      <c r="K170" s="12">
        <f>VLOOKUP(J170,'Golfers Money Won'!$A$1:$B$87,2,FALSE)</f>
        <v>352000</v>
      </c>
      <c r="L170" s="9" t="s">
        <v>77</v>
      </c>
      <c r="M170" s="12">
        <f>VLOOKUP(L170,'Golfers Money Won'!$A$1:$B$87,2,FALSE)</f>
        <v>56040</v>
      </c>
      <c r="N170" s="5" t="s">
        <v>80</v>
      </c>
      <c r="O170" s="13">
        <f>VLOOKUP(N170,'Golfers Money Won'!$A$1:$B$87,2,FALSE)</f>
        <v>56040</v>
      </c>
      <c r="P170" s="5" t="s">
        <v>32</v>
      </c>
      <c r="Q170" s="13">
        <f>VLOOKUP(P170,'Golfers Money Won'!$A$1:$B$87,2,FALSE)</f>
        <v>0</v>
      </c>
      <c r="R170" s="66" t="s">
        <v>82</v>
      </c>
      <c r="S170" s="65">
        <f>VLOOKUP(R170,'Golfers Money Won'!$A$1:$B$87,2,FALSE)</f>
        <v>89920</v>
      </c>
      <c r="T170" s="66" t="s">
        <v>106</v>
      </c>
      <c r="U170" s="65">
        <f>VLOOKUP(T170,'Golfers Money Won'!$A$1:$B$87,2,FALSE)</f>
        <v>0</v>
      </c>
      <c r="V170" s="69" t="s">
        <v>62</v>
      </c>
      <c r="W170" s="68">
        <f>VLOOKUP(V170,'Golfers Money Won'!$A$1:$B$87,2,FALSE)</f>
        <v>116000</v>
      </c>
      <c r="X170" s="69" t="s">
        <v>126</v>
      </c>
      <c r="Y170" s="68">
        <f>VLOOKUP(X170,'Golfers Money Won'!$A$1:$B$87,2,FALSE)</f>
        <v>278000</v>
      </c>
      <c r="Z170" s="11" t="s">
        <v>44</v>
      </c>
      <c r="AA170" s="14">
        <f>VLOOKUP(Z170,'Golfers Money Won'!$A$1:$B$87,2,FALSE)</f>
        <v>19960</v>
      </c>
      <c r="AB170" s="11" t="s">
        <v>39</v>
      </c>
      <c r="AC170" s="14">
        <f>VLOOKUP(AB170,'Golfers Money Won'!$A$1:$B$87,2,FALSE)</f>
        <v>32000</v>
      </c>
      <c r="AD170" s="16" t="s">
        <v>129</v>
      </c>
      <c r="AE170" s="18"/>
      <c r="AF170" s="82" t="s">
        <v>131</v>
      </c>
      <c r="AG170" s="103"/>
    </row>
    <row r="171" spans="2:33" x14ac:dyDescent="0.2">
      <c r="B171" s="56">
        <v>169</v>
      </c>
      <c r="C171" s="71"/>
      <c r="D171" s="21" t="s">
        <v>499</v>
      </c>
      <c r="E171" s="127"/>
      <c r="F171" s="20" t="s">
        <v>493</v>
      </c>
      <c r="G171" s="38" t="s">
        <v>501</v>
      </c>
      <c r="H171" s="58" t="s">
        <v>494</v>
      </c>
      <c r="I171" s="36">
        <f t="shared" si="2"/>
        <v>998427</v>
      </c>
      <c r="J171" s="8" t="s">
        <v>60</v>
      </c>
      <c r="K171" s="12">
        <f>VLOOKUP(J171,'Golfers Money Won'!$A$1:$B$87,2,FALSE)</f>
        <v>352000</v>
      </c>
      <c r="L171" s="9" t="s">
        <v>51</v>
      </c>
      <c r="M171" s="12">
        <f>VLOOKUP(L171,'Golfers Money Won'!$A$1:$B$87,2,FALSE)</f>
        <v>232000</v>
      </c>
      <c r="N171" s="5" t="s">
        <v>85</v>
      </c>
      <c r="O171" s="13">
        <f>VLOOKUP(N171,'Golfers Money Won'!$A$1:$B$87,2,FALSE)</f>
        <v>56040</v>
      </c>
      <c r="P171" s="5" t="s">
        <v>76</v>
      </c>
      <c r="Q171" s="13">
        <f>VLOOKUP(P171,'Golfers Money Won'!$A$1:$B$87,2,FALSE)</f>
        <v>0</v>
      </c>
      <c r="R171" s="66" t="s">
        <v>53</v>
      </c>
      <c r="S171" s="65">
        <f>VLOOKUP(R171,'Golfers Money Won'!$A$1:$B$87,2,FALSE)</f>
        <v>0</v>
      </c>
      <c r="T171" s="66" t="s">
        <v>68</v>
      </c>
      <c r="U171" s="65">
        <f>VLOOKUP(T171,'Golfers Money Won'!$A$1:$B$87,2,FALSE)</f>
        <v>23307</v>
      </c>
      <c r="V171" s="69" t="s">
        <v>88</v>
      </c>
      <c r="W171" s="68">
        <f>VLOOKUP(V171,'Golfers Money Won'!$A$1:$B$87,2,FALSE)</f>
        <v>56040</v>
      </c>
      <c r="X171" s="69" t="s">
        <v>62</v>
      </c>
      <c r="Y171" s="68">
        <f>VLOOKUP(X171,'Golfers Money Won'!$A$1:$B$87,2,FALSE)</f>
        <v>116000</v>
      </c>
      <c r="Z171" s="11" t="s">
        <v>94</v>
      </c>
      <c r="AA171" s="14">
        <f>VLOOKUP(Z171,'Golfers Money Won'!$A$1:$B$87,2,FALSE)</f>
        <v>56040</v>
      </c>
      <c r="AB171" s="11" t="s">
        <v>39</v>
      </c>
      <c r="AC171" s="14">
        <f>VLOOKUP(AB171,'Golfers Money Won'!$A$1:$B$87,2,FALSE)</f>
        <v>32000</v>
      </c>
      <c r="AD171" s="16" t="s">
        <v>132</v>
      </c>
      <c r="AE171" s="18"/>
      <c r="AF171" s="82" t="s">
        <v>133</v>
      </c>
      <c r="AG171" s="103">
        <v>75000</v>
      </c>
    </row>
    <row r="172" spans="2:33" x14ac:dyDescent="0.2">
      <c r="B172" s="56">
        <v>170</v>
      </c>
      <c r="C172" s="71"/>
      <c r="D172" s="21" t="s">
        <v>569</v>
      </c>
      <c r="E172" s="127"/>
      <c r="F172" s="20" t="s">
        <v>469</v>
      </c>
      <c r="G172" s="38" t="s">
        <v>567</v>
      </c>
      <c r="H172" s="58" t="s">
        <v>570</v>
      </c>
      <c r="I172" s="36">
        <f t="shared" si="2"/>
        <v>990560</v>
      </c>
      <c r="J172" s="8" t="s">
        <v>35</v>
      </c>
      <c r="K172" s="12">
        <f>VLOOKUP(J172,'Golfers Money Won'!$A$1:$B$87,2,FALSE)</f>
        <v>18560</v>
      </c>
      <c r="L172" s="9" t="s">
        <v>77</v>
      </c>
      <c r="M172" s="12">
        <f>VLOOKUP(L172,'Golfers Money Won'!$A$1:$B$87,2,FALSE)</f>
        <v>56040</v>
      </c>
      <c r="N172" s="5" t="s">
        <v>76</v>
      </c>
      <c r="O172" s="13">
        <f>VLOOKUP(N172,'Golfers Money Won'!$A$1:$B$87,2,FALSE)</f>
        <v>0</v>
      </c>
      <c r="P172" s="5" t="s">
        <v>32</v>
      </c>
      <c r="Q172" s="13">
        <f>VLOOKUP(P172,'Golfers Money Won'!$A$1:$B$87,2,FALSE)</f>
        <v>0</v>
      </c>
      <c r="R172" s="66" t="s">
        <v>42</v>
      </c>
      <c r="S172" s="65">
        <f>VLOOKUP(R172,'Golfers Money Won'!$A$1:$B$87,2,FALSE)</f>
        <v>864000</v>
      </c>
      <c r="T172" s="66" t="s">
        <v>106</v>
      </c>
      <c r="U172" s="65">
        <f>VLOOKUP(T172,'Golfers Money Won'!$A$1:$B$87,2,FALSE)</f>
        <v>0</v>
      </c>
      <c r="V172" s="69" t="s">
        <v>115</v>
      </c>
      <c r="W172" s="68">
        <f>VLOOKUP(V172,'Golfers Money Won'!$A$1:$B$87,2,FALSE)</f>
        <v>0</v>
      </c>
      <c r="X172" s="69" t="s">
        <v>113</v>
      </c>
      <c r="Y172" s="68">
        <f>VLOOKUP(X172,'Golfers Money Won'!$A$1:$B$87,2,FALSE)</f>
        <v>0</v>
      </c>
      <c r="Z172" s="11" t="s">
        <v>44</v>
      </c>
      <c r="AA172" s="14">
        <f>VLOOKUP(Z172,'Golfers Money Won'!$A$1:$B$87,2,FALSE)</f>
        <v>19960</v>
      </c>
      <c r="AB172" s="11" t="s">
        <v>39</v>
      </c>
      <c r="AC172" s="14">
        <f>VLOOKUP(AB172,'Golfers Money Won'!$A$1:$B$87,2,FALSE)</f>
        <v>32000</v>
      </c>
      <c r="AD172" s="16" t="s">
        <v>129</v>
      </c>
      <c r="AE172" s="18"/>
      <c r="AF172" s="82" t="s">
        <v>131</v>
      </c>
      <c r="AG172" s="103"/>
    </row>
    <row r="173" spans="2:33" x14ac:dyDescent="0.2">
      <c r="B173" s="56">
        <v>171</v>
      </c>
      <c r="C173" s="71"/>
      <c r="D173" s="21" t="s">
        <v>581</v>
      </c>
      <c r="E173" s="127"/>
      <c r="F173" s="20" t="s">
        <v>469</v>
      </c>
      <c r="G173" s="38" t="s">
        <v>576</v>
      </c>
      <c r="H173" s="58" t="s">
        <v>436</v>
      </c>
      <c r="I173" s="36">
        <f t="shared" si="2"/>
        <v>989600</v>
      </c>
      <c r="J173" s="8" t="s">
        <v>43</v>
      </c>
      <c r="K173" s="12">
        <f>VLOOKUP(J173,'Golfers Money Won'!$A$1:$B$87,2,FALSE)</f>
        <v>145600</v>
      </c>
      <c r="L173" s="9" t="s">
        <v>72</v>
      </c>
      <c r="M173" s="12">
        <f>VLOOKUP(L173,'Golfers Money Won'!$A$1:$B$87,2,FALSE)</f>
        <v>56040</v>
      </c>
      <c r="N173" s="5" t="s">
        <v>76</v>
      </c>
      <c r="O173" s="13">
        <f>VLOOKUP(N173,'Golfers Money Won'!$A$1:$B$87,2,FALSE)</f>
        <v>0</v>
      </c>
      <c r="P173" s="5" t="s">
        <v>66</v>
      </c>
      <c r="Q173" s="13">
        <f>VLOOKUP(P173,'Golfers Money Won'!$A$1:$B$87,2,FALSE)</f>
        <v>32000</v>
      </c>
      <c r="R173" s="66" t="s">
        <v>73</v>
      </c>
      <c r="S173" s="65">
        <f>VLOOKUP(R173,'Golfers Money Won'!$A$1:$B$87,2,FALSE)</f>
        <v>544000</v>
      </c>
      <c r="T173" s="66" t="s">
        <v>50</v>
      </c>
      <c r="U173" s="65">
        <f>VLOOKUP(T173,'Golfers Money Won'!$A$1:$B$87,2,FALSE)</f>
        <v>192000</v>
      </c>
      <c r="V173" s="69" t="s">
        <v>119</v>
      </c>
      <c r="W173" s="68">
        <f>VLOOKUP(V173,'Golfers Money Won'!$A$1:$B$87,2,FALSE)</f>
        <v>0</v>
      </c>
      <c r="X173" s="69" t="s">
        <v>124</v>
      </c>
      <c r="Y173" s="68">
        <f>VLOOKUP(X173,'Golfers Money Won'!$A$1:$B$87,2,FALSE)</f>
        <v>0</v>
      </c>
      <c r="Z173" s="11" t="s">
        <v>44</v>
      </c>
      <c r="AA173" s="14">
        <f>VLOOKUP(Z173,'Golfers Money Won'!$A$1:$B$87,2,FALSE)</f>
        <v>19960</v>
      </c>
      <c r="AB173" s="11" t="s">
        <v>49</v>
      </c>
      <c r="AC173" s="14">
        <f>VLOOKUP(AB173,'Golfers Money Won'!$A$1:$B$87,2,FALSE)</f>
        <v>0</v>
      </c>
      <c r="AD173" s="16" t="s">
        <v>129</v>
      </c>
      <c r="AE173" s="18"/>
      <c r="AF173" s="82" t="s">
        <v>130</v>
      </c>
      <c r="AG173" s="103"/>
    </row>
    <row r="174" spans="2:33" x14ac:dyDescent="0.2">
      <c r="B174" s="56">
        <v>172</v>
      </c>
      <c r="C174" s="71"/>
      <c r="D174" s="21" t="s">
        <v>521</v>
      </c>
      <c r="E174" s="127"/>
      <c r="F174" s="20" t="s">
        <v>469</v>
      </c>
      <c r="G174" s="38" t="s">
        <v>520</v>
      </c>
      <c r="H174" s="58" t="s">
        <v>522</v>
      </c>
      <c r="I174" s="36">
        <f t="shared" si="2"/>
        <v>984307</v>
      </c>
      <c r="J174" s="8" t="s">
        <v>60</v>
      </c>
      <c r="K174" s="12">
        <f>VLOOKUP(J174,'Golfers Money Won'!$A$1:$B$87,2,FALSE)</f>
        <v>352000</v>
      </c>
      <c r="L174" s="9" t="s">
        <v>77</v>
      </c>
      <c r="M174" s="12">
        <f>VLOOKUP(L174,'Golfers Money Won'!$A$1:$B$87,2,FALSE)</f>
        <v>56040</v>
      </c>
      <c r="N174" s="5" t="s">
        <v>70</v>
      </c>
      <c r="O174" s="13">
        <f>VLOOKUP(N174,'Golfers Money Won'!$A$1:$B$87,2,FALSE)</f>
        <v>278000</v>
      </c>
      <c r="P174" s="5" t="s">
        <v>66</v>
      </c>
      <c r="Q174" s="13">
        <f>VLOOKUP(P174,'Golfers Money Won'!$A$1:$B$87,2,FALSE)</f>
        <v>32000</v>
      </c>
      <c r="R174" s="66" t="s">
        <v>68</v>
      </c>
      <c r="S174" s="65">
        <f>VLOOKUP(R174,'Golfers Money Won'!$A$1:$B$87,2,FALSE)</f>
        <v>23307</v>
      </c>
      <c r="T174" s="66" t="s">
        <v>106</v>
      </c>
      <c r="U174" s="65">
        <f>VLOOKUP(T174,'Golfers Money Won'!$A$1:$B$87,2,FALSE)</f>
        <v>0</v>
      </c>
      <c r="V174" s="69" t="s">
        <v>62</v>
      </c>
      <c r="W174" s="68">
        <f>VLOOKUP(V174,'Golfers Money Won'!$A$1:$B$87,2,FALSE)</f>
        <v>116000</v>
      </c>
      <c r="X174" s="69" t="s">
        <v>114</v>
      </c>
      <c r="Y174" s="68">
        <f>VLOOKUP(X174,'Golfers Money Won'!$A$1:$B$87,2,FALSE)</f>
        <v>0</v>
      </c>
      <c r="Z174" s="11" t="s">
        <v>44</v>
      </c>
      <c r="AA174" s="14">
        <f>VLOOKUP(Z174,'Golfers Money Won'!$A$1:$B$87,2,FALSE)</f>
        <v>19960</v>
      </c>
      <c r="AB174" s="11" t="s">
        <v>39</v>
      </c>
      <c r="AC174" s="14">
        <f>VLOOKUP(AB174,'Golfers Money Won'!$A$1:$B$87,2,FALSE)</f>
        <v>32000</v>
      </c>
      <c r="AD174" s="16" t="s">
        <v>128</v>
      </c>
      <c r="AE174" s="18"/>
      <c r="AF174" s="82" t="s">
        <v>133</v>
      </c>
      <c r="AG174" s="103">
        <v>75000</v>
      </c>
    </row>
    <row r="175" spans="2:33" x14ac:dyDescent="0.2">
      <c r="B175" s="56">
        <v>173</v>
      </c>
      <c r="C175" s="71"/>
      <c r="D175" s="21" t="s">
        <v>638</v>
      </c>
      <c r="E175" s="127"/>
      <c r="F175" s="20" t="s">
        <v>493</v>
      </c>
      <c r="G175" s="38" t="s">
        <v>576</v>
      </c>
      <c r="H175" s="58" t="s">
        <v>436</v>
      </c>
      <c r="I175" s="36">
        <f t="shared" si="2"/>
        <v>976800</v>
      </c>
      <c r="J175" s="8" t="s">
        <v>60</v>
      </c>
      <c r="K175" s="12">
        <f>VLOOKUP(J175,'Golfers Money Won'!$A$1:$B$87,2,FALSE)</f>
        <v>352000</v>
      </c>
      <c r="L175" s="9" t="s">
        <v>51</v>
      </c>
      <c r="M175" s="12">
        <f>VLOOKUP(L175,'Golfers Money Won'!$A$1:$B$87,2,FALSE)</f>
        <v>232000</v>
      </c>
      <c r="N175" s="5" t="s">
        <v>85</v>
      </c>
      <c r="O175" s="13">
        <f>VLOOKUP(N175,'Golfers Money Won'!$A$1:$B$87,2,FALSE)</f>
        <v>56040</v>
      </c>
      <c r="P175" s="5" t="s">
        <v>84</v>
      </c>
      <c r="Q175" s="13">
        <f>VLOOKUP(P175,'Golfers Money Won'!$A$1:$B$87,2,FALSE)</f>
        <v>232000</v>
      </c>
      <c r="R175" s="66" t="s">
        <v>67</v>
      </c>
      <c r="S175" s="65">
        <f>VLOOKUP(R175,'Golfers Money Won'!$A$1:$B$87,2,FALSE)</f>
        <v>0</v>
      </c>
      <c r="T175" s="66" t="s">
        <v>93</v>
      </c>
      <c r="U175" s="65">
        <f>VLOOKUP(T175,'Golfers Money Won'!$A$1:$B$87,2,FALSE)</f>
        <v>32000</v>
      </c>
      <c r="V175" s="69" t="s">
        <v>40</v>
      </c>
      <c r="W175" s="68">
        <f>VLOOKUP(V175,'Golfers Money Won'!$A$1:$B$87,2,FALSE)</f>
        <v>20800</v>
      </c>
      <c r="X175" s="69" t="s">
        <v>113</v>
      </c>
      <c r="Y175" s="68">
        <f>VLOOKUP(X175,'Golfers Money Won'!$A$1:$B$87,2,FALSE)</f>
        <v>0</v>
      </c>
      <c r="Z175" s="11" t="s">
        <v>47</v>
      </c>
      <c r="AA175" s="14">
        <f>VLOOKUP(Z175,'Golfers Money Won'!$A$1:$B$87,2,FALSE)</f>
        <v>19960</v>
      </c>
      <c r="AB175" s="11" t="s">
        <v>39</v>
      </c>
      <c r="AC175" s="14">
        <f>VLOOKUP(AB175,'Golfers Money Won'!$A$1:$B$87,2,FALSE)</f>
        <v>32000</v>
      </c>
      <c r="AD175" s="16" t="s">
        <v>131</v>
      </c>
      <c r="AE175" s="18"/>
      <c r="AF175" s="82" t="s">
        <v>132</v>
      </c>
      <c r="AG175" s="103"/>
    </row>
    <row r="176" spans="2:33" x14ac:dyDescent="0.2">
      <c r="B176" s="56">
        <v>174</v>
      </c>
      <c r="C176" s="71"/>
      <c r="D176" s="21" t="s">
        <v>528</v>
      </c>
      <c r="E176" s="127"/>
      <c r="F176" s="20" t="s">
        <v>472</v>
      </c>
      <c r="G176" s="38" t="s">
        <v>525</v>
      </c>
      <c r="H176" s="58" t="s">
        <v>526</v>
      </c>
      <c r="I176" s="36">
        <f t="shared" si="2"/>
        <v>962960</v>
      </c>
      <c r="J176" s="8" t="s">
        <v>60</v>
      </c>
      <c r="K176" s="12">
        <f>VLOOKUP(J176,'Golfers Money Won'!$A$1:$B$87,2,FALSE)</f>
        <v>352000</v>
      </c>
      <c r="L176" s="9" t="s">
        <v>86</v>
      </c>
      <c r="M176" s="12">
        <f>VLOOKUP(L176,'Golfers Money Won'!$A$1:$B$87,2,FALSE)</f>
        <v>18560</v>
      </c>
      <c r="N176" s="5" t="s">
        <v>70</v>
      </c>
      <c r="O176" s="13">
        <f>VLOOKUP(N176,'Golfers Money Won'!$A$1:$B$87,2,FALSE)</f>
        <v>278000</v>
      </c>
      <c r="P176" s="5" t="s">
        <v>32</v>
      </c>
      <c r="Q176" s="13">
        <f>VLOOKUP(P176,'Golfers Money Won'!$A$1:$B$87,2,FALSE)</f>
        <v>0</v>
      </c>
      <c r="R176" s="66" t="s">
        <v>64</v>
      </c>
      <c r="S176" s="65">
        <f>VLOOKUP(R176,'Golfers Money Won'!$A$1:$B$87,2,FALSE)</f>
        <v>145600</v>
      </c>
      <c r="T176" s="66" t="s">
        <v>67</v>
      </c>
      <c r="U176" s="65">
        <f>VLOOKUP(T176,'Golfers Money Won'!$A$1:$B$87,2,FALSE)</f>
        <v>0</v>
      </c>
      <c r="V176" s="69" t="s">
        <v>40</v>
      </c>
      <c r="W176" s="68">
        <f>VLOOKUP(V176,'Golfers Money Won'!$A$1:$B$87,2,FALSE)</f>
        <v>20800</v>
      </c>
      <c r="X176" s="69" t="s">
        <v>62</v>
      </c>
      <c r="Y176" s="68">
        <f>VLOOKUP(X176,'Golfers Money Won'!$A$1:$B$87,2,FALSE)</f>
        <v>116000</v>
      </c>
      <c r="Z176" s="11" t="s">
        <v>83</v>
      </c>
      <c r="AA176" s="14">
        <f>VLOOKUP(Z176,'Golfers Money Won'!$A$1:$B$87,2,FALSE)</f>
        <v>0</v>
      </c>
      <c r="AB176" s="11" t="s">
        <v>39</v>
      </c>
      <c r="AC176" s="14">
        <f>VLOOKUP(AB176,'Golfers Money Won'!$A$1:$B$87,2,FALSE)</f>
        <v>32000</v>
      </c>
      <c r="AD176" s="16" t="s">
        <v>131</v>
      </c>
      <c r="AE176" s="18"/>
      <c r="AF176" s="82" t="s">
        <v>132</v>
      </c>
      <c r="AG176" s="103"/>
    </row>
    <row r="177" spans="2:33" x14ac:dyDescent="0.2">
      <c r="B177" s="56">
        <v>175</v>
      </c>
      <c r="C177" s="71"/>
      <c r="D177" s="21" t="s">
        <v>152</v>
      </c>
      <c r="E177" s="127"/>
      <c r="F177" s="20" t="s">
        <v>469</v>
      </c>
      <c r="G177" s="38" t="s">
        <v>150</v>
      </c>
      <c r="H177" s="58" t="s">
        <v>155</v>
      </c>
      <c r="I177" s="36">
        <f t="shared" si="2"/>
        <v>960080</v>
      </c>
      <c r="J177" s="8" t="s">
        <v>60</v>
      </c>
      <c r="K177" s="12">
        <f>VLOOKUP(J177,'Golfers Money Won'!$A$1:$B$87,2,FALSE)</f>
        <v>352000</v>
      </c>
      <c r="L177" s="9" t="s">
        <v>72</v>
      </c>
      <c r="M177" s="12">
        <f>VLOOKUP(L177,'Golfers Money Won'!$A$1:$B$87,2,FALSE)</f>
        <v>56040</v>
      </c>
      <c r="N177" s="5" t="s">
        <v>89</v>
      </c>
      <c r="O177" s="13">
        <f>VLOOKUP(N177,'Golfers Money Won'!$A$1:$B$87,2,FALSE)</f>
        <v>89920</v>
      </c>
      <c r="P177" s="5" t="s">
        <v>66</v>
      </c>
      <c r="Q177" s="13">
        <f>VLOOKUP(P177,'Golfers Money Won'!$A$1:$B$87,2,FALSE)</f>
        <v>32000</v>
      </c>
      <c r="R177" s="66" t="s">
        <v>82</v>
      </c>
      <c r="S177" s="65">
        <f>VLOOKUP(R177,'Golfers Money Won'!$A$1:$B$87,2,FALSE)</f>
        <v>89920</v>
      </c>
      <c r="T177" s="66" t="s">
        <v>78</v>
      </c>
      <c r="U177" s="65">
        <f>VLOOKUP(T177,'Golfers Money Won'!$A$1:$B$87,2,FALSE)</f>
        <v>56040</v>
      </c>
      <c r="V177" s="69" t="s">
        <v>92</v>
      </c>
      <c r="W177" s="68">
        <f>VLOOKUP(V177,'Golfers Money Won'!$A$1:$B$87,2,FALSE)</f>
        <v>41200</v>
      </c>
      <c r="X177" s="69" t="s">
        <v>62</v>
      </c>
      <c r="Y177" s="68">
        <f>VLOOKUP(X177,'Golfers Money Won'!$A$1:$B$87,2,FALSE)</f>
        <v>116000</v>
      </c>
      <c r="Z177" s="11" t="s">
        <v>39</v>
      </c>
      <c r="AA177" s="14">
        <f>VLOOKUP(Z177,'Golfers Money Won'!$A$1:$B$87,2,FALSE)</f>
        <v>32000</v>
      </c>
      <c r="AB177" s="11" t="s">
        <v>47</v>
      </c>
      <c r="AC177" s="14">
        <f>VLOOKUP(AB177,'Golfers Money Won'!$A$1:$B$87,2,FALSE)</f>
        <v>19960</v>
      </c>
      <c r="AD177" s="16" t="s">
        <v>130</v>
      </c>
      <c r="AE177" s="18"/>
      <c r="AF177" s="82" t="s">
        <v>133</v>
      </c>
      <c r="AG177" s="103">
        <v>75000</v>
      </c>
    </row>
    <row r="178" spans="2:33" x14ac:dyDescent="0.2">
      <c r="B178" s="56">
        <v>176</v>
      </c>
      <c r="C178" s="71"/>
      <c r="D178" s="21" t="s">
        <v>154</v>
      </c>
      <c r="E178" s="127"/>
      <c r="F178" s="20" t="s">
        <v>469</v>
      </c>
      <c r="G178" s="38" t="s">
        <v>150</v>
      </c>
      <c r="H178" s="58" t="s">
        <v>155</v>
      </c>
      <c r="I178" s="36">
        <f t="shared" si="2"/>
        <v>960080</v>
      </c>
      <c r="J178" s="8" t="s">
        <v>60</v>
      </c>
      <c r="K178" s="12">
        <f>VLOOKUP(J178,'Golfers Money Won'!$A$1:$B$87,2,FALSE)</f>
        <v>352000</v>
      </c>
      <c r="L178" s="9" t="s">
        <v>77</v>
      </c>
      <c r="M178" s="12">
        <f>VLOOKUP(L178,'Golfers Money Won'!$A$1:$B$87,2,FALSE)</f>
        <v>56040</v>
      </c>
      <c r="N178" s="5" t="s">
        <v>89</v>
      </c>
      <c r="O178" s="13">
        <f>VLOOKUP(N178,'Golfers Money Won'!$A$1:$B$87,2,FALSE)</f>
        <v>89920</v>
      </c>
      <c r="P178" s="5" t="s">
        <v>66</v>
      </c>
      <c r="Q178" s="13">
        <f>VLOOKUP(P178,'Golfers Money Won'!$A$1:$B$87,2,FALSE)</f>
        <v>32000</v>
      </c>
      <c r="R178" s="66" t="s">
        <v>82</v>
      </c>
      <c r="S178" s="65">
        <f>VLOOKUP(R178,'Golfers Money Won'!$A$1:$B$87,2,FALSE)</f>
        <v>89920</v>
      </c>
      <c r="T178" s="66" t="s">
        <v>78</v>
      </c>
      <c r="U178" s="65">
        <f>VLOOKUP(T178,'Golfers Money Won'!$A$1:$B$87,2,FALSE)</f>
        <v>56040</v>
      </c>
      <c r="V178" s="69" t="s">
        <v>92</v>
      </c>
      <c r="W178" s="68">
        <f>VLOOKUP(V178,'Golfers Money Won'!$A$1:$B$87,2,FALSE)</f>
        <v>41200</v>
      </c>
      <c r="X178" s="69" t="s">
        <v>62</v>
      </c>
      <c r="Y178" s="68">
        <f>VLOOKUP(X178,'Golfers Money Won'!$A$1:$B$87,2,FALSE)</f>
        <v>116000</v>
      </c>
      <c r="Z178" s="11" t="s">
        <v>39</v>
      </c>
      <c r="AA178" s="14">
        <f>VLOOKUP(Z178,'Golfers Money Won'!$A$1:$B$87,2,FALSE)</f>
        <v>32000</v>
      </c>
      <c r="AB178" s="11" t="s">
        <v>47</v>
      </c>
      <c r="AC178" s="14">
        <f>VLOOKUP(AB178,'Golfers Money Won'!$A$1:$B$87,2,FALSE)</f>
        <v>19960</v>
      </c>
      <c r="AD178" s="16" t="s">
        <v>130</v>
      </c>
      <c r="AE178" s="18"/>
      <c r="AF178" s="82" t="s">
        <v>133</v>
      </c>
      <c r="AG178" s="103">
        <v>75000</v>
      </c>
    </row>
    <row r="179" spans="2:33" x14ac:dyDescent="0.2">
      <c r="B179" s="56">
        <v>177</v>
      </c>
      <c r="C179" s="71"/>
      <c r="D179" s="21" t="s">
        <v>331</v>
      </c>
      <c r="E179" s="127"/>
      <c r="F179" s="20" t="s">
        <v>683</v>
      </c>
      <c r="G179" s="38" t="s">
        <v>330</v>
      </c>
      <c r="H179" s="58" t="s">
        <v>333</v>
      </c>
      <c r="I179" s="36">
        <f t="shared" si="2"/>
        <v>924400</v>
      </c>
      <c r="J179" s="8" t="s">
        <v>60</v>
      </c>
      <c r="K179" s="12">
        <f>VLOOKUP(J179,'Golfers Money Won'!$A$1:$B$87,2,FALSE)</f>
        <v>352000</v>
      </c>
      <c r="L179" s="9" t="s">
        <v>72</v>
      </c>
      <c r="M179" s="12">
        <f>VLOOKUP(L179,'Golfers Money Won'!$A$1:$B$87,2,FALSE)</f>
        <v>56040</v>
      </c>
      <c r="N179" s="5" t="s">
        <v>89</v>
      </c>
      <c r="O179" s="13">
        <f>VLOOKUP(N179,'Golfers Money Won'!$A$1:$B$87,2,FALSE)</f>
        <v>89920</v>
      </c>
      <c r="P179" s="5" t="s">
        <v>70</v>
      </c>
      <c r="Q179" s="13">
        <f>VLOOKUP(P179,'Golfers Money Won'!$A$1:$B$87,2,FALSE)</f>
        <v>278000</v>
      </c>
      <c r="R179" s="66" t="s">
        <v>82</v>
      </c>
      <c r="S179" s="65">
        <f>VLOOKUP(R179,'Golfers Money Won'!$A$1:$B$87,2,FALSE)</f>
        <v>89920</v>
      </c>
      <c r="T179" s="66" t="s">
        <v>103</v>
      </c>
      <c r="U179" s="65">
        <f>VLOOKUP(T179,'Golfers Money Won'!$A$1:$B$87,2,FALSE)</f>
        <v>17760</v>
      </c>
      <c r="V179" s="69" t="s">
        <v>40</v>
      </c>
      <c r="W179" s="68">
        <f>VLOOKUP(V179,'Golfers Money Won'!$A$1:$B$87,2,FALSE)</f>
        <v>20800</v>
      </c>
      <c r="X179" s="69" t="s">
        <v>121</v>
      </c>
      <c r="Y179" s="68">
        <f>VLOOKUP(X179,'Golfers Money Won'!$A$1:$B$87,2,FALSE)</f>
        <v>0</v>
      </c>
      <c r="Z179" s="11" t="s">
        <v>44</v>
      </c>
      <c r="AA179" s="14">
        <f>VLOOKUP(Z179,'Golfers Money Won'!$A$1:$B$87,2,FALSE)</f>
        <v>19960</v>
      </c>
      <c r="AB179" s="11" t="s">
        <v>83</v>
      </c>
      <c r="AC179" s="14">
        <f>VLOOKUP(AB179,'Golfers Money Won'!$A$1:$B$87,2,FALSE)</f>
        <v>0</v>
      </c>
      <c r="AD179" s="16" t="s">
        <v>131</v>
      </c>
      <c r="AE179" s="18"/>
      <c r="AF179" s="82" t="s">
        <v>132</v>
      </c>
      <c r="AG179" s="103"/>
    </row>
    <row r="180" spans="2:33" x14ac:dyDescent="0.2">
      <c r="B180" s="56">
        <v>178</v>
      </c>
      <c r="C180" s="71"/>
      <c r="D180" s="21" t="s">
        <v>432</v>
      </c>
      <c r="E180" s="127"/>
      <c r="F180" s="20"/>
      <c r="G180" s="38" t="s">
        <v>433</v>
      </c>
      <c r="H180" s="60" t="s">
        <v>301</v>
      </c>
      <c r="I180" s="36">
        <f t="shared" si="2"/>
        <v>923600</v>
      </c>
      <c r="J180" s="8" t="s">
        <v>60</v>
      </c>
      <c r="K180" s="12">
        <f>VLOOKUP(J180,'Golfers Money Won'!$A$1:$B$87,2,FALSE)</f>
        <v>352000</v>
      </c>
      <c r="L180" s="9" t="s">
        <v>72</v>
      </c>
      <c r="M180" s="12">
        <f>VLOOKUP(L180,'Golfers Money Won'!$A$1:$B$87,2,FALSE)</f>
        <v>56040</v>
      </c>
      <c r="N180" s="5" t="s">
        <v>76</v>
      </c>
      <c r="O180" s="13">
        <f>VLOOKUP(N180,'Golfers Money Won'!$A$1:$B$87,2,FALSE)</f>
        <v>0</v>
      </c>
      <c r="P180" s="5" t="s">
        <v>80</v>
      </c>
      <c r="Q180" s="13">
        <f>VLOOKUP(P180,'Golfers Money Won'!$A$1:$B$87,2,FALSE)</f>
        <v>56040</v>
      </c>
      <c r="R180" s="66" t="s">
        <v>82</v>
      </c>
      <c r="S180" s="65">
        <f>VLOOKUP(R180,'Golfers Money Won'!$A$1:$B$87,2,FALSE)</f>
        <v>89920</v>
      </c>
      <c r="T180" s="66" t="s">
        <v>64</v>
      </c>
      <c r="U180" s="65">
        <f>VLOOKUP(T180,'Golfers Money Won'!$A$1:$B$87,2,FALSE)</f>
        <v>145600</v>
      </c>
      <c r="V180" s="69" t="s">
        <v>88</v>
      </c>
      <c r="W180" s="68">
        <f>VLOOKUP(V180,'Golfers Money Won'!$A$1:$B$87,2,FALSE)</f>
        <v>56040</v>
      </c>
      <c r="X180" s="69" t="s">
        <v>62</v>
      </c>
      <c r="Y180" s="68">
        <f>VLOOKUP(X180,'Golfers Money Won'!$A$1:$B$87,2,FALSE)</f>
        <v>116000</v>
      </c>
      <c r="Z180" s="11" t="s">
        <v>47</v>
      </c>
      <c r="AA180" s="14">
        <f>VLOOKUP(Z180,'Golfers Money Won'!$A$1:$B$87,2,FALSE)</f>
        <v>19960</v>
      </c>
      <c r="AB180" s="11" t="s">
        <v>39</v>
      </c>
      <c r="AC180" s="14">
        <f>VLOOKUP(AB180,'Golfers Money Won'!$A$1:$B$87,2,FALSE)</f>
        <v>32000</v>
      </c>
      <c r="AD180" s="16" t="s">
        <v>129</v>
      </c>
      <c r="AE180" s="18"/>
      <c r="AF180" s="82" t="s">
        <v>131</v>
      </c>
      <c r="AG180" s="103"/>
    </row>
    <row r="181" spans="2:33" x14ac:dyDescent="0.2">
      <c r="B181" s="56">
        <v>179</v>
      </c>
      <c r="C181" s="71"/>
      <c r="D181" s="21" t="s">
        <v>345</v>
      </c>
      <c r="E181" s="127"/>
      <c r="F181" s="20"/>
      <c r="G181" s="38" t="s">
        <v>346</v>
      </c>
      <c r="H181" s="60" t="s">
        <v>345</v>
      </c>
      <c r="I181" s="36">
        <f t="shared" si="2"/>
        <v>922747</v>
      </c>
      <c r="J181" s="8" t="s">
        <v>60</v>
      </c>
      <c r="K181" s="12">
        <f>VLOOKUP(J181,'Golfers Money Won'!$A$1:$B$87,2,FALSE)</f>
        <v>352000</v>
      </c>
      <c r="L181" s="9" t="s">
        <v>35</v>
      </c>
      <c r="M181" s="12">
        <f>VLOOKUP(L181,'Golfers Money Won'!$A$1:$B$87,2,FALSE)</f>
        <v>18560</v>
      </c>
      <c r="N181" s="5" t="s">
        <v>69</v>
      </c>
      <c r="O181" s="13">
        <f>VLOOKUP(N181,'Golfers Money Won'!$A$1:$B$87,2,FALSE)</f>
        <v>56040</v>
      </c>
      <c r="P181" s="5" t="s">
        <v>74</v>
      </c>
      <c r="Q181" s="13">
        <f>VLOOKUP(P181,'Golfers Money Won'!$A$1:$B$87,2,FALSE)</f>
        <v>89920</v>
      </c>
      <c r="R181" s="66" t="s">
        <v>64</v>
      </c>
      <c r="S181" s="65">
        <f>VLOOKUP(R181,'Golfers Money Won'!$A$1:$B$87,2,FALSE)</f>
        <v>145600</v>
      </c>
      <c r="T181" s="66" t="s">
        <v>68</v>
      </c>
      <c r="U181" s="65">
        <f>VLOOKUP(T181,'Golfers Money Won'!$A$1:$B$87,2,FALSE)</f>
        <v>23307</v>
      </c>
      <c r="V181" s="69" t="s">
        <v>88</v>
      </c>
      <c r="W181" s="68">
        <f>VLOOKUP(V181,'Golfers Money Won'!$A$1:$B$87,2,FALSE)</f>
        <v>56040</v>
      </c>
      <c r="X181" s="69" t="s">
        <v>54</v>
      </c>
      <c r="Y181" s="68">
        <f>VLOOKUP(X181,'Golfers Money Won'!$A$1:$B$87,2,FALSE)</f>
        <v>18240</v>
      </c>
      <c r="Z181" s="11" t="s">
        <v>94</v>
      </c>
      <c r="AA181" s="14">
        <f>VLOOKUP(Z181,'Golfers Money Won'!$A$1:$B$87,2,FALSE)</f>
        <v>56040</v>
      </c>
      <c r="AB181" s="11" t="s">
        <v>39</v>
      </c>
      <c r="AC181" s="14">
        <f>VLOOKUP(AB181,'Golfers Money Won'!$A$1:$B$87,2,FALSE)</f>
        <v>32000</v>
      </c>
      <c r="AD181" s="16" t="s">
        <v>129</v>
      </c>
      <c r="AE181" s="18"/>
      <c r="AF181" s="82" t="s">
        <v>133</v>
      </c>
      <c r="AG181" s="103">
        <v>75000</v>
      </c>
    </row>
    <row r="182" spans="2:33" x14ac:dyDescent="0.2">
      <c r="B182" s="56">
        <v>180</v>
      </c>
      <c r="C182" s="71"/>
      <c r="D182" s="21" t="s">
        <v>151</v>
      </c>
      <c r="E182" s="127"/>
      <c r="F182" s="20" t="s">
        <v>469</v>
      </c>
      <c r="G182" s="38" t="s">
        <v>150</v>
      </c>
      <c r="H182" s="58" t="s">
        <v>155</v>
      </c>
      <c r="I182" s="36">
        <f t="shared" si="2"/>
        <v>922600</v>
      </c>
      <c r="J182" s="8" t="s">
        <v>60</v>
      </c>
      <c r="K182" s="12">
        <f>VLOOKUP(J182,'Golfers Money Won'!$A$1:$B$87,2,FALSE)</f>
        <v>352000</v>
      </c>
      <c r="L182" s="9" t="s">
        <v>86</v>
      </c>
      <c r="M182" s="12">
        <f>VLOOKUP(L182,'Golfers Money Won'!$A$1:$B$87,2,FALSE)</f>
        <v>18560</v>
      </c>
      <c r="N182" s="5" t="s">
        <v>89</v>
      </c>
      <c r="O182" s="13">
        <f>VLOOKUP(N182,'Golfers Money Won'!$A$1:$B$87,2,FALSE)</f>
        <v>89920</v>
      </c>
      <c r="P182" s="5" t="s">
        <v>66</v>
      </c>
      <c r="Q182" s="13">
        <f>VLOOKUP(P182,'Golfers Money Won'!$A$1:$B$87,2,FALSE)</f>
        <v>32000</v>
      </c>
      <c r="R182" s="66" t="s">
        <v>82</v>
      </c>
      <c r="S182" s="65">
        <f>VLOOKUP(R182,'Golfers Money Won'!$A$1:$B$87,2,FALSE)</f>
        <v>89920</v>
      </c>
      <c r="T182" s="66" t="s">
        <v>78</v>
      </c>
      <c r="U182" s="65">
        <f>VLOOKUP(T182,'Golfers Money Won'!$A$1:$B$87,2,FALSE)</f>
        <v>56040</v>
      </c>
      <c r="V182" s="69" t="s">
        <v>92</v>
      </c>
      <c r="W182" s="68">
        <f>VLOOKUP(V182,'Golfers Money Won'!$A$1:$B$87,2,FALSE)</f>
        <v>41200</v>
      </c>
      <c r="X182" s="69" t="s">
        <v>62</v>
      </c>
      <c r="Y182" s="68">
        <f>VLOOKUP(X182,'Golfers Money Won'!$A$1:$B$87,2,FALSE)</f>
        <v>116000</v>
      </c>
      <c r="Z182" s="11" t="s">
        <v>39</v>
      </c>
      <c r="AA182" s="14">
        <f>VLOOKUP(Z182,'Golfers Money Won'!$A$1:$B$87,2,FALSE)</f>
        <v>32000</v>
      </c>
      <c r="AB182" s="11" t="s">
        <v>47</v>
      </c>
      <c r="AC182" s="14">
        <f>VLOOKUP(AB182,'Golfers Money Won'!$A$1:$B$87,2,FALSE)</f>
        <v>19960</v>
      </c>
      <c r="AD182" s="16" t="s">
        <v>130</v>
      </c>
      <c r="AE182" s="18"/>
      <c r="AF182" s="82" t="s">
        <v>133</v>
      </c>
      <c r="AG182" s="103">
        <v>75000</v>
      </c>
    </row>
    <row r="183" spans="2:33" x14ac:dyDescent="0.2">
      <c r="B183" s="56">
        <v>181</v>
      </c>
      <c r="C183" s="71"/>
      <c r="D183" s="21" t="s">
        <v>153</v>
      </c>
      <c r="E183" s="127"/>
      <c r="F183" s="20" t="s">
        <v>469</v>
      </c>
      <c r="G183" s="38" t="s">
        <v>150</v>
      </c>
      <c r="H183" s="58" t="s">
        <v>155</v>
      </c>
      <c r="I183" s="36">
        <f t="shared" si="2"/>
        <v>922600</v>
      </c>
      <c r="J183" s="8" t="s">
        <v>60</v>
      </c>
      <c r="K183" s="12">
        <f>VLOOKUP(J183,'Golfers Money Won'!$A$1:$B$87,2,FALSE)</f>
        <v>352000</v>
      </c>
      <c r="L183" s="9" t="s">
        <v>35</v>
      </c>
      <c r="M183" s="12">
        <f>VLOOKUP(L183,'Golfers Money Won'!$A$1:$B$87,2,FALSE)</f>
        <v>18560</v>
      </c>
      <c r="N183" s="5" t="s">
        <v>89</v>
      </c>
      <c r="O183" s="13">
        <f>VLOOKUP(N183,'Golfers Money Won'!$A$1:$B$87,2,FALSE)</f>
        <v>89920</v>
      </c>
      <c r="P183" s="5" t="s">
        <v>66</v>
      </c>
      <c r="Q183" s="13">
        <f>VLOOKUP(P183,'Golfers Money Won'!$A$1:$B$87,2,FALSE)</f>
        <v>32000</v>
      </c>
      <c r="R183" s="66" t="s">
        <v>82</v>
      </c>
      <c r="S183" s="65">
        <f>VLOOKUP(R183,'Golfers Money Won'!$A$1:$B$87,2,FALSE)</f>
        <v>89920</v>
      </c>
      <c r="T183" s="66" t="s">
        <v>78</v>
      </c>
      <c r="U183" s="65">
        <f>VLOOKUP(T183,'Golfers Money Won'!$A$1:$B$87,2,FALSE)</f>
        <v>56040</v>
      </c>
      <c r="V183" s="69" t="s">
        <v>92</v>
      </c>
      <c r="W183" s="68">
        <f>VLOOKUP(V183,'Golfers Money Won'!$A$1:$B$87,2,FALSE)</f>
        <v>41200</v>
      </c>
      <c r="X183" s="69" t="s">
        <v>62</v>
      </c>
      <c r="Y183" s="68">
        <f>VLOOKUP(X183,'Golfers Money Won'!$A$1:$B$87,2,FALSE)</f>
        <v>116000</v>
      </c>
      <c r="Z183" s="11" t="s">
        <v>39</v>
      </c>
      <c r="AA183" s="14">
        <f>VLOOKUP(Z183,'Golfers Money Won'!$A$1:$B$87,2,FALSE)</f>
        <v>32000</v>
      </c>
      <c r="AB183" s="11" t="s">
        <v>47</v>
      </c>
      <c r="AC183" s="14">
        <f>VLOOKUP(AB183,'Golfers Money Won'!$A$1:$B$87,2,FALSE)</f>
        <v>19960</v>
      </c>
      <c r="AD183" s="16" t="s">
        <v>130</v>
      </c>
      <c r="AE183" s="18"/>
      <c r="AF183" s="82" t="s">
        <v>133</v>
      </c>
      <c r="AG183" s="103">
        <v>75000</v>
      </c>
    </row>
    <row r="184" spans="2:33" x14ac:dyDescent="0.2">
      <c r="B184" s="56">
        <v>182</v>
      </c>
      <c r="C184" s="71"/>
      <c r="D184" s="21" t="s">
        <v>204</v>
      </c>
      <c r="E184" s="127"/>
      <c r="F184" s="20"/>
      <c r="G184" s="3" t="s">
        <v>203</v>
      </c>
      <c r="H184" s="58" t="s">
        <v>202</v>
      </c>
      <c r="I184" s="36">
        <f t="shared" si="2"/>
        <v>921920</v>
      </c>
      <c r="J184" s="8" t="s">
        <v>60</v>
      </c>
      <c r="K184" s="12">
        <f>VLOOKUP(J184,'Golfers Money Won'!$A$1:$B$87,2,FALSE)</f>
        <v>352000</v>
      </c>
      <c r="L184" s="9" t="s">
        <v>86</v>
      </c>
      <c r="M184" s="12">
        <f>VLOOKUP(L184,'Golfers Money Won'!$A$1:$B$87,2,FALSE)</f>
        <v>18560</v>
      </c>
      <c r="N184" s="5" t="s">
        <v>70</v>
      </c>
      <c r="O184" s="13">
        <f>VLOOKUP(N184,'Golfers Money Won'!$A$1:$B$87,2,FALSE)</f>
        <v>278000</v>
      </c>
      <c r="P184" s="5" t="s">
        <v>85</v>
      </c>
      <c r="Q184" s="13">
        <f>VLOOKUP(P184,'Golfers Money Won'!$A$1:$B$87,2,FALSE)</f>
        <v>56040</v>
      </c>
      <c r="R184" s="66" t="s">
        <v>82</v>
      </c>
      <c r="S184" s="65">
        <f>VLOOKUP(R184,'Golfers Money Won'!$A$1:$B$87,2,FALSE)</f>
        <v>89920</v>
      </c>
      <c r="T184" s="66" t="s">
        <v>109</v>
      </c>
      <c r="U184" s="65">
        <f>VLOOKUP(T184,'Golfers Money Won'!$A$1:$B$87,2,FALSE)</f>
        <v>18560</v>
      </c>
      <c r="V184" s="69" t="s">
        <v>124</v>
      </c>
      <c r="W184" s="68">
        <f>VLOOKUP(V184,'Golfers Money Won'!$A$1:$B$87,2,FALSE)</f>
        <v>0</v>
      </c>
      <c r="X184" s="69" t="s">
        <v>40</v>
      </c>
      <c r="Y184" s="68">
        <f>VLOOKUP(X184,'Golfers Money Won'!$A$1:$B$87,2,FALSE)</f>
        <v>20800</v>
      </c>
      <c r="Z184" s="11" t="s">
        <v>94</v>
      </c>
      <c r="AA184" s="14">
        <f>VLOOKUP(Z184,'Golfers Money Won'!$A$1:$B$87,2,FALSE)</f>
        <v>56040</v>
      </c>
      <c r="AB184" s="11" t="s">
        <v>39</v>
      </c>
      <c r="AC184" s="14">
        <f>VLOOKUP(AB184,'Golfers Money Won'!$A$1:$B$87,2,FALSE)</f>
        <v>32000</v>
      </c>
      <c r="AD184" s="16" t="s">
        <v>129</v>
      </c>
      <c r="AE184" s="18"/>
      <c r="AF184" s="82" t="s">
        <v>130</v>
      </c>
      <c r="AG184" s="103"/>
    </row>
    <row r="185" spans="2:33" x14ac:dyDescent="0.2">
      <c r="B185" s="56">
        <v>183</v>
      </c>
      <c r="C185" s="71"/>
      <c r="D185" s="21" t="s">
        <v>663</v>
      </c>
      <c r="E185" s="127"/>
      <c r="F185" s="20" t="s">
        <v>469</v>
      </c>
      <c r="G185" s="38" t="s">
        <v>662</v>
      </c>
      <c r="H185" s="58" t="s">
        <v>664</v>
      </c>
      <c r="I185" s="36">
        <f t="shared" si="2"/>
        <v>921680</v>
      </c>
      <c r="J185" s="8" t="s">
        <v>60</v>
      </c>
      <c r="K185" s="12">
        <f>VLOOKUP(J185,'Golfers Money Won'!$A$1:$B$87,2,FALSE)</f>
        <v>352000</v>
      </c>
      <c r="L185" s="9" t="s">
        <v>72</v>
      </c>
      <c r="M185" s="12">
        <f>VLOOKUP(L185,'Golfers Money Won'!$A$1:$B$87,2,FALSE)</f>
        <v>56040</v>
      </c>
      <c r="N185" s="5" t="s">
        <v>70</v>
      </c>
      <c r="O185" s="13">
        <f>VLOOKUP(N185,'Golfers Money Won'!$A$1:$B$87,2,FALSE)</f>
        <v>278000</v>
      </c>
      <c r="P185" s="5" t="s">
        <v>76</v>
      </c>
      <c r="Q185" s="13">
        <f>VLOOKUP(P185,'Golfers Money Won'!$A$1:$B$87,2,FALSE)</f>
        <v>0</v>
      </c>
      <c r="R185" s="66" t="s">
        <v>82</v>
      </c>
      <c r="S185" s="65">
        <f>VLOOKUP(R185,'Golfers Money Won'!$A$1:$B$87,2,FALSE)</f>
        <v>89920</v>
      </c>
      <c r="T185" s="66" t="s">
        <v>103</v>
      </c>
      <c r="U185" s="65">
        <f>VLOOKUP(T185,'Golfers Money Won'!$A$1:$B$87,2,FALSE)</f>
        <v>17760</v>
      </c>
      <c r="V185" s="69" t="s">
        <v>88</v>
      </c>
      <c r="W185" s="68">
        <f>VLOOKUP(V185,'Golfers Money Won'!$A$1:$B$87,2,FALSE)</f>
        <v>56040</v>
      </c>
      <c r="X185" s="69" t="s">
        <v>111</v>
      </c>
      <c r="Y185" s="68">
        <f>VLOOKUP(X185,'Golfers Money Won'!$A$1:$B$87,2,FALSE)</f>
        <v>32000</v>
      </c>
      <c r="Z185" s="11" t="s">
        <v>44</v>
      </c>
      <c r="AA185" s="14">
        <f>VLOOKUP(Z185,'Golfers Money Won'!$A$1:$B$87,2,FALSE)</f>
        <v>19960</v>
      </c>
      <c r="AB185" s="11" t="s">
        <v>47</v>
      </c>
      <c r="AC185" s="14">
        <f>VLOOKUP(AB185,'Golfers Money Won'!$A$1:$B$87,2,FALSE)</f>
        <v>19960</v>
      </c>
      <c r="AD185" s="16" t="s">
        <v>130</v>
      </c>
      <c r="AE185" s="18"/>
      <c r="AF185" s="82" t="s">
        <v>132</v>
      </c>
      <c r="AG185" s="103"/>
    </row>
    <row r="186" spans="2:33" x14ac:dyDescent="0.2">
      <c r="B186" s="56">
        <v>184</v>
      </c>
      <c r="C186" s="71"/>
      <c r="D186" s="21" t="s">
        <v>653</v>
      </c>
      <c r="E186" s="127"/>
      <c r="F186" s="20" t="s">
        <v>472</v>
      </c>
      <c r="G186" s="38" t="s">
        <v>659</v>
      </c>
      <c r="H186" s="58" t="s">
        <v>609</v>
      </c>
      <c r="I186" s="36">
        <f t="shared" si="2"/>
        <v>917307</v>
      </c>
      <c r="J186" s="8" t="s">
        <v>60</v>
      </c>
      <c r="K186" s="12">
        <f>VLOOKUP(J186,'Golfers Money Won'!$A$1:$B$87,2,FALSE)</f>
        <v>352000</v>
      </c>
      <c r="L186" s="9" t="s">
        <v>51</v>
      </c>
      <c r="M186" s="12">
        <f>VLOOKUP(L186,'Golfers Money Won'!$A$1:$B$87,2,FALSE)</f>
        <v>232000</v>
      </c>
      <c r="N186" s="5" t="s">
        <v>80</v>
      </c>
      <c r="O186" s="13">
        <f>VLOOKUP(N186,'Golfers Money Won'!$A$1:$B$87,2,FALSE)</f>
        <v>56040</v>
      </c>
      <c r="P186" s="5" t="s">
        <v>79</v>
      </c>
      <c r="Q186" s="13">
        <f>VLOOKUP(P186,'Golfers Money Won'!$A$1:$B$87,2,FALSE)</f>
        <v>0</v>
      </c>
      <c r="R186" s="66" t="s">
        <v>82</v>
      </c>
      <c r="S186" s="65">
        <f>VLOOKUP(R186,'Golfers Money Won'!$A$1:$B$87,2,FALSE)</f>
        <v>89920</v>
      </c>
      <c r="T186" s="66" t="s">
        <v>68</v>
      </c>
      <c r="U186" s="65">
        <f>VLOOKUP(T186,'Golfers Money Won'!$A$1:$B$87,2,FALSE)</f>
        <v>23307</v>
      </c>
      <c r="V186" s="69" t="s">
        <v>88</v>
      </c>
      <c r="W186" s="68">
        <f>VLOOKUP(V186,'Golfers Money Won'!$A$1:$B$87,2,FALSE)</f>
        <v>56040</v>
      </c>
      <c r="X186" s="69" t="s">
        <v>123</v>
      </c>
      <c r="Y186" s="68">
        <f>VLOOKUP(X186,'Golfers Money Won'!$A$1:$B$87,2,FALSE)</f>
        <v>56040</v>
      </c>
      <c r="Z186" s="11" t="s">
        <v>44</v>
      </c>
      <c r="AA186" s="14">
        <f>VLOOKUP(Z186,'Golfers Money Won'!$A$1:$B$87,2,FALSE)</f>
        <v>19960</v>
      </c>
      <c r="AB186" s="11" t="s">
        <v>39</v>
      </c>
      <c r="AC186" s="14">
        <f>VLOOKUP(AB186,'Golfers Money Won'!$A$1:$B$87,2,FALSE)</f>
        <v>32000</v>
      </c>
      <c r="AD186" s="16" t="s">
        <v>129</v>
      </c>
      <c r="AE186" s="18"/>
      <c r="AF186" s="82" t="s">
        <v>131</v>
      </c>
      <c r="AG186" s="103"/>
    </row>
    <row r="187" spans="2:33" x14ac:dyDescent="0.2">
      <c r="B187" s="56">
        <v>185</v>
      </c>
      <c r="C187" s="71"/>
      <c r="D187" s="21" t="s">
        <v>178</v>
      </c>
      <c r="E187" s="127"/>
      <c r="F187" s="20" t="s">
        <v>469</v>
      </c>
      <c r="G187" s="38" t="s">
        <v>179</v>
      </c>
      <c r="H187" s="58" t="s">
        <v>178</v>
      </c>
      <c r="I187" s="36">
        <f t="shared" si="2"/>
        <v>916040</v>
      </c>
      <c r="J187" s="8" t="s">
        <v>51</v>
      </c>
      <c r="K187" s="12">
        <f>VLOOKUP(J187,'Golfers Money Won'!$A$1:$B$87,2,FALSE)</f>
        <v>232000</v>
      </c>
      <c r="L187" s="9" t="s">
        <v>77</v>
      </c>
      <c r="M187" s="12">
        <f>VLOOKUP(L187,'Golfers Money Won'!$A$1:$B$87,2,FALSE)</f>
        <v>56040</v>
      </c>
      <c r="N187" s="5" t="s">
        <v>70</v>
      </c>
      <c r="O187" s="13">
        <f>VLOOKUP(N187,'Golfers Money Won'!$A$1:$B$87,2,FALSE)</f>
        <v>278000</v>
      </c>
      <c r="P187" s="5" t="s">
        <v>80</v>
      </c>
      <c r="Q187" s="13">
        <f>VLOOKUP(P187,'Golfers Money Won'!$A$1:$B$87,2,FALSE)</f>
        <v>56040</v>
      </c>
      <c r="R187" s="66" t="s">
        <v>82</v>
      </c>
      <c r="S187" s="65">
        <f>VLOOKUP(R187,'Golfers Money Won'!$A$1:$B$87,2,FALSE)</f>
        <v>89920</v>
      </c>
      <c r="T187" s="66" t="s">
        <v>104</v>
      </c>
      <c r="U187" s="65">
        <f>VLOOKUP(T187,'Golfers Money Won'!$A$1:$B$87,2,FALSE)</f>
        <v>32000</v>
      </c>
      <c r="V187" s="69" t="s">
        <v>118</v>
      </c>
      <c r="W187" s="68">
        <f>VLOOKUP(V187,'Golfers Money Won'!$A$1:$B$87,2,FALSE)</f>
        <v>0</v>
      </c>
      <c r="X187" s="69" t="s">
        <v>62</v>
      </c>
      <c r="Y187" s="68">
        <f>VLOOKUP(X187,'Golfers Money Won'!$A$1:$B$87,2,FALSE)</f>
        <v>116000</v>
      </c>
      <c r="Z187" s="11" t="s">
        <v>56</v>
      </c>
      <c r="AA187" s="14">
        <f>VLOOKUP(Z187,'Golfers Money Won'!$A$1:$B$87,2,FALSE)</f>
        <v>0</v>
      </c>
      <c r="AB187" s="11" t="s">
        <v>94</v>
      </c>
      <c r="AC187" s="14">
        <f>VLOOKUP(AB187,'Golfers Money Won'!$A$1:$B$87,2,FALSE)</f>
        <v>56040</v>
      </c>
      <c r="AD187" s="16" t="s">
        <v>129</v>
      </c>
      <c r="AE187" s="18"/>
      <c r="AF187" s="82" t="s">
        <v>132</v>
      </c>
      <c r="AG187" s="103"/>
    </row>
    <row r="188" spans="2:33" x14ac:dyDescent="0.2">
      <c r="B188" s="56">
        <v>186</v>
      </c>
      <c r="C188" s="71"/>
      <c r="D188" s="21" t="s">
        <v>676</v>
      </c>
      <c r="E188" s="127"/>
      <c r="F188" s="20" t="s">
        <v>469</v>
      </c>
      <c r="G188" s="38" t="s">
        <v>675</v>
      </c>
      <c r="H188" s="58" t="s">
        <v>676</v>
      </c>
      <c r="I188" s="36">
        <f t="shared" si="2"/>
        <v>912560</v>
      </c>
      <c r="J188" s="8" t="s">
        <v>60</v>
      </c>
      <c r="K188" s="12">
        <f>VLOOKUP(J188,'Golfers Money Won'!$A$1:$B$87,2,FALSE)</f>
        <v>352000</v>
      </c>
      <c r="L188" s="9" t="s">
        <v>35</v>
      </c>
      <c r="M188" s="12">
        <f>VLOOKUP(L188,'Golfers Money Won'!$A$1:$B$87,2,FALSE)</f>
        <v>18560</v>
      </c>
      <c r="N188" s="5" t="s">
        <v>76</v>
      </c>
      <c r="O188" s="13">
        <f>VLOOKUP(N188,'Golfers Money Won'!$A$1:$B$87,2,FALSE)</f>
        <v>0</v>
      </c>
      <c r="P188" s="5" t="s">
        <v>80</v>
      </c>
      <c r="Q188" s="13">
        <f>VLOOKUP(P188,'Golfers Money Won'!$A$1:$B$87,2,FALSE)</f>
        <v>56040</v>
      </c>
      <c r="R188" s="66" t="s">
        <v>82</v>
      </c>
      <c r="S188" s="65">
        <f>VLOOKUP(R188,'Golfers Money Won'!$A$1:$B$87,2,FALSE)</f>
        <v>89920</v>
      </c>
      <c r="T188" s="66" t="s">
        <v>67</v>
      </c>
      <c r="U188" s="65">
        <f>VLOOKUP(T188,'Golfers Money Won'!$A$1:$B$87,2,FALSE)</f>
        <v>0</v>
      </c>
      <c r="V188" s="69" t="s">
        <v>116</v>
      </c>
      <c r="W188" s="68">
        <f>VLOOKUP(V188,'Golfers Money Won'!$A$1:$B$87,2,FALSE)</f>
        <v>192000</v>
      </c>
      <c r="X188" s="69" t="s">
        <v>62</v>
      </c>
      <c r="Y188" s="68">
        <f>VLOOKUP(X188,'Golfers Money Won'!$A$1:$B$87,2,FALSE)</f>
        <v>116000</v>
      </c>
      <c r="Z188" s="11" t="s">
        <v>94</v>
      </c>
      <c r="AA188" s="14">
        <f>VLOOKUP(Z188,'Golfers Money Won'!$A$1:$B$87,2,FALSE)</f>
        <v>56040</v>
      </c>
      <c r="AB188" s="11" t="s">
        <v>39</v>
      </c>
      <c r="AC188" s="14">
        <f>VLOOKUP(AB188,'Golfers Money Won'!$A$1:$B$87,2,FALSE)</f>
        <v>32000</v>
      </c>
      <c r="AD188" s="16" t="s">
        <v>131</v>
      </c>
      <c r="AE188" s="18"/>
      <c r="AF188" s="82" t="s">
        <v>130</v>
      </c>
      <c r="AG188" s="103"/>
    </row>
    <row r="189" spans="2:33" x14ac:dyDescent="0.2">
      <c r="B189" s="56">
        <v>187</v>
      </c>
      <c r="C189" s="71"/>
      <c r="D189" s="21" t="s">
        <v>384</v>
      </c>
      <c r="E189" s="127"/>
      <c r="F189" s="20"/>
      <c r="G189" s="38" t="s">
        <v>382</v>
      </c>
      <c r="H189" s="58" t="s">
        <v>368</v>
      </c>
      <c r="I189" s="36">
        <f t="shared" si="2"/>
        <v>909787</v>
      </c>
      <c r="J189" s="8" t="s">
        <v>60</v>
      </c>
      <c r="K189" s="12">
        <f>VLOOKUP(J189,'Golfers Money Won'!$A$1:$B$87,2,FALSE)</f>
        <v>352000</v>
      </c>
      <c r="L189" s="9" t="s">
        <v>35</v>
      </c>
      <c r="M189" s="12">
        <f>VLOOKUP(L189,'Golfers Money Won'!$A$1:$B$87,2,FALSE)</f>
        <v>18560</v>
      </c>
      <c r="N189" s="5" t="s">
        <v>70</v>
      </c>
      <c r="O189" s="13">
        <f>VLOOKUP(N189,'Golfers Money Won'!$A$1:$B$87,2,FALSE)</f>
        <v>278000</v>
      </c>
      <c r="P189" s="5" t="s">
        <v>74</v>
      </c>
      <c r="Q189" s="13">
        <f>VLOOKUP(P189,'Golfers Money Won'!$A$1:$B$87,2,FALSE)</f>
        <v>89920</v>
      </c>
      <c r="R189" s="66" t="s">
        <v>68</v>
      </c>
      <c r="S189" s="65">
        <f>VLOOKUP(R189,'Golfers Money Won'!$A$1:$B$87,2,FALSE)</f>
        <v>23307</v>
      </c>
      <c r="T189" s="66" t="s">
        <v>106</v>
      </c>
      <c r="U189" s="65">
        <f>VLOOKUP(T189,'Golfers Money Won'!$A$1:$B$87,2,FALSE)</f>
        <v>0</v>
      </c>
      <c r="V189" s="69" t="s">
        <v>119</v>
      </c>
      <c r="W189" s="68">
        <f>VLOOKUP(V189,'Golfers Money Won'!$A$1:$B$87,2,FALSE)</f>
        <v>0</v>
      </c>
      <c r="X189" s="69" t="s">
        <v>62</v>
      </c>
      <c r="Y189" s="68">
        <f>VLOOKUP(X189,'Golfers Money Won'!$A$1:$B$87,2,FALSE)</f>
        <v>116000</v>
      </c>
      <c r="Z189" s="11" t="s">
        <v>49</v>
      </c>
      <c r="AA189" s="14">
        <f>VLOOKUP(Z189,'Golfers Money Won'!$A$1:$B$87,2,FALSE)</f>
        <v>0</v>
      </c>
      <c r="AB189" s="11" t="s">
        <v>39</v>
      </c>
      <c r="AC189" s="14">
        <f>VLOOKUP(AB189,'Golfers Money Won'!$A$1:$B$87,2,FALSE)</f>
        <v>32000</v>
      </c>
      <c r="AD189" s="16" t="s">
        <v>128</v>
      </c>
      <c r="AE189" s="18"/>
      <c r="AF189" s="82" t="s">
        <v>131</v>
      </c>
      <c r="AG189" s="103"/>
    </row>
    <row r="190" spans="2:33" x14ac:dyDescent="0.2">
      <c r="B190" s="56">
        <v>188</v>
      </c>
      <c r="C190" s="71"/>
      <c r="D190" s="21" t="s">
        <v>418</v>
      </c>
      <c r="E190" s="127"/>
      <c r="F190" s="20"/>
      <c r="G190" s="38" t="s">
        <v>417</v>
      </c>
      <c r="H190" s="60" t="s">
        <v>418</v>
      </c>
      <c r="I190" s="36">
        <f t="shared" si="2"/>
        <v>909307</v>
      </c>
      <c r="J190" s="8" t="s">
        <v>60</v>
      </c>
      <c r="K190" s="12">
        <f>VLOOKUP(J190,'Golfers Money Won'!$A$1:$B$87,2,FALSE)</f>
        <v>352000</v>
      </c>
      <c r="L190" s="9" t="s">
        <v>72</v>
      </c>
      <c r="M190" s="12">
        <f>VLOOKUP(L190,'Golfers Money Won'!$A$1:$B$87,2,FALSE)</f>
        <v>56040</v>
      </c>
      <c r="N190" s="5" t="s">
        <v>76</v>
      </c>
      <c r="O190" s="13">
        <f>VLOOKUP(N190,'Golfers Money Won'!$A$1:$B$87,2,FALSE)</f>
        <v>0</v>
      </c>
      <c r="P190" s="5" t="s">
        <v>79</v>
      </c>
      <c r="Q190" s="13">
        <f>VLOOKUP(P190,'Golfers Money Won'!$A$1:$B$87,2,FALSE)</f>
        <v>0</v>
      </c>
      <c r="R190" s="66" t="s">
        <v>108</v>
      </c>
      <c r="S190" s="65">
        <f>VLOOKUP(R190,'Golfers Money Won'!$A$1:$B$87,2,FALSE)</f>
        <v>32000</v>
      </c>
      <c r="T190" s="66" t="s">
        <v>68</v>
      </c>
      <c r="U190" s="65">
        <f>VLOOKUP(T190,'Golfers Money Won'!$A$1:$B$87,2,FALSE)</f>
        <v>23307</v>
      </c>
      <c r="V190" s="69" t="s">
        <v>62</v>
      </c>
      <c r="W190" s="68">
        <f>VLOOKUP(V190,'Golfers Money Won'!$A$1:$B$87,2,FALSE)</f>
        <v>116000</v>
      </c>
      <c r="X190" s="69" t="s">
        <v>126</v>
      </c>
      <c r="Y190" s="68">
        <f>VLOOKUP(X190,'Golfers Money Won'!$A$1:$B$87,2,FALSE)</f>
        <v>278000</v>
      </c>
      <c r="Z190" s="11" t="s">
        <v>44</v>
      </c>
      <c r="AA190" s="14">
        <f>VLOOKUP(Z190,'Golfers Money Won'!$A$1:$B$87,2,FALSE)</f>
        <v>19960</v>
      </c>
      <c r="AB190" s="11" t="s">
        <v>39</v>
      </c>
      <c r="AC190" s="14">
        <f>VLOOKUP(AB190,'Golfers Money Won'!$A$1:$B$87,2,FALSE)</f>
        <v>32000</v>
      </c>
      <c r="AD190" s="16" t="s">
        <v>129</v>
      </c>
      <c r="AE190" s="18"/>
      <c r="AF190" s="82" t="s">
        <v>132</v>
      </c>
      <c r="AG190" s="103"/>
    </row>
    <row r="191" spans="2:33" x14ac:dyDescent="0.2">
      <c r="B191" s="56">
        <v>189</v>
      </c>
      <c r="C191" s="71"/>
      <c r="D191" s="21" t="s">
        <v>562</v>
      </c>
      <c r="E191" s="127"/>
      <c r="F191" s="20" t="s">
        <v>469</v>
      </c>
      <c r="G191" s="38" t="s">
        <v>561</v>
      </c>
      <c r="H191" s="58" t="s">
        <v>566</v>
      </c>
      <c r="I191" s="36">
        <f t="shared" si="2"/>
        <v>899560</v>
      </c>
      <c r="J191" s="8" t="s">
        <v>60</v>
      </c>
      <c r="K191" s="12">
        <f>VLOOKUP(J191,'Golfers Money Won'!$A$1:$B$87,2,FALSE)</f>
        <v>352000</v>
      </c>
      <c r="L191" s="9" t="s">
        <v>77</v>
      </c>
      <c r="M191" s="12">
        <f>VLOOKUP(L191,'Golfers Money Won'!$A$1:$B$87,2,FALSE)</f>
        <v>56040</v>
      </c>
      <c r="N191" s="5" t="s">
        <v>34</v>
      </c>
      <c r="O191" s="13">
        <f>VLOOKUP(N191,'Golfers Money Won'!$A$1:$B$87,2,FALSE)</f>
        <v>145600</v>
      </c>
      <c r="P191" s="5" t="s">
        <v>79</v>
      </c>
      <c r="Q191" s="13">
        <f>VLOOKUP(P191,'Golfers Money Won'!$A$1:$B$87,2,FALSE)</f>
        <v>0</v>
      </c>
      <c r="R191" s="66" t="s">
        <v>82</v>
      </c>
      <c r="S191" s="65">
        <f>VLOOKUP(R191,'Golfers Money Won'!$A$1:$B$87,2,FALSE)</f>
        <v>89920</v>
      </c>
      <c r="T191" s="66" t="s">
        <v>108</v>
      </c>
      <c r="U191" s="65">
        <f>VLOOKUP(T191,'Golfers Money Won'!$A$1:$B$87,2,FALSE)</f>
        <v>32000</v>
      </c>
      <c r="V191" s="69" t="s">
        <v>88</v>
      </c>
      <c r="W191" s="68">
        <f>VLOOKUP(V191,'Golfers Money Won'!$A$1:$B$87,2,FALSE)</f>
        <v>56040</v>
      </c>
      <c r="X191" s="69" t="s">
        <v>62</v>
      </c>
      <c r="Y191" s="68">
        <f>VLOOKUP(X191,'Golfers Money Won'!$A$1:$B$87,2,FALSE)</f>
        <v>116000</v>
      </c>
      <c r="Z191" s="11" t="s">
        <v>44</v>
      </c>
      <c r="AA191" s="14">
        <f>VLOOKUP(Z191,'Golfers Money Won'!$A$1:$B$87,2,FALSE)</f>
        <v>19960</v>
      </c>
      <c r="AB191" s="11" t="s">
        <v>39</v>
      </c>
      <c r="AC191" s="14">
        <f>VLOOKUP(AB191,'Golfers Money Won'!$A$1:$B$87,2,FALSE)</f>
        <v>32000</v>
      </c>
      <c r="AD191" s="16" t="s">
        <v>128</v>
      </c>
      <c r="AE191" s="18"/>
      <c r="AF191" s="82" t="s">
        <v>130</v>
      </c>
      <c r="AG191" s="103"/>
    </row>
    <row r="192" spans="2:33" x14ac:dyDescent="0.2">
      <c r="B192" s="56">
        <v>190</v>
      </c>
      <c r="C192" s="71"/>
      <c r="D192" s="21" t="s">
        <v>496</v>
      </c>
      <c r="E192" s="127"/>
      <c r="F192" s="20" t="s">
        <v>493</v>
      </c>
      <c r="G192" s="38" t="s">
        <v>492</v>
      </c>
      <c r="H192" s="58" t="s">
        <v>494</v>
      </c>
      <c r="I192" s="36">
        <f t="shared" si="2"/>
        <v>898080</v>
      </c>
      <c r="J192" s="8" t="s">
        <v>60</v>
      </c>
      <c r="K192" s="12">
        <f>VLOOKUP(J192,'Golfers Money Won'!$A$1:$B$87,2,FALSE)</f>
        <v>352000</v>
      </c>
      <c r="L192" s="9" t="s">
        <v>35</v>
      </c>
      <c r="M192" s="12">
        <f>VLOOKUP(L192,'Golfers Money Won'!$A$1:$B$87,2,FALSE)</f>
        <v>18560</v>
      </c>
      <c r="N192" s="5" t="s">
        <v>74</v>
      </c>
      <c r="O192" s="13">
        <f>VLOOKUP(N192,'Golfers Money Won'!$A$1:$B$87,2,FALSE)</f>
        <v>89920</v>
      </c>
      <c r="P192" s="5" t="s">
        <v>79</v>
      </c>
      <c r="Q192" s="13">
        <f>VLOOKUP(P192,'Golfers Money Won'!$A$1:$B$87,2,FALSE)</f>
        <v>0</v>
      </c>
      <c r="R192" s="66" t="s">
        <v>104</v>
      </c>
      <c r="S192" s="65">
        <f>VLOOKUP(R192,'Golfers Money Won'!$A$1:$B$87,2,FALSE)</f>
        <v>32000</v>
      </c>
      <c r="T192" s="66" t="s">
        <v>109</v>
      </c>
      <c r="U192" s="65">
        <f>VLOOKUP(T192,'Golfers Money Won'!$A$1:$B$87,2,FALSE)</f>
        <v>18560</v>
      </c>
      <c r="V192" s="69" t="s">
        <v>111</v>
      </c>
      <c r="W192" s="68">
        <f>VLOOKUP(V192,'Golfers Money Won'!$A$1:$B$87,2,FALSE)</f>
        <v>32000</v>
      </c>
      <c r="X192" s="69" t="s">
        <v>116</v>
      </c>
      <c r="Y192" s="68">
        <f>VLOOKUP(X192,'Golfers Money Won'!$A$1:$B$87,2,FALSE)</f>
        <v>192000</v>
      </c>
      <c r="Z192" s="11" t="s">
        <v>94</v>
      </c>
      <c r="AA192" s="14">
        <f>VLOOKUP(Z192,'Golfers Money Won'!$A$1:$B$87,2,FALSE)</f>
        <v>56040</v>
      </c>
      <c r="AB192" s="11" t="s">
        <v>39</v>
      </c>
      <c r="AC192" s="14">
        <f>VLOOKUP(AB192,'Golfers Money Won'!$A$1:$B$87,2,FALSE)</f>
        <v>32000</v>
      </c>
      <c r="AD192" s="16" t="s">
        <v>132</v>
      </c>
      <c r="AE192" s="18"/>
      <c r="AF192" s="82" t="s">
        <v>133</v>
      </c>
      <c r="AG192" s="103">
        <v>75000</v>
      </c>
    </row>
    <row r="193" spans="2:33" x14ac:dyDescent="0.2">
      <c r="B193" s="56">
        <v>191</v>
      </c>
      <c r="C193" s="71"/>
      <c r="D193" s="21" t="s">
        <v>599</v>
      </c>
      <c r="E193" s="127"/>
      <c r="F193" s="20" t="s">
        <v>472</v>
      </c>
      <c r="G193" s="38" t="s">
        <v>598</v>
      </c>
      <c r="H193" s="58" t="s">
        <v>599</v>
      </c>
      <c r="I193" s="36">
        <f t="shared" si="2"/>
        <v>897040</v>
      </c>
      <c r="J193" s="8" t="s">
        <v>60</v>
      </c>
      <c r="K193" s="12">
        <f>VLOOKUP(J193,'Golfers Money Won'!$A$1:$B$87,2,FALSE)</f>
        <v>352000</v>
      </c>
      <c r="L193" s="9" t="s">
        <v>71</v>
      </c>
      <c r="M193" s="12">
        <f>VLOOKUP(L193,'Golfers Money Won'!$A$1:$B$87,2,FALSE)</f>
        <v>232000</v>
      </c>
      <c r="N193" s="5" t="s">
        <v>85</v>
      </c>
      <c r="O193" s="13">
        <f>VLOOKUP(N193,'Golfers Money Won'!$A$1:$B$87,2,FALSE)</f>
        <v>56040</v>
      </c>
      <c r="P193" s="5" t="s">
        <v>79</v>
      </c>
      <c r="Q193" s="13">
        <f>VLOOKUP(P193,'Golfers Money Won'!$A$1:$B$87,2,FALSE)</f>
        <v>0</v>
      </c>
      <c r="R193" s="66" t="s">
        <v>67</v>
      </c>
      <c r="S193" s="65">
        <f>VLOOKUP(R193,'Golfers Money Won'!$A$1:$B$87,2,FALSE)</f>
        <v>0</v>
      </c>
      <c r="T193" s="66" t="s">
        <v>64</v>
      </c>
      <c r="U193" s="65">
        <f>VLOOKUP(T193,'Golfers Money Won'!$A$1:$B$87,2,FALSE)</f>
        <v>145600</v>
      </c>
      <c r="V193" s="69" t="s">
        <v>54</v>
      </c>
      <c r="W193" s="68">
        <f>VLOOKUP(V193,'Golfers Money Won'!$A$1:$B$87,2,FALSE)</f>
        <v>18240</v>
      </c>
      <c r="X193" s="69" t="s">
        <v>92</v>
      </c>
      <c r="Y193" s="68">
        <f>VLOOKUP(X193,'Golfers Money Won'!$A$1:$B$87,2,FALSE)</f>
        <v>41200</v>
      </c>
      <c r="Z193" s="11" t="s">
        <v>44</v>
      </c>
      <c r="AA193" s="14">
        <f>VLOOKUP(Z193,'Golfers Money Won'!$A$1:$B$87,2,FALSE)</f>
        <v>19960</v>
      </c>
      <c r="AB193" s="11" t="s">
        <v>39</v>
      </c>
      <c r="AC193" s="14">
        <f>VLOOKUP(AB193,'Golfers Money Won'!$A$1:$B$87,2,FALSE)</f>
        <v>32000</v>
      </c>
      <c r="AD193" s="16" t="s">
        <v>128</v>
      </c>
      <c r="AE193" s="18"/>
      <c r="AF193" s="82" t="s">
        <v>131</v>
      </c>
      <c r="AG193" s="103"/>
    </row>
    <row r="194" spans="2:33" x14ac:dyDescent="0.2">
      <c r="B194" s="56">
        <v>192</v>
      </c>
      <c r="C194" s="71"/>
      <c r="D194" s="21" t="s">
        <v>478</v>
      </c>
      <c r="E194" s="127"/>
      <c r="F194" s="20" t="s">
        <v>469</v>
      </c>
      <c r="G194" s="38" t="s">
        <v>475</v>
      </c>
      <c r="H194" s="58" t="s">
        <v>476</v>
      </c>
      <c r="I194" s="36">
        <f t="shared" si="2"/>
        <v>887347</v>
      </c>
      <c r="J194" s="8" t="s">
        <v>60</v>
      </c>
      <c r="K194" s="12">
        <f>VLOOKUP(J194,'Golfers Money Won'!$A$1:$B$87,2,FALSE)</f>
        <v>352000</v>
      </c>
      <c r="L194" s="9" t="s">
        <v>51</v>
      </c>
      <c r="M194" s="12">
        <f>VLOOKUP(L194,'Golfers Money Won'!$A$1:$B$87,2,FALSE)</f>
        <v>232000</v>
      </c>
      <c r="N194" s="5" t="s">
        <v>80</v>
      </c>
      <c r="O194" s="13">
        <f>VLOOKUP(N194,'Golfers Money Won'!$A$1:$B$87,2,FALSE)</f>
        <v>56040</v>
      </c>
      <c r="P194" s="5" t="s">
        <v>32</v>
      </c>
      <c r="Q194" s="13">
        <f>VLOOKUP(P194,'Golfers Money Won'!$A$1:$B$87,2,FALSE)</f>
        <v>0</v>
      </c>
      <c r="R194" s="66" t="s">
        <v>67</v>
      </c>
      <c r="S194" s="65">
        <f>VLOOKUP(R194,'Golfers Money Won'!$A$1:$B$87,2,FALSE)</f>
        <v>0</v>
      </c>
      <c r="T194" s="66" t="s">
        <v>68</v>
      </c>
      <c r="U194" s="65">
        <f>VLOOKUP(T194,'Golfers Money Won'!$A$1:$B$87,2,FALSE)</f>
        <v>23307</v>
      </c>
      <c r="V194" s="69" t="s">
        <v>88</v>
      </c>
      <c r="W194" s="68">
        <f>VLOOKUP(V194,'Golfers Money Won'!$A$1:$B$87,2,FALSE)</f>
        <v>56040</v>
      </c>
      <c r="X194" s="69" t="s">
        <v>62</v>
      </c>
      <c r="Y194" s="68">
        <f>VLOOKUP(X194,'Golfers Money Won'!$A$1:$B$87,2,FALSE)</f>
        <v>116000</v>
      </c>
      <c r="Z194" s="11" t="s">
        <v>44</v>
      </c>
      <c r="AA194" s="14">
        <f>VLOOKUP(Z194,'Golfers Money Won'!$A$1:$B$87,2,FALSE)</f>
        <v>19960</v>
      </c>
      <c r="AB194" s="11" t="s">
        <v>39</v>
      </c>
      <c r="AC194" s="14">
        <f>VLOOKUP(AB194,'Golfers Money Won'!$A$1:$B$87,2,FALSE)</f>
        <v>32000</v>
      </c>
      <c r="AD194" s="16" t="s">
        <v>128</v>
      </c>
      <c r="AE194" s="18"/>
      <c r="AF194" s="82" t="s">
        <v>130</v>
      </c>
      <c r="AG194" s="103"/>
    </row>
    <row r="195" spans="2:33" x14ac:dyDescent="0.2">
      <c r="B195" s="56">
        <v>193</v>
      </c>
      <c r="C195" s="71"/>
      <c r="D195" s="21" t="s">
        <v>507</v>
      </c>
      <c r="E195" s="127"/>
      <c r="F195" s="20" t="s">
        <v>469</v>
      </c>
      <c r="G195" s="38" t="s">
        <v>506</v>
      </c>
      <c r="H195" s="58" t="s">
        <v>507</v>
      </c>
      <c r="I195" s="36">
        <f t="shared" ref="I195:I258" si="3">SUM(K195)+M195+O195+Q195+S195+U195+W195+Y195+AA195+AC195+AE195+AG195</f>
        <v>879000</v>
      </c>
      <c r="J195" s="8" t="s">
        <v>60</v>
      </c>
      <c r="K195" s="12">
        <f>VLOOKUP(J195,'Golfers Money Won'!$A$1:$B$87,2,FALSE)</f>
        <v>352000</v>
      </c>
      <c r="L195" s="9" t="s">
        <v>35</v>
      </c>
      <c r="M195" s="12">
        <f>VLOOKUP(L195,'Golfers Money Won'!$A$1:$B$87,2,FALSE)</f>
        <v>18560</v>
      </c>
      <c r="N195" s="5" t="s">
        <v>89</v>
      </c>
      <c r="O195" s="13">
        <f>VLOOKUP(N195,'Golfers Money Won'!$A$1:$B$87,2,FALSE)</f>
        <v>89920</v>
      </c>
      <c r="P195" s="5" t="s">
        <v>74</v>
      </c>
      <c r="Q195" s="13">
        <f>VLOOKUP(P195,'Golfers Money Won'!$A$1:$B$87,2,FALSE)</f>
        <v>89920</v>
      </c>
      <c r="R195" s="66" t="s">
        <v>53</v>
      </c>
      <c r="S195" s="65">
        <f>VLOOKUP(R195,'Golfers Money Won'!$A$1:$B$87,2,FALSE)</f>
        <v>0</v>
      </c>
      <c r="T195" s="66" t="s">
        <v>64</v>
      </c>
      <c r="U195" s="65">
        <f>VLOOKUP(T195,'Golfers Money Won'!$A$1:$B$87,2,FALSE)</f>
        <v>145600</v>
      </c>
      <c r="V195" s="69" t="s">
        <v>88</v>
      </c>
      <c r="W195" s="68">
        <f>VLOOKUP(V195,'Golfers Money Won'!$A$1:$B$87,2,FALSE)</f>
        <v>56040</v>
      </c>
      <c r="X195" s="69" t="s">
        <v>121</v>
      </c>
      <c r="Y195" s="68">
        <f>VLOOKUP(X195,'Golfers Money Won'!$A$1:$B$87,2,FALSE)</f>
        <v>0</v>
      </c>
      <c r="Z195" s="11" t="s">
        <v>44</v>
      </c>
      <c r="AA195" s="14">
        <f>VLOOKUP(Z195,'Golfers Money Won'!$A$1:$B$87,2,FALSE)</f>
        <v>19960</v>
      </c>
      <c r="AB195" s="11" t="s">
        <v>39</v>
      </c>
      <c r="AC195" s="14">
        <f>VLOOKUP(AB195,'Golfers Money Won'!$A$1:$B$87,2,FALSE)</f>
        <v>32000</v>
      </c>
      <c r="AD195" s="16" t="s">
        <v>130</v>
      </c>
      <c r="AE195" s="18"/>
      <c r="AF195" s="82" t="s">
        <v>133</v>
      </c>
      <c r="AG195" s="103">
        <v>75000</v>
      </c>
    </row>
    <row r="196" spans="2:33" x14ac:dyDescent="0.2">
      <c r="B196" s="56">
        <v>194</v>
      </c>
      <c r="C196" s="71"/>
      <c r="D196" s="21" t="s">
        <v>552</v>
      </c>
      <c r="E196" s="127"/>
      <c r="F196" s="20" t="s">
        <v>469</v>
      </c>
      <c r="G196" s="38" t="s">
        <v>553</v>
      </c>
      <c r="H196" s="58" t="s">
        <v>552</v>
      </c>
      <c r="I196" s="36">
        <f t="shared" si="3"/>
        <v>877227</v>
      </c>
      <c r="J196" s="8" t="s">
        <v>60</v>
      </c>
      <c r="K196" s="12">
        <f>VLOOKUP(J196,'Golfers Money Won'!$A$1:$B$87,2,FALSE)</f>
        <v>352000</v>
      </c>
      <c r="L196" s="9" t="s">
        <v>71</v>
      </c>
      <c r="M196" s="12">
        <f>VLOOKUP(L196,'Golfers Money Won'!$A$1:$B$87,2,FALSE)</f>
        <v>232000</v>
      </c>
      <c r="N196" s="5" t="s">
        <v>89</v>
      </c>
      <c r="O196" s="13">
        <f>VLOOKUP(N196,'Golfers Money Won'!$A$1:$B$87,2,FALSE)</f>
        <v>89920</v>
      </c>
      <c r="P196" s="5" t="s">
        <v>79</v>
      </c>
      <c r="Q196" s="13">
        <f>VLOOKUP(P196,'Golfers Money Won'!$A$1:$B$87,2,FALSE)</f>
        <v>0</v>
      </c>
      <c r="R196" s="66" t="s">
        <v>68</v>
      </c>
      <c r="S196" s="65">
        <f>VLOOKUP(R196,'Golfers Money Won'!$A$1:$B$87,2,FALSE)</f>
        <v>23307</v>
      </c>
      <c r="T196" s="66" t="s">
        <v>67</v>
      </c>
      <c r="U196" s="65">
        <f>VLOOKUP(T196,'Golfers Money Won'!$A$1:$B$87,2,FALSE)</f>
        <v>0</v>
      </c>
      <c r="V196" s="69" t="s">
        <v>111</v>
      </c>
      <c r="W196" s="68">
        <f>VLOOKUP(V196,'Golfers Money Won'!$A$1:$B$87,2,FALSE)</f>
        <v>32000</v>
      </c>
      <c r="X196" s="69" t="s">
        <v>62</v>
      </c>
      <c r="Y196" s="68">
        <f>VLOOKUP(X196,'Golfers Money Won'!$A$1:$B$87,2,FALSE)</f>
        <v>116000</v>
      </c>
      <c r="Z196" s="11" t="s">
        <v>49</v>
      </c>
      <c r="AA196" s="14">
        <f>VLOOKUP(Z196,'Golfers Money Won'!$A$1:$B$87,2,FALSE)</f>
        <v>0</v>
      </c>
      <c r="AB196" s="11" t="s">
        <v>39</v>
      </c>
      <c r="AC196" s="14">
        <f>VLOOKUP(AB196,'Golfers Money Won'!$A$1:$B$87,2,FALSE)</f>
        <v>32000</v>
      </c>
      <c r="AD196" s="16" t="s">
        <v>131</v>
      </c>
      <c r="AE196" s="18"/>
      <c r="AF196" s="82" t="s">
        <v>132</v>
      </c>
      <c r="AG196" s="103"/>
    </row>
    <row r="197" spans="2:33" x14ac:dyDescent="0.2">
      <c r="B197" s="56">
        <v>195</v>
      </c>
      <c r="C197" s="71"/>
      <c r="D197" s="21" t="s">
        <v>216</v>
      </c>
      <c r="E197" s="127"/>
      <c r="F197" s="20"/>
      <c r="G197" s="38" t="s">
        <v>215</v>
      </c>
      <c r="H197" s="58" t="s">
        <v>218</v>
      </c>
      <c r="I197" s="36">
        <f t="shared" si="3"/>
        <v>871840</v>
      </c>
      <c r="J197" s="8" t="s">
        <v>60</v>
      </c>
      <c r="K197" s="12">
        <f>VLOOKUP(J197,'Golfers Money Won'!$A$1:$B$87,2,FALSE)</f>
        <v>352000</v>
      </c>
      <c r="L197" s="9" t="s">
        <v>51</v>
      </c>
      <c r="M197" s="12">
        <f>VLOOKUP(L197,'Golfers Money Won'!$A$1:$B$87,2,FALSE)</f>
        <v>232000</v>
      </c>
      <c r="N197" s="5" t="s">
        <v>61</v>
      </c>
      <c r="O197" s="13">
        <f>VLOOKUP(N197,'Golfers Money Won'!$A$1:$B$87,2,FALSE)</f>
        <v>89920</v>
      </c>
      <c r="P197" s="5" t="s">
        <v>79</v>
      </c>
      <c r="Q197" s="13">
        <f>VLOOKUP(P197,'Golfers Money Won'!$A$1:$B$87,2,FALSE)</f>
        <v>0</v>
      </c>
      <c r="R197" s="66" t="s">
        <v>82</v>
      </c>
      <c r="S197" s="65">
        <f>VLOOKUP(R197,'Golfers Money Won'!$A$1:$B$87,2,FALSE)</f>
        <v>89920</v>
      </c>
      <c r="T197" s="66" t="s">
        <v>106</v>
      </c>
      <c r="U197" s="65">
        <f>VLOOKUP(T197,'Golfers Money Won'!$A$1:$B$87,2,FALSE)</f>
        <v>0</v>
      </c>
      <c r="V197" s="69" t="s">
        <v>88</v>
      </c>
      <c r="W197" s="68">
        <f>VLOOKUP(V197,'Golfers Money Won'!$A$1:$B$87,2,FALSE)</f>
        <v>56040</v>
      </c>
      <c r="X197" s="69" t="s">
        <v>121</v>
      </c>
      <c r="Y197" s="68">
        <f>VLOOKUP(X197,'Golfers Money Won'!$A$1:$B$87,2,FALSE)</f>
        <v>0</v>
      </c>
      <c r="Z197" s="11" t="s">
        <v>44</v>
      </c>
      <c r="AA197" s="14">
        <f>VLOOKUP(Z197,'Golfers Money Won'!$A$1:$B$87,2,FALSE)</f>
        <v>19960</v>
      </c>
      <c r="AB197" s="11" t="s">
        <v>39</v>
      </c>
      <c r="AC197" s="14">
        <f>VLOOKUP(AB197,'Golfers Money Won'!$A$1:$B$87,2,FALSE)</f>
        <v>32000</v>
      </c>
      <c r="AD197" s="16" t="s">
        <v>131</v>
      </c>
      <c r="AE197" s="18"/>
      <c r="AF197" s="82" t="s">
        <v>132</v>
      </c>
      <c r="AG197" s="103"/>
    </row>
    <row r="198" spans="2:33" x14ac:dyDescent="0.2">
      <c r="B198" s="56">
        <v>196</v>
      </c>
      <c r="C198" s="71"/>
      <c r="D198" s="21" t="s">
        <v>145</v>
      </c>
      <c r="E198" s="127"/>
      <c r="F198" s="20" t="s">
        <v>473</v>
      </c>
      <c r="G198" s="3" t="s">
        <v>144</v>
      </c>
      <c r="H198" s="58" t="s">
        <v>143</v>
      </c>
      <c r="I198" s="36">
        <f t="shared" si="3"/>
        <v>861920</v>
      </c>
      <c r="J198" s="8" t="s">
        <v>45</v>
      </c>
      <c r="K198" s="12">
        <f>VLOOKUP(J198,'Golfers Money Won'!$A$1:$B$87,2,FALSE)</f>
        <v>0</v>
      </c>
      <c r="L198" s="9" t="s">
        <v>43</v>
      </c>
      <c r="M198" s="12">
        <f>VLOOKUP(L198,'Golfers Money Won'!$A$1:$B$87,2,FALSE)</f>
        <v>145600</v>
      </c>
      <c r="N198" s="5" t="s">
        <v>89</v>
      </c>
      <c r="O198" s="13">
        <f>VLOOKUP(N198,'Golfers Money Won'!$A$1:$B$87,2,FALSE)</f>
        <v>89920</v>
      </c>
      <c r="P198" s="5" t="s">
        <v>33</v>
      </c>
      <c r="Q198" s="13">
        <f>VLOOKUP(P198,'Golfers Money Won'!$A$1:$B$87,2,FALSE)</f>
        <v>41200</v>
      </c>
      <c r="R198" s="66" t="s">
        <v>73</v>
      </c>
      <c r="S198" s="65">
        <f>VLOOKUP(R198,'Golfers Money Won'!$A$1:$B$87,2,FALSE)</f>
        <v>544000</v>
      </c>
      <c r="T198" s="66" t="s">
        <v>106</v>
      </c>
      <c r="U198" s="65">
        <f>VLOOKUP(T198,'Golfers Money Won'!$A$1:$B$87,2,FALSE)</f>
        <v>0</v>
      </c>
      <c r="V198" s="69" t="s">
        <v>119</v>
      </c>
      <c r="W198" s="68">
        <f>VLOOKUP(V198,'Golfers Money Won'!$A$1:$B$87,2,FALSE)</f>
        <v>0</v>
      </c>
      <c r="X198" s="69" t="s">
        <v>92</v>
      </c>
      <c r="Y198" s="68">
        <f>VLOOKUP(X198,'Golfers Money Won'!$A$1:$B$87,2,FALSE)</f>
        <v>41200</v>
      </c>
      <c r="Z198" s="11" t="s">
        <v>49</v>
      </c>
      <c r="AA198" s="14">
        <f>VLOOKUP(Z198,'Golfers Money Won'!$A$1:$B$87,2,FALSE)</f>
        <v>0</v>
      </c>
      <c r="AB198" s="11" t="s">
        <v>95</v>
      </c>
      <c r="AC198" s="14">
        <f>VLOOKUP(AB198,'Golfers Money Won'!$A$1:$B$87,2,FALSE)</f>
        <v>0</v>
      </c>
      <c r="AD198" s="16" t="s">
        <v>129</v>
      </c>
      <c r="AE198" s="18"/>
      <c r="AF198" s="82" t="s">
        <v>132</v>
      </c>
      <c r="AG198" s="103"/>
    </row>
    <row r="199" spans="2:33" x14ac:dyDescent="0.2">
      <c r="B199" s="56">
        <v>197</v>
      </c>
      <c r="C199" s="71"/>
      <c r="D199" s="21" t="s">
        <v>573</v>
      </c>
      <c r="E199" s="127"/>
      <c r="F199" s="20" t="s">
        <v>469</v>
      </c>
      <c r="G199" s="38" t="s">
        <v>574</v>
      </c>
      <c r="H199" s="58" t="s">
        <v>570</v>
      </c>
      <c r="I199" s="36">
        <f t="shared" si="3"/>
        <v>855880</v>
      </c>
      <c r="J199" s="8" t="s">
        <v>60</v>
      </c>
      <c r="K199" s="12">
        <f>VLOOKUP(J199,'Golfers Money Won'!$A$1:$B$87,2,FALSE)</f>
        <v>352000</v>
      </c>
      <c r="L199" s="9" t="s">
        <v>77</v>
      </c>
      <c r="M199" s="12">
        <f>VLOOKUP(L199,'Golfers Money Won'!$A$1:$B$87,2,FALSE)</f>
        <v>56040</v>
      </c>
      <c r="N199" s="5" t="s">
        <v>89</v>
      </c>
      <c r="O199" s="13">
        <f>VLOOKUP(N199,'Golfers Money Won'!$A$1:$B$87,2,FALSE)</f>
        <v>89920</v>
      </c>
      <c r="P199" s="5" t="s">
        <v>69</v>
      </c>
      <c r="Q199" s="13">
        <f>VLOOKUP(P199,'Golfers Money Won'!$A$1:$B$87,2,FALSE)</f>
        <v>56040</v>
      </c>
      <c r="R199" s="66" t="s">
        <v>53</v>
      </c>
      <c r="S199" s="65">
        <f>VLOOKUP(R199,'Golfers Money Won'!$A$1:$B$87,2,FALSE)</f>
        <v>0</v>
      </c>
      <c r="T199" s="66" t="s">
        <v>82</v>
      </c>
      <c r="U199" s="65">
        <f>VLOOKUP(T199,'Golfers Money Won'!$A$1:$B$87,2,FALSE)</f>
        <v>89920</v>
      </c>
      <c r="V199" s="69" t="s">
        <v>110</v>
      </c>
      <c r="W199" s="68">
        <f>VLOOKUP(V199,'Golfers Money Won'!$A$1:$B$87,2,FALSE)</f>
        <v>116000</v>
      </c>
      <c r="X199" s="69" t="s">
        <v>122</v>
      </c>
      <c r="Y199" s="68">
        <f>VLOOKUP(X199,'Golfers Money Won'!$A$1:$B$87,2,FALSE)</f>
        <v>56040</v>
      </c>
      <c r="Z199" s="11" t="s">
        <v>44</v>
      </c>
      <c r="AA199" s="14">
        <f>VLOOKUP(Z199,'Golfers Money Won'!$A$1:$B$87,2,FALSE)</f>
        <v>19960</v>
      </c>
      <c r="AB199" s="11" t="s">
        <v>47</v>
      </c>
      <c r="AC199" s="14">
        <f>VLOOKUP(AB199,'Golfers Money Won'!$A$1:$B$87,2,FALSE)</f>
        <v>19960</v>
      </c>
      <c r="AD199" s="16" t="s">
        <v>130</v>
      </c>
      <c r="AE199" s="18"/>
      <c r="AF199" s="82" t="s">
        <v>131</v>
      </c>
      <c r="AG199" s="103"/>
    </row>
    <row r="200" spans="2:33" x14ac:dyDescent="0.2">
      <c r="B200" s="56">
        <v>198</v>
      </c>
      <c r="C200" s="71"/>
      <c r="D200" s="21" t="s">
        <v>633</v>
      </c>
      <c r="E200" s="127"/>
      <c r="F200" s="20" t="s">
        <v>469</v>
      </c>
      <c r="G200" s="38" t="s">
        <v>634</v>
      </c>
      <c r="H200" s="58" t="s">
        <v>635</v>
      </c>
      <c r="I200" s="36">
        <f t="shared" si="3"/>
        <v>851920</v>
      </c>
      <c r="J200" s="8" t="s">
        <v>60</v>
      </c>
      <c r="K200" s="12">
        <f>VLOOKUP(J200,'Golfers Money Won'!$A$1:$B$87,2,FALSE)</f>
        <v>352000</v>
      </c>
      <c r="L200" s="9" t="s">
        <v>77</v>
      </c>
      <c r="M200" s="12">
        <f>VLOOKUP(L200,'Golfers Money Won'!$A$1:$B$87,2,FALSE)</f>
        <v>56040</v>
      </c>
      <c r="N200" s="5" t="s">
        <v>85</v>
      </c>
      <c r="O200" s="13">
        <f>VLOOKUP(N200,'Golfers Money Won'!$A$1:$B$87,2,FALSE)</f>
        <v>56040</v>
      </c>
      <c r="P200" s="5" t="s">
        <v>101</v>
      </c>
      <c r="Q200" s="13">
        <f>VLOOKUP(P200,'Golfers Money Won'!$A$1:$B$87,2,FALSE)</f>
        <v>145600</v>
      </c>
      <c r="R200" s="66" t="s">
        <v>67</v>
      </c>
      <c r="S200" s="65">
        <f>VLOOKUP(R200,'Golfers Money Won'!$A$1:$B$87,2,FALSE)</f>
        <v>0</v>
      </c>
      <c r="T200" s="66" t="s">
        <v>48</v>
      </c>
      <c r="U200" s="65">
        <f>VLOOKUP(T200,'Golfers Money Won'!$A$1:$B$87,2,FALSE)</f>
        <v>0</v>
      </c>
      <c r="V200" s="69" t="s">
        <v>54</v>
      </c>
      <c r="W200" s="68">
        <f>VLOOKUP(V200,'Golfers Money Won'!$A$1:$B$87,2,FALSE)</f>
        <v>18240</v>
      </c>
      <c r="X200" s="69" t="s">
        <v>116</v>
      </c>
      <c r="Y200" s="68">
        <f>VLOOKUP(X200,'Golfers Money Won'!$A$1:$B$87,2,FALSE)</f>
        <v>192000</v>
      </c>
      <c r="Z200" s="11" t="s">
        <v>65</v>
      </c>
      <c r="AA200" s="14">
        <f>VLOOKUP(Z200,'Golfers Money Won'!$A$1:$B$87,2,FALSE)</f>
        <v>0</v>
      </c>
      <c r="AB200" s="11" t="s">
        <v>39</v>
      </c>
      <c r="AC200" s="14">
        <f>VLOOKUP(AB200,'Golfers Money Won'!$A$1:$B$87,2,FALSE)</f>
        <v>32000</v>
      </c>
      <c r="AD200" s="16" t="s">
        <v>128</v>
      </c>
      <c r="AE200" s="18"/>
      <c r="AF200" s="82" t="s">
        <v>131</v>
      </c>
      <c r="AG200" s="103"/>
    </row>
    <row r="201" spans="2:33" x14ac:dyDescent="0.2">
      <c r="B201" s="56">
        <v>199</v>
      </c>
      <c r="C201" s="71"/>
      <c r="D201" s="21" t="s">
        <v>611</v>
      </c>
      <c r="E201" s="127"/>
      <c r="F201" s="20" t="s">
        <v>469</v>
      </c>
      <c r="G201" s="38" t="s">
        <v>610</v>
      </c>
      <c r="H201" s="58" t="s">
        <v>611</v>
      </c>
      <c r="I201" s="36">
        <f t="shared" si="3"/>
        <v>846040</v>
      </c>
      <c r="J201" s="8" t="s">
        <v>71</v>
      </c>
      <c r="K201" s="12">
        <f>VLOOKUP(J201,'Golfers Money Won'!$A$1:$B$87,2,FALSE)</f>
        <v>232000</v>
      </c>
      <c r="L201" s="9" t="s">
        <v>43</v>
      </c>
      <c r="M201" s="12">
        <f>VLOOKUP(L201,'Golfers Money Won'!$A$1:$B$87,2,FALSE)</f>
        <v>145600</v>
      </c>
      <c r="N201" s="5" t="s">
        <v>66</v>
      </c>
      <c r="O201" s="13">
        <f>VLOOKUP(N201,'Golfers Money Won'!$A$1:$B$87,2,FALSE)</f>
        <v>32000</v>
      </c>
      <c r="P201" s="5" t="s">
        <v>74</v>
      </c>
      <c r="Q201" s="13">
        <f>VLOOKUP(P201,'Golfers Money Won'!$A$1:$B$87,2,FALSE)</f>
        <v>89920</v>
      </c>
      <c r="R201" s="66" t="s">
        <v>50</v>
      </c>
      <c r="S201" s="65">
        <f>VLOOKUP(R201,'Golfers Money Won'!$A$1:$B$87,2,FALSE)</f>
        <v>192000</v>
      </c>
      <c r="T201" s="66" t="s">
        <v>48</v>
      </c>
      <c r="U201" s="65">
        <f>VLOOKUP(T201,'Golfers Money Won'!$A$1:$B$87,2,FALSE)</f>
        <v>0</v>
      </c>
      <c r="V201" s="69" t="s">
        <v>62</v>
      </c>
      <c r="W201" s="68">
        <f>VLOOKUP(V201,'Golfers Money Won'!$A$1:$B$87,2,FALSE)</f>
        <v>116000</v>
      </c>
      <c r="X201" s="69" t="s">
        <v>118</v>
      </c>
      <c r="Y201" s="68">
        <f>VLOOKUP(X201,'Golfers Money Won'!$A$1:$B$87,2,FALSE)</f>
        <v>0</v>
      </c>
      <c r="Z201" s="11" t="s">
        <v>75</v>
      </c>
      <c r="AA201" s="14">
        <f>VLOOKUP(Z201,'Golfers Money Won'!$A$1:$B$87,2,FALSE)</f>
        <v>18560</v>
      </c>
      <c r="AB201" s="11" t="s">
        <v>47</v>
      </c>
      <c r="AC201" s="14">
        <f>VLOOKUP(AB201,'Golfers Money Won'!$A$1:$B$87,2,FALSE)</f>
        <v>19960</v>
      </c>
      <c r="AD201" s="16" t="s">
        <v>129</v>
      </c>
      <c r="AE201" s="18"/>
      <c r="AF201" s="82" t="s">
        <v>132</v>
      </c>
      <c r="AG201" s="103"/>
    </row>
    <row r="202" spans="2:33" x14ac:dyDescent="0.2">
      <c r="B202" s="56">
        <v>200</v>
      </c>
      <c r="C202" s="71"/>
      <c r="D202" s="21" t="s">
        <v>674</v>
      </c>
      <c r="E202" s="127"/>
      <c r="F202" s="20" t="s">
        <v>469</v>
      </c>
      <c r="G202" s="38" t="s">
        <v>673</v>
      </c>
      <c r="H202" s="58" t="s">
        <v>674</v>
      </c>
      <c r="I202" s="36">
        <f t="shared" si="3"/>
        <v>843880</v>
      </c>
      <c r="J202" s="8" t="s">
        <v>60</v>
      </c>
      <c r="K202" s="12">
        <f>VLOOKUP(J202,'Golfers Money Won'!$A$1:$B$87,2,FALSE)</f>
        <v>352000</v>
      </c>
      <c r="L202" s="9" t="s">
        <v>72</v>
      </c>
      <c r="M202" s="12">
        <f>VLOOKUP(L202,'Golfers Money Won'!$A$1:$B$87,2,FALSE)</f>
        <v>56040</v>
      </c>
      <c r="N202" s="5" t="s">
        <v>32</v>
      </c>
      <c r="O202" s="13">
        <f>VLOOKUP(N202,'Golfers Money Won'!$A$1:$B$87,2,FALSE)</f>
        <v>0</v>
      </c>
      <c r="P202" s="5" t="s">
        <v>74</v>
      </c>
      <c r="Q202" s="13">
        <f>VLOOKUP(P202,'Golfers Money Won'!$A$1:$B$87,2,FALSE)</f>
        <v>89920</v>
      </c>
      <c r="R202" s="66" t="s">
        <v>82</v>
      </c>
      <c r="S202" s="65">
        <f>VLOOKUP(R202,'Golfers Money Won'!$A$1:$B$87,2,FALSE)</f>
        <v>89920</v>
      </c>
      <c r="T202" s="66" t="s">
        <v>108</v>
      </c>
      <c r="U202" s="65">
        <f>VLOOKUP(T202,'Golfers Money Won'!$A$1:$B$87,2,FALSE)</f>
        <v>32000</v>
      </c>
      <c r="V202" s="69" t="s">
        <v>88</v>
      </c>
      <c r="W202" s="68">
        <f>VLOOKUP(V202,'Golfers Money Won'!$A$1:$B$87,2,FALSE)</f>
        <v>56040</v>
      </c>
      <c r="X202" s="69" t="s">
        <v>62</v>
      </c>
      <c r="Y202" s="68">
        <f>VLOOKUP(X202,'Golfers Money Won'!$A$1:$B$87,2,FALSE)</f>
        <v>116000</v>
      </c>
      <c r="Z202" s="11" t="s">
        <v>44</v>
      </c>
      <c r="AA202" s="14">
        <f>VLOOKUP(Z202,'Golfers Money Won'!$A$1:$B$87,2,FALSE)</f>
        <v>19960</v>
      </c>
      <c r="AB202" s="11" t="s">
        <v>39</v>
      </c>
      <c r="AC202" s="14">
        <f>VLOOKUP(AB202,'Golfers Money Won'!$A$1:$B$87,2,FALSE)</f>
        <v>32000</v>
      </c>
      <c r="AD202" s="16" t="s">
        <v>129</v>
      </c>
      <c r="AE202" s="18"/>
      <c r="AF202" s="82" t="s">
        <v>131</v>
      </c>
      <c r="AG202" s="103"/>
    </row>
    <row r="203" spans="2:33" x14ac:dyDescent="0.2">
      <c r="B203" s="56">
        <v>201</v>
      </c>
      <c r="C203" s="71"/>
      <c r="D203" s="21" t="s">
        <v>407</v>
      </c>
      <c r="E203" s="127"/>
      <c r="F203" s="20"/>
      <c r="G203" s="3" t="s">
        <v>406</v>
      </c>
      <c r="H203" s="58" t="s">
        <v>408</v>
      </c>
      <c r="I203" s="36">
        <f t="shared" si="3"/>
        <v>841800</v>
      </c>
      <c r="J203" s="8" t="s">
        <v>60</v>
      </c>
      <c r="K203" s="12">
        <f>VLOOKUP(J203,'Golfers Money Won'!$A$1:$B$87,2,FALSE)</f>
        <v>352000</v>
      </c>
      <c r="L203" s="9" t="s">
        <v>86</v>
      </c>
      <c r="M203" s="12">
        <f>VLOOKUP(L203,'Golfers Money Won'!$A$1:$B$87,2,FALSE)</f>
        <v>18560</v>
      </c>
      <c r="N203" s="5" t="s">
        <v>70</v>
      </c>
      <c r="O203" s="13">
        <f>VLOOKUP(N203,'Golfers Money Won'!$A$1:$B$87,2,FALSE)</f>
        <v>278000</v>
      </c>
      <c r="P203" s="5" t="s">
        <v>66</v>
      </c>
      <c r="Q203" s="13">
        <f>VLOOKUP(P203,'Golfers Money Won'!$A$1:$B$87,2,FALSE)</f>
        <v>32000</v>
      </c>
      <c r="R203" s="66" t="s">
        <v>78</v>
      </c>
      <c r="S203" s="65">
        <f>VLOOKUP(R203,'Golfers Money Won'!$A$1:$B$87,2,FALSE)</f>
        <v>56040</v>
      </c>
      <c r="T203" s="66" t="s">
        <v>67</v>
      </c>
      <c r="U203" s="65">
        <f>VLOOKUP(T203,'Golfers Money Won'!$A$1:$B$87,2,FALSE)</f>
        <v>0</v>
      </c>
      <c r="V203" s="69" t="s">
        <v>111</v>
      </c>
      <c r="W203" s="68">
        <f>VLOOKUP(V203,'Golfers Money Won'!$A$1:$B$87,2,FALSE)</f>
        <v>32000</v>
      </c>
      <c r="X203" s="69" t="s">
        <v>92</v>
      </c>
      <c r="Y203" s="68">
        <f>VLOOKUP(X203,'Golfers Money Won'!$A$1:$B$87,2,FALSE)</f>
        <v>41200</v>
      </c>
      <c r="Z203" s="11" t="s">
        <v>49</v>
      </c>
      <c r="AA203" s="14">
        <f>VLOOKUP(Z203,'Golfers Money Won'!$A$1:$B$87,2,FALSE)</f>
        <v>0</v>
      </c>
      <c r="AB203" s="11" t="s">
        <v>39</v>
      </c>
      <c r="AC203" s="14">
        <f>VLOOKUP(AB203,'Golfers Money Won'!$A$1:$B$87,2,FALSE)</f>
        <v>32000</v>
      </c>
      <c r="AD203" s="16" t="s">
        <v>129</v>
      </c>
      <c r="AE203" s="18"/>
      <c r="AF203" s="82" t="s">
        <v>132</v>
      </c>
      <c r="AG203" s="103"/>
    </row>
    <row r="204" spans="2:33" x14ac:dyDescent="0.2">
      <c r="B204" s="56">
        <v>202</v>
      </c>
      <c r="C204" s="71"/>
      <c r="D204" s="21" t="s">
        <v>655</v>
      </c>
      <c r="E204" s="127"/>
      <c r="F204" s="20" t="s">
        <v>472</v>
      </c>
      <c r="G204" s="38" t="s">
        <v>659</v>
      </c>
      <c r="H204" s="58" t="s">
        <v>609</v>
      </c>
      <c r="I204" s="36">
        <f t="shared" si="3"/>
        <v>837960</v>
      </c>
      <c r="J204" s="8" t="s">
        <v>60</v>
      </c>
      <c r="K204" s="12">
        <f>VLOOKUP(J204,'Golfers Money Won'!$A$1:$B$87,2,FALSE)</f>
        <v>352000</v>
      </c>
      <c r="L204" s="9" t="s">
        <v>71</v>
      </c>
      <c r="M204" s="12">
        <f>VLOOKUP(L204,'Golfers Money Won'!$A$1:$B$87,2,FALSE)</f>
        <v>232000</v>
      </c>
      <c r="N204" s="5" t="s">
        <v>87</v>
      </c>
      <c r="O204" s="13">
        <f>VLOOKUP(N204,'Golfers Money Won'!$A$1:$B$87,2,FALSE)</f>
        <v>0</v>
      </c>
      <c r="P204" s="5" t="s">
        <v>79</v>
      </c>
      <c r="Q204" s="13">
        <f>VLOOKUP(P204,'Golfers Money Won'!$A$1:$B$87,2,FALSE)</f>
        <v>0</v>
      </c>
      <c r="R204" s="66" t="s">
        <v>82</v>
      </c>
      <c r="S204" s="65">
        <f>VLOOKUP(R204,'Golfers Money Won'!$A$1:$B$87,2,FALSE)</f>
        <v>89920</v>
      </c>
      <c r="T204" s="66" t="s">
        <v>106</v>
      </c>
      <c r="U204" s="65">
        <f>VLOOKUP(T204,'Golfers Money Won'!$A$1:$B$87,2,FALSE)</f>
        <v>0</v>
      </c>
      <c r="V204" s="69" t="s">
        <v>88</v>
      </c>
      <c r="W204" s="68">
        <f>VLOOKUP(V204,'Golfers Money Won'!$A$1:$B$87,2,FALSE)</f>
        <v>56040</v>
      </c>
      <c r="X204" s="69" t="s">
        <v>123</v>
      </c>
      <c r="Y204" s="68">
        <f>VLOOKUP(X204,'Golfers Money Won'!$A$1:$B$87,2,FALSE)</f>
        <v>56040</v>
      </c>
      <c r="Z204" s="11" t="s">
        <v>44</v>
      </c>
      <c r="AA204" s="14">
        <f>VLOOKUP(Z204,'Golfers Money Won'!$A$1:$B$87,2,FALSE)</f>
        <v>19960</v>
      </c>
      <c r="AB204" s="11" t="s">
        <v>39</v>
      </c>
      <c r="AC204" s="14">
        <f>VLOOKUP(AB204,'Golfers Money Won'!$A$1:$B$87,2,FALSE)</f>
        <v>32000</v>
      </c>
      <c r="AD204" s="16" t="s">
        <v>129</v>
      </c>
      <c r="AE204" s="18"/>
      <c r="AF204" s="82" t="s">
        <v>131</v>
      </c>
      <c r="AG204" s="103"/>
    </row>
    <row r="205" spans="2:33" x14ac:dyDescent="0.2">
      <c r="B205" s="56">
        <v>203</v>
      </c>
      <c r="C205" s="71"/>
      <c r="D205" s="21" t="s">
        <v>559</v>
      </c>
      <c r="E205" s="127"/>
      <c r="F205" s="20" t="s">
        <v>469</v>
      </c>
      <c r="G205" s="38" t="s">
        <v>555</v>
      </c>
      <c r="H205" s="58" t="s">
        <v>558</v>
      </c>
      <c r="I205" s="36">
        <f t="shared" si="3"/>
        <v>832640</v>
      </c>
      <c r="J205" s="8" t="s">
        <v>60</v>
      </c>
      <c r="K205" s="12">
        <f>VLOOKUP(J205,'Golfers Money Won'!$A$1:$B$87,2,FALSE)</f>
        <v>352000</v>
      </c>
      <c r="L205" s="9" t="s">
        <v>35</v>
      </c>
      <c r="M205" s="12">
        <f>VLOOKUP(L205,'Golfers Money Won'!$A$1:$B$87,2,FALSE)</f>
        <v>18560</v>
      </c>
      <c r="N205" s="5" t="s">
        <v>80</v>
      </c>
      <c r="O205" s="13">
        <f>VLOOKUP(N205,'Golfers Money Won'!$A$1:$B$87,2,FALSE)</f>
        <v>56040</v>
      </c>
      <c r="P205" s="5" t="s">
        <v>69</v>
      </c>
      <c r="Q205" s="13">
        <f>VLOOKUP(P205,'Golfers Money Won'!$A$1:$B$87,2,FALSE)</f>
        <v>56040</v>
      </c>
      <c r="R205" s="66" t="s">
        <v>82</v>
      </c>
      <c r="S205" s="65">
        <f>VLOOKUP(R205,'Golfers Money Won'!$A$1:$B$87,2,FALSE)</f>
        <v>89920</v>
      </c>
      <c r="T205" s="66" t="s">
        <v>67</v>
      </c>
      <c r="U205" s="65">
        <f>VLOOKUP(T205,'Golfers Money Won'!$A$1:$B$87,2,FALSE)</f>
        <v>0</v>
      </c>
      <c r="V205" s="69" t="s">
        <v>88</v>
      </c>
      <c r="W205" s="68">
        <f>VLOOKUP(V205,'Golfers Money Won'!$A$1:$B$87,2,FALSE)</f>
        <v>56040</v>
      </c>
      <c r="X205" s="69" t="s">
        <v>62</v>
      </c>
      <c r="Y205" s="68">
        <f>VLOOKUP(X205,'Golfers Money Won'!$A$1:$B$87,2,FALSE)</f>
        <v>116000</v>
      </c>
      <c r="Z205" s="11" t="s">
        <v>94</v>
      </c>
      <c r="AA205" s="14">
        <f>VLOOKUP(Z205,'Golfers Money Won'!$A$1:$B$87,2,FALSE)</f>
        <v>56040</v>
      </c>
      <c r="AB205" s="11" t="s">
        <v>39</v>
      </c>
      <c r="AC205" s="14">
        <f>VLOOKUP(AB205,'Golfers Money Won'!$A$1:$B$87,2,FALSE)</f>
        <v>32000</v>
      </c>
      <c r="AD205" s="16" t="s">
        <v>130</v>
      </c>
      <c r="AE205" s="18"/>
      <c r="AF205" s="82" t="s">
        <v>132</v>
      </c>
      <c r="AG205" s="103"/>
    </row>
    <row r="206" spans="2:33" x14ac:dyDescent="0.2">
      <c r="B206" s="56">
        <v>204</v>
      </c>
      <c r="C206" s="71"/>
      <c r="D206" s="21" t="s">
        <v>243</v>
      </c>
      <c r="E206" s="127"/>
      <c r="F206" s="20"/>
      <c r="G206" s="38" t="s">
        <v>244</v>
      </c>
      <c r="H206" s="58" t="s">
        <v>243</v>
      </c>
      <c r="I206" s="36">
        <f t="shared" si="3"/>
        <v>831840</v>
      </c>
      <c r="J206" s="8" t="s">
        <v>60</v>
      </c>
      <c r="K206" s="12">
        <f>VLOOKUP(J206,'Golfers Money Won'!$A$1:$B$87,2,FALSE)</f>
        <v>352000</v>
      </c>
      <c r="L206" s="9" t="s">
        <v>63</v>
      </c>
      <c r="M206" s="12">
        <f>VLOOKUP(L206,'Golfers Money Won'!$A$1:$B$87,2,FALSE)</f>
        <v>19960</v>
      </c>
      <c r="N206" s="5" t="s">
        <v>89</v>
      </c>
      <c r="O206" s="13">
        <f>VLOOKUP(N206,'Golfers Money Won'!$A$1:$B$87,2,FALSE)</f>
        <v>89920</v>
      </c>
      <c r="P206" s="5" t="s">
        <v>69</v>
      </c>
      <c r="Q206" s="13">
        <f>VLOOKUP(P206,'Golfers Money Won'!$A$1:$B$87,2,FALSE)</f>
        <v>56040</v>
      </c>
      <c r="R206" s="66" t="s">
        <v>82</v>
      </c>
      <c r="S206" s="65">
        <f>VLOOKUP(R206,'Golfers Money Won'!$A$1:$B$87,2,FALSE)</f>
        <v>89920</v>
      </c>
      <c r="T206" s="66" t="s">
        <v>106</v>
      </c>
      <c r="U206" s="65">
        <f>VLOOKUP(T206,'Golfers Money Won'!$A$1:$B$87,2,FALSE)</f>
        <v>0</v>
      </c>
      <c r="V206" s="69" t="s">
        <v>88</v>
      </c>
      <c r="W206" s="68">
        <f>VLOOKUP(V206,'Golfers Money Won'!$A$1:$B$87,2,FALSE)</f>
        <v>56040</v>
      </c>
      <c r="X206" s="69" t="s">
        <v>62</v>
      </c>
      <c r="Y206" s="68">
        <f>VLOOKUP(X206,'Golfers Money Won'!$A$1:$B$87,2,FALSE)</f>
        <v>116000</v>
      </c>
      <c r="Z206" s="11" t="s">
        <v>44</v>
      </c>
      <c r="AA206" s="14">
        <f>VLOOKUP(Z206,'Golfers Money Won'!$A$1:$B$87,2,FALSE)</f>
        <v>19960</v>
      </c>
      <c r="AB206" s="11" t="s">
        <v>39</v>
      </c>
      <c r="AC206" s="14">
        <f>VLOOKUP(AB206,'Golfers Money Won'!$A$1:$B$87,2,FALSE)</f>
        <v>32000</v>
      </c>
      <c r="AD206" s="16" t="s">
        <v>130</v>
      </c>
      <c r="AE206" s="18"/>
      <c r="AF206" s="82" t="s">
        <v>132</v>
      </c>
      <c r="AG206" s="103"/>
    </row>
    <row r="207" spans="2:33" x14ac:dyDescent="0.2">
      <c r="B207" s="56">
        <v>205</v>
      </c>
      <c r="C207" s="71"/>
      <c r="D207" s="21" t="s">
        <v>544</v>
      </c>
      <c r="E207" s="127"/>
      <c r="F207" s="20" t="s">
        <v>469</v>
      </c>
      <c r="G207" s="38" t="s">
        <v>546</v>
      </c>
      <c r="H207" s="58" t="s">
        <v>544</v>
      </c>
      <c r="I207" s="36">
        <f t="shared" si="3"/>
        <v>831547</v>
      </c>
      <c r="J207" s="8" t="s">
        <v>60</v>
      </c>
      <c r="K207" s="12">
        <f>VLOOKUP(J207,'Golfers Money Won'!$A$1:$B$87,2,FALSE)</f>
        <v>352000</v>
      </c>
      <c r="L207" s="9" t="s">
        <v>35</v>
      </c>
      <c r="M207" s="12">
        <f>VLOOKUP(L207,'Golfers Money Won'!$A$1:$B$87,2,FALSE)</f>
        <v>18560</v>
      </c>
      <c r="N207" s="5" t="s">
        <v>66</v>
      </c>
      <c r="O207" s="13">
        <f>VLOOKUP(N207,'Golfers Money Won'!$A$1:$B$87,2,FALSE)</f>
        <v>32000</v>
      </c>
      <c r="P207" s="5" t="s">
        <v>80</v>
      </c>
      <c r="Q207" s="13">
        <f>VLOOKUP(P207,'Golfers Money Won'!$A$1:$B$87,2,FALSE)</f>
        <v>56040</v>
      </c>
      <c r="R207" s="66" t="s">
        <v>64</v>
      </c>
      <c r="S207" s="65">
        <f>VLOOKUP(R207,'Golfers Money Won'!$A$1:$B$87,2,FALSE)</f>
        <v>145600</v>
      </c>
      <c r="T207" s="66" t="s">
        <v>68</v>
      </c>
      <c r="U207" s="65">
        <f>VLOOKUP(T207,'Golfers Money Won'!$A$1:$B$87,2,FALSE)</f>
        <v>23307</v>
      </c>
      <c r="V207" s="69" t="s">
        <v>110</v>
      </c>
      <c r="W207" s="68">
        <f>VLOOKUP(V207,'Golfers Money Won'!$A$1:$B$87,2,FALSE)</f>
        <v>116000</v>
      </c>
      <c r="X207" s="69" t="s">
        <v>118</v>
      </c>
      <c r="Y207" s="68">
        <f>VLOOKUP(X207,'Golfers Money Won'!$A$1:$B$87,2,FALSE)</f>
        <v>0</v>
      </c>
      <c r="Z207" s="11" t="s">
        <v>94</v>
      </c>
      <c r="AA207" s="14">
        <f>VLOOKUP(Z207,'Golfers Money Won'!$A$1:$B$87,2,FALSE)</f>
        <v>56040</v>
      </c>
      <c r="AB207" s="11" t="s">
        <v>39</v>
      </c>
      <c r="AC207" s="14">
        <f>VLOOKUP(AB207,'Golfers Money Won'!$A$1:$B$87,2,FALSE)</f>
        <v>32000</v>
      </c>
      <c r="AD207" s="16" t="s">
        <v>129</v>
      </c>
      <c r="AE207" s="18"/>
      <c r="AF207" s="82" t="s">
        <v>131</v>
      </c>
      <c r="AG207" s="103"/>
    </row>
    <row r="208" spans="2:33" x14ac:dyDescent="0.2">
      <c r="B208" s="56">
        <v>206</v>
      </c>
      <c r="C208" s="71"/>
      <c r="D208" s="21" t="s">
        <v>286</v>
      </c>
      <c r="E208" s="127"/>
      <c r="F208" s="20"/>
      <c r="G208" s="38" t="s">
        <v>284</v>
      </c>
      <c r="H208" s="58" t="s">
        <v>287</v>
      </c>
      <c r="I208" s="36">
        <f t="shared" si="3"/>
        <v>830440</v>
      </c>
      <c r="J208" s="8" t="s">
        <v>60</v>
      </c>
      <c r="K208" s="12">
        <f>VLOOKUP(J208,'Golfers Money Won'!$A$1:$B$87,2,FALSE)</f>
        <v>352000</v>
      </c>
      <c r="L208" s="9" t="s">
        <v>86</v>
      </c>
      <c r="M208" s="12">
        <f>VLOOKUP(L208,'Golfers Money Won'!$A$1:$B$87,2,FALSE)</f>
        <v>18560</v>
      </c>
      <c r="N208" s="5" t="s">
        <v>80</v>
      </c>
      <c r="O208" s="13">
        <f>VLOOKUP(N208,'Golfers Money Won'!$A$1:$B$87,2,FALSE)</f>
        <v>56040</v>
      </c>
      <c r="P208" s="5" t="s">
        <v>89</v>
      </c>
      <c r="Q208" s="13">
        <f>VLOOKUP(P208,'Golfers Money Won'!$A$1:$B$87,2,FALSE)</f>
        <v>89920</v>
      </c>
      <c r="R208" s="66" t="s">
        <v>82</v>
      </c>
      <c r="S208" s="65">
        <f>VLOOKUP(R208,'Golfers Money Won'!$A$1:$B$87,2,FALSE)</f>
        <v>89920</v>
      </c>
      <c r="T208" s="66" t="s">
        <v>67</v>
      </c>
      <c r="U208" s="65">
        <f>VLOOKUP(T208,'Golfers Money Won'!$A$1:$B$87,2,FALSE)</f>
        <v>0</v>
      </c>
      <c r="V208" s="69" t="s">
        <v>88</v>
      </c>
      <c r="W208" s="68">
        <f>VLOOKUP(V208,'Golfers Money Won'!$A$1:$B$87,2,FALSE)</f>
        <v>56040</v>
      </c>
      <c r="X208" s="69" t="s">
        <v>62</v>
      </c>
      <c r="Y208" s="68">
        <f>VLOOKUP(X208,'Golfers Money Won'!$A$1:$B$87,2,FALSE)</f>
        <v>116000</v>
      </c>
      <c r="Z208" s="11" t="s">
        <v>44</v>
      </c>
      <c r="AA208" s="14">
        <f>VLOOKUP(Z208,'Golfers Money Won'!$A$1:$B$87,2,FALSE)</f>
        <v>19960</v>
      </c>
      <c r="AB208" s="11" t="s">
        <v>39</v>
      </c>
      <c r="AC208" s="14">
        <f>VLOOKUP(AB208,'Golfers Money Won'!$A$1:$B$87,2,FALSE)</f>
        <v>32000</v>
      </c>
      <c r="AD208" s="16" t="s">
        <v>130</v>
      </c>
      <c r="AE208" s="18"/>
      <c r="AF208" s="82" t="s">
        <v>132</v>
      </c>
      <c r="AG208" s="103"/>
    </row>
    <row r="209" spans="2:33" x14ac:dyDescent="0.2">
      <c r="B209" s="56">
        <v>207</v>
      </c>
      <c r="C209" s="71"/>
      <c r="D209" s="21" t="s">
        <v>680</v>
      </c>
      <c r="E209" s="127"/>
      <c r="F209" s="20" t="s">
        <v>469</v>
      </c>
      <c r="G209" s="38" t="s">
        <v>679</v>
      </c>
      <c r="H209" s="58" t="s">
        <v>680</v>
      </c>
      <c r="I209" s="36">
        <f t="shared" si="3"/>
        <v>826107</v>
      </c>
      <c r="J209" s="8" t="s">
        <v>60</v>
      </c>
      <c r="K209" s="12">
        <f>VLOOKUP(J209,'Golfers Money Won'!$A$1:$B$87,2,FALSE)</f>
        <v>352000</v>
      </c>
      <c r="L209" s="9" t="s">
        <v>72</v>
      </c>
      <c r="M209" s="12">
        <f>VLOOKUP(L209,'Golfers Money Won'!$A$1:$B$87,2,FALSE)</f>
        <v>56040</v>
      </c>
      <c r="N209" s="5" t="s">
        <v>70</v>
      </c>
      <c r="O209" s="13">
        <f>VLOOKUP(N209,'Golfers Money Won'!$A$1:$B$87,2,FALSE)</f>
        <v>278000</v>
      </c>
      <c r="P209" s="5" t="s">
        <v>76</v>
      </c>
      <c r="Q209" s="13">
        <f>VLOOKUP(P209,'Golfers Money Won'!$A$1:$B$87,2,FALSE)</f>
        <v>0</v>
      </c>
      <c r="R209" s="66" t="s">
        <v>68</v>
      </c>
      <c r="S209" s="65">
        <f>VLOOKUP(R209,'Golfers Money Won'!$A$1:$B$87,2,FALSE)</f>
        <v>23307</v>
      </c>
      <c r="T209" s="66" t="s">
        <v>106</v>
      </c>
      <c r="U209" s="65">
        <f>VLOOKUP(T209,'Golfers Money Won'!$A$1:$B$87,2,FALSE)</f>
        <v>0</v>
      </c>
      <c r="V209" s="69" t="s">
        <v>88</v>
      </c>
      <c r="W209" s="68">
        <f>VLOOKUP(V209,'Golfers Money Won'!$A$1:$B$87,2,FALSE)</f>
        <v>56040</v>
      </c>
      <c r="X209" s="69" t="s">
        <v>40</v>
      </c>
      <c r="Y209" s="68">
        <f>VLOOKUP(X209,'Golfers Money Won'!$A$1:$B$87,2,FALSE)</f>
        <v>20800</v>
      </c>
      <c r="Z209" s="11" t="s">
        <v>44</v>
      </c>
      <c r="AA209" s="14">
        <f>VLOOKUP(Z209,'Golfers Money Won'!$A$1:$B$87,2,FALSE)</f>
        <v>19960</v>
      </c>
      <c r="AB209" s="11" t="s">
        <v>47</v>
      </c>
      <c r="AC209" s="14">
        <f>VLOOKUP(AB209,'Golfers Money Won'!$A$1:$B$87,2,FALSE)</f>
        <v>19960</v>
      </c>
      <c r="AD209" s="16" t="s">
        <v>128</v>
      </c>
      <c r="AE209" s="18"/>
      <c r="AF209" s="82" t="s">
        <v>129</v>
      </c>
      <c r="AG209" s="103"/>
    </row>
    <row r="210" spans="2:33" x14ac:dyDescent="0.2">
      <c r="B210" s="56">
        <v>208</v>
      </c>
      <c r="C210" s="71"/>
      <c r="D210" s="21" t="s">
        <v>596</v>
      </c>
      <c r="E210" s="127"/>
      <c r="F210" s="20" t="s">
        <v>469</v>
      </c>
      <c r="G210" s="38" t="s">
        <v>597</v>
      </c>
      <c r="H210" s="58" t="s">
        <v>596</v>
      </c>
      <c r="I210" s="36">
        <f t="shared" si="3"/>
        <v>815947</v>
      </c>
      <c r="J210" s="8" t="s">
        <v>60</v>
      </c>
      <c r="K210" s="12">
        <f>VLOOKUP(J210,'Golfers Money Won'!$A$1:$B$87,2,FALSE)</f>
        <v>352000</v>
      </c>
      <c r="L210" s="9" t="s">
        <v>35</v>
      </c>
      <c r="M210" s="12">
        <f>VLOOKUP(L210,'Golfers Money Won'!$A$1:$B$87,2,FALSE)</f>
        <v>18560</v>
      </c>
      <c r="N210" s="5" t="s">
        <v>70</v>
      </c>
      <c r="O210" s="13">
        <f>VLOOKUP(N210,'Golfers Money Won'!$A$1:$B$87,2,FALSE)</f>
        <v>278000</v>
      </c>
      <c r="P210" s="5" t="s">
        <v>85</v>
      </c>
      <c r="Q210" s="13">
        <f>VLOOKUP(P210,'Golfers Money Won'!$A$1:$B$87,2,FALSE)</f>
        <v>56040</v>
      </c>
      <c r="R210" s="66" t="s">
        <v>68</v>
      </c>
      <c r="S210" s="65">
        <f>VLOOKUP(R210,'Golfers Money Won'!$A$1:$B$87,2,FALSE)</f>
        <v>23307</v>
      </c>
      <c r="T210" s="66" t="s">
        <v>67</v>
      </c>
      <c r="U210" s="65">
        <f>VLOOKUP(T210,'Golfers Money Won'!$A$1:$B$87,2,FALSE)</f>
        <v>0</v>
      </c>
      <c r="V210" s="69" t="s">
        <v>119</v>
      </c>
      <c r="W210" s="68">
        <f>VLOOKUP(V210,'Golfers Money Won'!$A$1:$B$87,2,FALSE)</f>
        <v>0</v>
      </c>
      <c r="X210" s="69" t="s">
        <v>124</v>
      </c>
      <c r="Y210" s="68">
        <f>VLOOKUP(X210,'Golfers Money Won'!$A$1:$B$87,2,FALSE)</f>
        <v>0</v>
      </c>
      <c r="Z210" s="11" t="s">
        <v>94</v>
      </c>
      <c r="AA210" s="14">
        <f>VLOOKUP(Z210,'Golfers Money Won'!$A$1:$B$87,2,FALSE)</f>
        <v>56040</v>
      </c>
      <c r="AB210" s="11" t="s">
        <v>39</v>
      </c>
      <c r="AC210" s="14">
        <f>VLOOKUP(AB210,'Golfers Money Won'!$A$1:$B$87,2,FALSE)</f>
        <v>32000</v>
      </c>
      <c r="AD210" s="16" t="s">
        <v>128</v>
      </c>
      <c r="AE210" s="18"/>
      <c r="AF210" s="82" t="s">
        <v>131</v>
      </c>
      <c r="AG210" s="103"/>
    </row>
    <row r="211" spans="2:33" x14ac:dyDescent="0.2">
      <c r="B211" s="56">
        <v>209</v>
      </c>
      <c r="C211" s="71"/>
      <c r="D211" s="21" t="s">
        <v>402</v>
      </c>
      <c r="E211" s="127"/>
      <c r="F211" s="20"/>
      <c r="G211" s="3" t="s">
        <v>400</v>
      </c>
      <c r="H211" s="58" t="s">
        <v>403</v>
      </c>
      <c r="I211" s="36">
        <f t="shared" si="3"/>
        <v>814480</v>
      </c>
      <c r="J211" s="8" t="s">
        <v>60</v>
      </c>
      <c r="K211" s="12">
        <f>VLOOKUP(J211,'Golfers Money Won'!$A$1:$B$87,2,FALSE)</f>
        <v>352000</v>
      </c>
      <c r="L211" s="9" t="s">
        <v>35</v>
      </c>
      <c r="M211" s="12">
        <f>VLOOKUP(L211,'Golfers Money Won'!$A$1:$B$87,2,FALSE)</f>
        <v>18560</v>
      </c>
      <c r="N211" s="5" t="s">
        <v>70</v>
      </c>
      <c r="O211" s="13">
        <f>VLOOKUP(N211,'Golfers Money Won'!$A$1:$B$87,2,FALSE)</f>
        <v>278000</v>
      </c>
      <c r="P211" s="5" t="s">
        <v>79</v>
      </c>
      <c r="Q211" s="13">
        <f>VLOOKUP(P211,'Golfers Money Won'!$A$1:$B$87,2,FALSE)</f>
        <v>0</v>
      </c>
      <c r="R211" s="66" t="s">
        <v>53</v>
      </c>
      <c r="S211" s="65">
        <f>VLOOKUP(R211,'Golfers Money Won'!$A$1:$B$87,2,FALSE)</f>
        <v>0</v>
      </c>
      <c r="T211" s="66" t="s">
        <v>82</v>
      </c>
      <c r="U211" s="65">
        <f>VLOOKUP(T211,'Golfers Money Won'!$A$1:$B$87,2,FALSE)</f>
        <v>89920</v>
      </c>
      <c r="V211" s="69" t="s">
        <v>88</v>
      </c>
      <c r="W211" s="68">
        <f>VLOOKUP(V211,'Golfers Money Won'!$A$1:$B$87,2,FALSE)</f>
        <v>56040</v>
      </c>
      <c r="X211" s="69" t="s">
        <v>121</v>
      </c>
      <c r="Y211" s="68">
        <f>VLOOKUP(X211,'Golfers Money Won'!$A$1:$B$87,2,FALSE)</f>
        <v>0</v>
      </c>
      <c r="Z211" s="11" t="s">
        <v>44</v>
      </c>
      <c r="AA211" s="14">
        <f>VLOOKUP(Z211,'Golfers Money Won'!$A$1:$B$87,2,FALSE)</f>
        <v>19960</v>
      </c>
      <c r="AB211" s="11" t="s">
        <v>49</v>
      </c>
      <c r="AC211" s="14">
        <f>VLOOKUP(AB211,'Golfers Money Won'!$A$1:$B$87,2,FALSE)</f>
        <v>0</v>
      </c>
      <c r="AD211" s="16" t="s">
        <v>129</v>
      </c>
      <c r="AE211" s="18"/>
      <c r="AF211" s="82" t="s">
        <v>131</v>
      </c>
      <c r="AG211" s="103"/>
    </row>
    <row r="212" spans="2:33" x14ac:dyDescent="0.2">
      <c r="B212" s="56">
        <v>210</v>
      </c>
      <c r="C212" s="71"/>
      <c r="D212" s="21" t="s">
        <v>239</v>
      </c>
      <c r="E212" s="127"/>
      <c r="F212" s="20" t="s">
        <v>469</v>
      </c>
      <c r="G212" s="38" t="s">
        <v>238</v>
      </c>
      <c r="H212" s="58" t="s">
        <v>237</v>
      </c>
      <c r="I212" s="36">
        <f t="shared" si="3"/>
        <v>814160</v>
      </c>
      <c r="J212" s="8" t="s">
        <v>60</v>
      </c>
      <c r="K212" s="12">
        <f>VLOOKUP(J212,'Golfers Money Won'!$A$1:$B$87,2,FALSE)</f>
        <v>352000</v>
      </c>
      <c r="L212" s="9" t="s">
        <v>35</v>
      </c>
      <c r="M212" s="12">
        <f>VLOOKUP(L212,'Golfers Money Won'!$A$1:$B$87,2,FALSE)</f>
        <v>18560</v>
      </c>
      <c r="N212" s="5" t="s">
        <v>66</v>
      </c>
      <c r="O212" s="13">
        <f>VLOOKUP(N212,'Golfers Money Won'!$A$1:$B$87,2,FALSE)</f>
        <v>32000</v>
      </c>
      <c r="P212" s="5" t="s">
        <v>79</v>
      </c>
      <c r="Q212" s="13">
        <f>VLOOKUP(P212,'Golfers Money Won'!$A$1:$B$87,2,FALSE)</f>
        <v>0</v>
      </c>
      <c r="R212" s="66" t="s">
        <v>82</v>
      </c>
      <c r="S212" s="65">
        <f>VLOOKUP(R212,'Golfers Money Won'!$A$1:$B$87,2,FALSE)</f>
        <v>89920</v>
      </c>
      <c r="T212" s="66" t="s">
        <v>64</v>
      </c>
      <c r="U212" s="65">
        <f>VLOOKUP(T212,'Golfers Money Won'!$A$1:$B$87,2,FALSE)</f>
        <v>145600</v>
      </c>
      <c r="V212" s="69" t="s">
        <v>88</v>
      </c>
      <c r="W212" s="68">
        <f>VLOOKUP(V212,'Golfers Money Won'!$A$1:$B$87,2,FALSE)</f>
        <v>56040</v>
      </c>
      <c r="X212" s="69" t="s">
        <v>111</v>
      </c>
      <c r="Y212" s="68">
        <f>VLOOKUP(X212,'Golfers Money Won'!$A$1:$B$87,2,FALSE)</f>
        <v>32000</v>
      </c>
      <c r="Z212" s="11" t="s">
        <v>94</v>
      </c>
      <c r="AA212" s="14">
        <f>VLOOKUP(Z212,'Golfers Money Won'!$A$1:$B$87,2,FALSE)</f>
        <v>56040</v>
      </c>
      <c r="AB212" s="11" t="s">
        <v>39</v>
      </c>
      <c r="AC212" s="14">
        <f>VLOOKUP(AB212,'Golfers Money Won'!$A$1:$B$87,2,FALSE)</f>
        <v>32000</v>
      </c>
      <c r="AD212" s="16" t="s">
        <v>128</v>
      </c>
      <c r="AE212" s="18"/>
      <c r="AF212" s="82" t="s">
        <v>132</v>
      </c>
      <c r="AG212" s="103"/>
    </row>
    <row r="213" spans="2:33" x14ac:dyDescent="0.2">
      <c r="B213" s="56">
        <v>211</v>
      </c>
      <c r="C213" s="71"/>
      <c r="D213" s="21" t="s">
        <v>607</v>
      </c>
      <c r="E213" s="127"/>
      <c r="F213" s="20" t="s">
        <v>469</v>
      </c>
      <c r="G213" s="38" t="s">
        <v>608</v>
      </c>
      <c r="H213" s="58" t="s">
        <v>609</v>
      </c>
      <c r="I213" s="36">
        <f t="shared" si="3"/>
        <v>812040</v>
      </c>
      <c r="J213" s="8" t="s">
        <v>60</v>
      </c>
      <c r="K213" s="12">
        <f>VLOOKUP(J213,'Golfers Money Won'!$A$1:$B$87,2,FALSE)</f>
        <v>352000</v>
      </c>
      <c r="L213" s="9" t="s">
        <v>71</v>
      </c>
      <c r="M213" s="12">
        <f>VLOOKUP(L213,'Golfers Money Won'!$A$1:$B$87,2,FALSE)</f>
        <v>232000</v>
      </c>
      <c r="N213" s="5" t="s">
        <v>80</v>
      </c>
      <c r="O213" s="13">
        <f>VLOOKUP(N213,'Golfers Money Won'!$A$1:$B$87,2,FALSE)</f>
        <v>56040</v>
      </c>
      <c r="P213" s="5" t="s">
        <v>66</v>
      </c>
      <c r="Q213" s="13">
        <f>VLOOKUP(P213,'Golfers Money Won'!$A$1:$B$87,2,FALSE)</f>
        <v>32000</v>
      </c>
      <c r="R213" s="66" t="s">
        <v>108</v>
      </c>
      <c r="S213" s="65">
        <f>VLOOKUP(R213,'Golfers Money Won'!$A$1:$B$87,2,FALSE)</f>
        <v>32000</v>
      </c>
      <c r="T213" s="66" t="s">
        <v>106</v>
      </c>
      <c r="U213" s="65">
        <f>VLOOKUP(T213,'Golfers Money Won'!$A$1:$B$87,2,FALSE)</f>
        <v>0</v>
      </c>
      <c r="V213" s="69" t="s">
        <v>88</v>
      </c>
      <c r="W213" s="68">
        <f>VLOOKUP(V213,'Golfers Money Won'!$A$1:$B$87,2,FALSE)</f>
        <v>56040</v>
      </c>
      <c r="X213" s="69" t="s">
        <v>118</v>
      </c>
      <c r="Y213" s="68">
        <f>VLOOKUP(X213,'Golfers Money Won'!$A$1:$B$87,2,FALSE)</f>
        <v>0</v>
      </c>
      <c r="Z213" s="11" t="s">
        <v>44</v>
      </c>
      <c r="AA213" s="14">
        <f>VLOOKUP(Z213,'Golfers Money Won'!$A$1:$B$87,2,FALSE)</f>
        <v>19960</v>
      </c>
      <c r="AB213" s="11" t="s">
        <v>39</v>
      </c>
      <c r="AC213" s="14">
        <f>VLOOKUP(AB213,'Golfers Money Won'!$A$1:$B$87,2,FALSE)</f>
        <v>32000</v>
      </c>
      <c r="AD213" s="16" t="s">
        <v>129</v>
      </c>
      <c r="AE213" s="18"/>
      <c r="AF213" s="82" t="s">
        <v>131</v>
      </c>
      <c r="AG213" s="103"/>
    </row>
    <row r="214" spans="2:33" x14ac:dyDescent="0.2">
      <c r="B214" s="56">
        <v>212</v>
      </c>
      <c r="C214" s="71"/>
      <c r="D214" s="21" t="s">
        <v>456</v>
      </c>
      <c r="E214" s="127"/>
      <c r="F214" s="20"/>
      <c r="G214" s="38" t="s">
        <v>455</v>
      </c>
      <c r="H214" s="58" t="s">
        <v>456</v>
      </c>
      <c r="I214" s="36">
        <f t="shared" si="3"/>
        <v>810120</v>
      </c>
      <c r="J214" s="8" t="s">
        <v>60</v>
      </c>
      <c r="K214" s="12">
        <f>VLOOKUP(J214,'Golfers Money Won'!$A$1:$B$87,2,FALSE)</f>
        <v>352000</v>
      </c>
      <c r="L214" s="9" t="s">
        <v>35</v>
      </c>
      <c r="M214" s="12">
        <f>VLOOKUP(L214,'Golfers Money Won'!$A$1:$B$87,2,FALSE)</f>
        <v>18560</v>
      </c>
      <c r="N214" s="5" t="s">
        <v>61</v>
      </c>
      <c r="O214" s="13">
        <f>VLOOKUP(N214,'Golfers Money Won'!$A$1:$B$87,2,FALSE)</f>
        <v>89920</v>
      </c>
      <c r="P214" s="5" t="s">
        <v>79</v>
      </c>
      <c r="Q214" s="13">
        <f>VLOOKUP(P214,'Golfers Money Won'!$A$1:$B$87,2,FALSE)</f>
        <v>0</v>
      </c>
      <c r="R214" s="66" t="s">
        <v>53</v>
      </c>
      <c r="S214" s="65">
        <f>VLOOKUP(R214,'Golfers Money Won'!$A$1:$B$87,2,FALSE)</f>
        <v>0</v>
      </c>
      <c r="T214" s="66" t="s">
        <v>64</v>
      </c>
      <c r="U214" s="65">
        <f>VLOOKUP(T214,'Golfers Money Won'!$A$1:$B$87,2,FALSE)</f>
        <v>145600</v>
      </c>
      <c r="V214" s="69" t="s">
        <v>62</v>
      </c>
      <c r="W214" s="68">
        <f>VLOOKUP(V214,'Golfers Money Won'!$A$1:$B$87,2,FALSE)</f>
        <v>116000</v>
      </c>
      <c r="X214" s="69" t="s">
        <v>118</v>
      </c>
      <c r="Y214" s="68">
        <f>VLOOKUP(X214,'Golfers Money Won'!$A$1:$B$87,2,FALSE)</f>
        <v>0</v>
      </c>
      <c r="Z214" s="11" t="s">
        <v>94</v>
      </c>
      <c r="AA214" s="14">
        <f>VLOOKUP(Z214,'Golfers Money Won'!$A$1:$B$87,2,FALSE)</f>
        <v>56040</v>
      </c>
      <c r="AB214" s="11" t="s">
        <v>39</v>
      </c>
      <c r="AC214" s="14">
        <f>VLOOKUP(AB214,'Golfers Money Won'!$A$1:$B$87,2,FALSE)</f>
        <v>32000</v>
      </c>
      <c r="AD214" s="16" t="s">
        <v>128</v>
      </c>
      <c r="AE214" s="18"/>
      <c r="AF214" s="82" t="s">
        <v>132</v>
      </c>
      <c r="AG214" s="103"/>
    </row>
    <row r="215" spans="2:33" x14ac:dyDescent="0.2">
      <c r="B215" s="56">
        <v>213</v>
      </c>
      <c r="C215" s="71"/>
      <c r="D215" s="21" t="s">
        <v>661</v>
      </c>
      <c r="E215" s="127"/>
      <c r="F215" s="20" t="s">
        <v>469</v>
      </c>
      <c r="G215" s="38" t="s">
        <v>660</v>
      </c>
      <c r="H215" s="58" t="s">
        <v>661</v>
      </c>
      <c r="I215" s="36">
        <f t="shared" si="3"/>
        <v>806467</v>
      </c>
      <c r="J215" s="8" t="s">
        <v>60</v>
      </c>
      <c r="K215" s="12">
        <f>VLOOKUP(J215,'Golfers Money Won'!$A$1:$B$87,2,FALSE)</f>
        <v>352000</v>
      </c>
      <c r="L215" s="9" t="s">
        <v>35</v>
      </c>
      <c r="M215" s="12">
        <f>VLOOKUP(L215,'Golfers Money Won'!$A$1:$B$87,2,FALSE)</f>
        <v>18560</v>
      </c>
      <c r="N215" s="5" t="s">
        <v>32</v>
      </c>
      <c r="O215" s="13">
        <f>VLOOKUP(N215,'Golfers Money Won'!$A$1:$B$87,2,FALSE)</f>
        <v>0</v>
      </c>
      <c r="P215" s="5" t="s">
        <v>79</v>
      </c>
      <c r="Q215" s="13">
        <f>VLOOKUP(P215,'Golfers Money Won'!$A$1:$B$87,2,FALSE)</f>
        <v>0</v>
      </c>
      <c r="R215" s="66" t="s">
        <v>64</v>
      </c>
      <c r="S215" s="65">
        <f>VLOOKUP(R215,'Golfers Money Won'!$A$1:$B$87,2,FALSE)</f>
        <v>145600</v>
      </c>
      <c r="T215" s="66" t="s">
        <v>68</v>
      </c>
      <c r="U215" s="65">
        <f>VLOOKUP(T215,'Golfers Money Won'!$A$1:$B$87,2,FALSE)</f>
        <v>23307</v>
      </c>
      <c r="V215" s="69" t="s">
        <v>88</v>
      </c>
      <c r="W215" s="68">
        <f>VLOOKUP(V215,'Golfers Money Won'!$A$1:$B$87,2,FALSE)</f>
        <v>56040</v>
      </c>
      <c r="X215" s="69" t="s">
        <v>62</v>
      </c>
      <c r="Y215" s="68">
        <f>VLOOKUP(X215,'Golfers Money Won'!$A$1:$B$87,2,FALSE)</f>
        <v>116000</v>
      </c>
      <c r="Z215" s="11" t="s">
        <v>44</v>
      </c>
      <c r="AA215" s="14">
        <f>VLOOKUP(Z215,'Golfers Money Won'!$A$1:$B$87,2,FALSE)</f>
        <v>19960</v>
      </c>
      <c r="AB215" s="11" t="s">
        <v>55</v>
      </c>
      <c r="AC215" s="14">
        <f>VLOOKUP(AB215,'Golfers Money Won'!$A$1:$B$87,2,FALSE)</f>
        <v>0</v>
      </c>
      <c r="AD215" s="16" t="s">
        <v>128</v>
      </c>
      <c r="AE215" s="18"/>
      <c r="AF215" s="82" t="s">
        <v>133</v>
      </c>
      <c r="AG215" s="103">
        <v>75000</v>
      </c>
    </row>
    <row r="216" spans="2:33" x14ac:dyDescent="0.2">
      <c r="B216" s="56">
        <v>214</v>
      </c>
      <c r="C216" s="71"/>
      <c r="D216" s="21" t="s">
        <v>196</v>
      </c>
      <c r="E216" s="127"/>
      <c r="F216" s="20"/>
      <c r="G216" s="38" t="s">
        <v>194</v>
      </c>
      <c r="H216" s="58" t="s">
        <v>197</v>
      </c>
      <c r="I216" s="36">
        <f t="shared" si="3"/>
        <v>805840</v>
      </c>
      <c r="J216" s="8" t="s">
        <v>60</v>
      </c>
      <c r="K216" s="12">
        <f>VLOOKUP(J216,'Golfers Money Won'!$A$1:$B$87,2,FALSE)</f>
        <v>352000</v>
      </c>
      <c r="L216" s="9" t="s">
        <v>35</v>
      </c>
      <c r="M216" s="12">
        <f>VLOOKUP(L216,'Golfers Money Won'!$A$1:$B$87,2,FALSE)</f>
        <v>18560</v>
      </c>
      <c r="N216" s="5" t="s">
        <v>87</v>
      </c>
      <c r="O216" s="13">
        <f>VLOOKUP(N216,'Golfers Money Won'!$A$1:$B$87,2,FALSE)</f>
        <v>0</v>
      </c>
      <c r="P216" s="5" t="s">
        <v>34</v>
      </c>
      <c r="Q216" s="13">
        <f>VLOOKUP(P216,'Golfers Money Won'!$A$1:$B$87,2,FALSE)</f>
        <v>145600</v>
      </c>
      <c r="R216" s="66" t="s">
        <v>52</v>
      </c>
      <c r="S216" s="65">
        <f>VLOOKUP(R216,'Golfers Money Won'!$A$1:$B$87,2,FALSE)</f>
        <v>145600</v>
      </c>
      <c r="T216" s="66" t="s">
        <v>67</v>
      </c>
      <c r="U216" s="65">
        <f>VLOOKUP(T216,'Golfers Money Won'!$A$1:$B$87,2,FALSE)</f>
        <v>0</v>
      </c>
      <c r="V216" s="69" t="s">
        <v>88</v>
      </c>
      <c r="W216" s="68">
        <f>VLOOKUP(V216,'Golfers Money Won'!$A$1:$B$87,2,FALSE)</f>
        <v>56040</v>
      </c>
      <c r="X216" s="69" t="s">
        <v>118</v>
      </c>
      <c r="Y216" s="68">
        <f>VLOOKUP(X216,'Golfers Money Won'!$A$1:$B$87,2,FALSE)</f>
        <v>0</v>
      </c>
      <c r="Z216" s="11" t="s">
        <v>94</v>
      </c>
      <c r="AA216" s="14">
        <f>VLOOKUP(Z216,'Golfers Money Won'!$A$1:$B$87,2,FALSE)</f>
        <v>56040</v>
      </c>
      <c r="AB216" s="11" t="s">
        <v>39</v>
      </c>
      <c r="AC216" s="14">
        <f>VLOOKUP(AB216,'Golfers Money Won'!$A$1:$B$87,2,FALSE)</f>
        <v>32000</v>
      </c>
      <c r="AD216" s="16" t="s">
        <v>128</v>
      </c>
      <c r="AE216" s="18"/>
      <c r="AF216" s="82" t="s">
        <v>131</v>
      </c>
      <c r="AG216" s="103"/>
    </row>
    <row r="217" spans="2:33" x14ac:dyDescent="0.2">
      <c r="B217" s="56">
        <v>215</v>
      </c>
      <c r="C217" s="71"/>
      <c r="D217" s="21" t="s">
        <v>262</v>
      </c>
      <c r="E217" s="127"/>
      <c r="F217" s="20" t="s">
        <v>469</v>
      </c>
      <c r="G217" s="38" t="s">
        <v>264</v>
      </c>
      <c r="H217" s="58" t="s">
        <v>265</v>
      </c>
      <c r="I217" s="36">
        <f t="shared" si="3"/>
        <v>801307</v>
      </c>
      <c r="J217" s="8" t="s">
        <v>60</v>
      </c>
      <c r="K217" s="12">
        <f>VLOOKUP(J217,'Golfers Money Won'!$A$1:$B$87,2,FALSE)</f>
        <v>352000</v>
      </c>
      <c r="L217" s="9" t="s">
        <v>72</v>
      </c>
      <c r="M217" s="12">
        <f>VLOOKUP(L217,'Golfers Money Won'!$A$1:$B$87,2,FALSE)</f>
        <v>56040</v>
      </c>
      <c r="N217" s="5" t="s">
        <v>32</v>
      </c>
      <c r="O217" s="13">
        <f>VLOOKUP(N217,'Golfers Money Won'!$A$1:$B$87,2,FALSE)</f>
        <v>0</v>
      </c>
      <c r="P217" s="5" t="s">
        <v>80</v>
      </c>
      <c r="Q217" s="13">
        <f>VLOOKUP(P217,'Golfers Money Won'!$A$1:$B$87,2,FALSE)</f>
        <v>56040</v>
      </c>
      <c r="R217" s="66" t="s">
        <v>82</v>
      </c>
      <c r="S217" s="65">
        <f>VLOOKUP(R217,'Golfers Money Won'!$A$1:$B$87,2,FALSE)</f>
        <v>89920</v>
      </c>
      <c r="T217" s="66" t="s">
        <v>68</v>
      </c>
      <c r="U217" s="65">
        <f>VLOOKUP(T217,'Golfers Money Won'!$A$1:$B$87,2,FALSE)</f>
        <v>23307</v>
      </c>
      <c r="V217" s="69" t="s">
        <v>88</v>
      </c>
      <c r="W217" s="68">
        <f>VLOOKUP(V217,'Golfers Money Won'!$A$1:$B$87,2,FALSE)</f>
        <v>56040</v>
      </c>
      <c r="X217" s="69" t="s">
        <v>62</v>
      </c>
      <c r="Y217" s="68">
        <f>VLOOKUP(X217,'Golfers Money Won'!$A$1:$B$87,2,FALSE)</f>
        <v>116000</v>
      </c>
      <c r="Z217" s="11" t="s">
        <v>44</v>
      </c>
      <c r="AA217" s="14">
        <f>VLOOKUP(Z217,'Golfers Money Won'!$A$1:$B$87,2,FALSE)</f>
        <v>19960</v>
      </c>
      <c r="AB217" s="11" t="s">
        <v>39</v>
      </c>
      <c r="AC217" s="14">
        <f>VLOOKUP(AB217,'Golfers Money Won'!$A$1:$B$87,2,FALSE)</f>
        <v>32000</v>
      </c>
      <c r="AD217" s="16" t="s">
        <v>128</v>
      </c>
      <c r="AE217" s="18"/>
      <c r="AF217" s="82" t="s">
        <v>132</v>
      </c>
      <c r="AG217" s="103"/>
    </row>
    <row r="218" spans="2:33" x14ac:dyDescent="0.2">
      <c r="B218" s="56">
        <v>216</v>
      </c>
      <c r="C218" s="71"/>
      <c r="D218" s="21" t="s">
        <v>589</v>
      </c>
      <c r="E218" s="127"/>
      <c r="F218" s="20" t="s">
        <v>469</v>
      </c>
      <c r="G218" s="38" t="s">
        <v>588</v>
      </c>
      <c r="H218" s="58" t="s">
        <v>589</v>
      </c>
      <c r="I218" s="36">
        <f t="shared" si="3"/>
        <v>801307</v>
      </c>
      <c r="J218" s="8" t="s">
        <v>60</v>
      </c>
      <c r="K218" s="12">
        <f>VLOOKUP(J218,'Golfers Money Won'!$A$1:$B$87,2,FALSE)</f>
        <v>352000</v>
      </c>
      <c r="L218" s="9" t="s">
        <v>72</v>
      </c>
      <c r="M218" s="12">
        <f>VLOOKUP(L218,'Golfers Money Won'!$A$1:$B$87,2,FALSE)</f>
        <v>56040</v>
      </c>
      <c r="N218" s="5" t="s">
        <v>80</v>
      </c>
      <c r="O218" s="13">
        <f>VLOOKUP(N218,'Golfers Money Won'!$A$1:$B$87,2,FALSE)</f>
        <v>56040</v>
      </c>
      <c r="P218" s="5" t="s">
        <v>74</v>
      </c>
      <c r="Q218" s="13">
        <f>VLOOKUP(P218,'Golfers Money Won'!$A$1:$B$87,2,FALSE)</f>
        <v>89920</v>
      </c>
      <c r="R218" s="66" t="s">
        <v>67</v>
      </c>
      <c r="S218" s="65">
        <f>VLOOKUP(R218,'Golfers Money Won'!$A$1:$B$87,2,FALSE)</f>
        <v>0</v>
      </c>
      <c r="T218" s="66" t="s">
        <v>68</v>
      </c>
      <c r="U218" s="65">
        <f>VLOOKUP(T218,'Golfers Money Won'!$A$1:$B$87,2,FALSE)</f>
        <v>23307</v>
      </c>
      <c r="V218" s="69" t="s">
        <v>88</v>
      </c>
      <c r="W218" s="68">
        <f>VLOOKUP(V218,'Golfers Money Won'!$A$1:$B$87,2,FALSE)</f>
        <v>56040</v>
      </c>
      <c r="X218" s="69" t="s">
        <v>62</v>
      </c>
      <c r="Y218" s="68">
        <f>VLOOKUP(X218,'Golfers Money Won'!$A$1:$B$87,2,FALSE)</f>
        <v>116000</v>
      </c>
      <c r="Z218" s="11" t="s">
        <v>44</v>
      </c>
      <c r="AA218" s="14">
        <f>VLOOKUP(Z218,'Golfers Money Won'!$A$1:$B$87,2,FALSE)</f>
        <v>19960</v>
      </c>
      <c r="AB218" s="11" t="s">
        <v>39</v>
      </c>
      <c r="AC218" s="14">
        <f>VLOOKUP(AB218,'Golfers Money Won'!$A$1:$B$87,2,FALSE)</f>
        <v>32000</v>
      </c>
      <c r="AD218" s="16" t="s">
        <v>128</v>
      </c>
      <c r="AE218" s="18"/>
      <c r="AF218" s="82" t="s">
        <v>132</v>
      </c>
      <c r="AG218" s="103"/>
    </row>
    <row r="219" spans="2:33" x14ac:dyDescent="0.2">
      <c r="B219" s="56">
        <v>217</v>
      </c>
      <c r="C219" s="71"/>
      <c r="D219" s="21" t="s">
        <v>631</v>
      </c>
      <c r="E219" s="127"/>
      <c r="F219" s="20" t="s">
        <v>632</v>
      </c>
      <c r="G219" s="38" t="s">
        <v>320</v>
      </c>
      <c r="H219" s="58" t="s">
        <v>274</v>
      </c>
      <c r="I219" s="36">
        <f t="shared" si="3"/>
        <v>797800</v>
      </c>
      <c r="J219" s="8" t="s">
        <v>60</v>
      </c>
      <c r="K219" s="12">
        <f>VLOOKUP(J219,'Golfers Money Won'!$A$1:$B$87,2,FALSE)</f>
        <v>352000</v>
      </c>
      <c r="L219" s="9" t="s">
        <v>77</v>
      </c>
      <c r="M219" s="12">
        <f>VLOOKUP(L219,'Golfers Money Won'!$A$1:$B$87,2,FALSE)</f>
        <v>56040</v>
      </c>
      <c r="N219" s="5" t="s">
        <v>80</v>
      </c>
      <c r="O219" s="13">
        <f>VLOOKUP(N219,'Golfers Money Won'!$A$1:$B$87,2,FALSE)</f>
        <v>56040</v>
      </c>
      <c r="P219" s="5" t="s">
        <v>87</v>
      </c>
      <c r="Q219" s="13">
        <f>VLOOKUP(P219,'Golfers Money Won'!$A$1:$B$87,2,FALSE)</f>
        <v>0</v>
      </c>
      <c r="R219" s="66" t="s">
        <v>82</v>
      </c>
      <c r="S219" s="65">
        <f>VLOOKUP(R219,'Golfers Money Won'!$A$1:$B$87,2,FALSE)</f>
        <v>89920</v>
      </c>
      <c r="T219" s="66" t="s">
        <v>106</v>
      </c>
      <c r="U219" s="65">
        <f>VLOOKUP(T219,'Golfers Money Won'!$A$1:$B$87,2,FALSE)</f>
        <v>0</v>
      </c>
      <c r="V219" s="69" t="s">
        <v>40</v>
      </c>
      <c r="W219" s="68">
        <f>VLOOKUP(V219,'Golfers Money Won'!$A$1:$B$87,2,FALSE)</f>
        <v>20800</v>
      </c>
      <c r="X219" s="69" t="s">
        <v>62</v>
      </c>
      <c r="Y219" s="68">
        <f>VLOOKUP(X219,'Golfers Money Won'!$A$1:$B$87,2,FALSE)</f>
        <v>116000</v>
      </c>
      <c r="Z219" s="11" t="s">
        <v>65</v>
      </c>
      <c r="AA219" s="14">
        <f>VLOOKUP(Z219,'Golfers Money Won'!$A$1:$B$87,2,FALSE)</f>
        <v>0</v>
      </c>
      <c r="AB219" s="11" t="s">
        <v>39</v>
      </c>
      <c r="AC219" s="14">
        <f>VLOOKUP(AB219,'Golfers Money Won'!$A$1:$B$87,2,FALSE)</f>
        <v>32000</v>
      </c>
      <c r="AD219" s="16" t="s">
        <v>130</v>
      </c>
      <c r="AE219" s="18"/>
      <c r="AF219" s="82" t="s">
        <v>133</v>
      </c>
      <c r="AG219" s="103">
        <v>75000</v>
      </c>
    </row>
    <row r="220" spans="2:33" x14ac:dyDescent="0.2">
      <c r="B220" s="56">
        <v>218</v>
      </c>
      <c r="C220" s="71"/>
      <c r="D220" s="21" t="s">
        <v>652</v>
      </c>
      <c r="E220" s="127"/>
      <c r="F220" s="20" t="s">
        <v>469</v>
      </c>
      <c r="G220" s="38" t="s">
        <v>651</v>
      </c>
      <c r="H220" s="58" t="s">
        <v>652</v>
      </c>
      <c r="I220" s="36">
        <f t="shared" si="3"/>
        <v>791920</v>
      </c>
      <c r="J220" s="8" t="s">
        <v>60</v>
      </c>
      <c r="K220" s="12">
        <f>VLOOKUP(J220,'Golfers Money Won'!$A$1:$B$87,2,FALSE)</f>
        <v>352000</v>
      </c>
      <c r="L220" s="9" t="s">
        <v>77</v>
      </c>
      <c r="M220" s="12">
        <f>VLOOKUP(L220,'Golfers Money Won'!$A$1:$B$87,2,FALSE)</f>
        <v>56040</v>
      </c>
      <c r="N220" s="5" t="s">
        <v>74</v>
      </c>
      <c r="O220" s="13">
        <f>VLOOKUP(N220,'Golfers Money Won'!$A$1:$B$87,2,FALSE)</f>
        <v>89920</v>
      </c>
      <c r="P220" s="5" t="s">
        <v>79</v>
      </c>
      <c r="Q220" s="13">
        <f>VLOOKUP(P220,'Golfers Money Won'!$A$1:$B$87,2,FALSE)</f>
        <v>0</v>
      </c>
      <c r="R220" s="66" t="s">
        <v>82</v>
      </c>
      <c r="S220" s="65">
        <f>VLOOKUP(R220,'Golfers Money Won'!$A$1:$B$87,2,FALSE)</f>
        <v>89920</v>
      </c>
      <c r="T220" s="66" t="s">
        <v>106</v>
      </c>
      <c r="U220" s="65">
        <f>VLOOKUP(T220,'Golfers Money Won'!$A$1:$B$87,2,FALSE)</f>
        <v>0</v>
      </c>
      <c r="V220" s="69" t="s">
        <v>62</v>
      </c>
      <c r="W220" s="68">
        <f>VLOOKUP(V220,'Golfers Money Won'!$A$1:$B$87,2,FALSE)</f>
        <v>116000</v>
      </c>
      <c r="X220" s="69" t="s">
        <v>121</v>
      </c>
      <c r="Y220" s="68">
        <f>VLOOKUP(X220,'Golfers Money Won'!$A$1:$B$87,2,FALSE)</f>
        <v>0</v>
      </c>
      <c r="Z220" s="11" t="s">
        <v>94</v>
      </c>
      <c r="AA220" s="14">
        <f>VLOOKUP(Z220,'Golfers Money Won'!$A$1:$B$87,2,FALSE)</f>
        <v>56040</v>
      </c>
      <c r="AB220" s="11" t="s">
        <v>39</v>
      </c>
      <c r="AC220" s="14">
        <f>VLOOKUP(AB220,'Golfers Money Won'!$A$1:$B$87,2,FALSE)</f>
        <v>32000</v>
      </c>
      <c r="AD220" s="16" t="s">
        <v>130</v>
      </c>
      <c r="AE220" s="18"/>
      <c r="AF220" s="82" t="s">
        <v>131</v>
      </c>
      <c r="AG220" s="103"/>
    </row>
    <row r="221" spans="2:33" x14ac:dyDescent="0.2">
      <c r="B221" s="56">
        <v>219</v>
      </c>
      <c r="C221" s="71"/>
      <c r="D221" s="21" t="s">
        <v>315</v>
      </c>
      <c r="E221" s="127"/>
      <c r="F221" s="20" t="s">
        <v>471</v>
      </c>
      <c r="G221" s="38" t="s">
        <v>314</v>
      </c>
      <c r="H221" s="58" t="s">
        <v>315</v>
      </c>
      <c r="I221" s="36">
        <f t="shared" si="3"/>
        <v>779880</v>
      </c>
      <c r="J221" s="8" t="s">
        <v>60</v>
      </c>
      <c r="K221" s="12">
        <f>VLOOKUP(J221,'Golfers Money Won'!$A$1:$B$87,2,FALSE)</f>
        <v>352000</v>
      </c>
      <c r="L221" s="9" t="s">
        <v>72</v>
      </c>
      <c r="M221" s="12">
        <f>VLOOKUP(L221,'Golfers Money Won'!$A$1:$B$87,2,FALSE)</f>
        <v>56040</v>
      </c>
      <c r="N221" s="5" t="s">
        <v>76</v>
      </c>
      <c r="O221" s="13">
        <f>VLOOKUP(N221,'Golfers Money Won'!$A$1:$B$87,2,FALSE)</f>
        <v>0</v>
      </c>
      <c r="P221" s="5" t="s">
        <v>74</v>
      </c>
      <c r="Q221" s="13">
        <f>VLOOKUP(P221,'Golfers Money Won'!$A$1:$B$87,2,FALSE)</f>
        <v>89920</v>
      </c>
      <c r="R221" s="66" t="s">
        <v>82</v>
      </c>
      <c r="S221" s="65">
        <f>VLOOKUP(R221,'Golfers Money Won'!$A$1:$B$87,2,FALSE)</f>
        <v>89920</v>
      </c>
      <c r="T221" s="66" t="s">
        <v>106</v>
      </c>
      <c r="U221" s="65">
        <f>VLOOKUP(T221,'Golfers Money Won'!$A$1:$B$87,2,FALSE)</f>
        <v>0</v>
      </c>
      <c r="V221" s="69" t="s">
        <v>88</v>
      </c>
      <c r="W221" s="68">
        <f>VLOOKUP(V221,'Golfers Money Won'!$A$1:$B$87,2,FALSE)</f>
        <v>56040</v>
      </c>
      <c r="X221" s="69" t="s">
        <v>62</v>
      </c>
      <c r="Y221" s="68">
        <f>VLOOKUP(X221,'Golfers Money Won'!$A$1:$B$87,2,FALSE)</f>
        <v>116000</v>
      </c>
      <c r="Z221" s="11" t="s">
        <v>44</v>
      </c>
      <c r="AA221" s="14">
        <f>VLOOKUP(Z221,'Golfers Money Won'!$A$1:$B$87,2,FALSE)</f>
        <v>19960</v>
      </c>
      <c r="AB221" s="11" t="s">
        <v>65</v>
      </c>
      <c r="AC221" s="14">
        <f>VLOOKUP(AB221,'Golfers Money Won'!$A$1:$B$87,2,FALSE)</f>
        <v>0</v>
      </c>
      <c r="AD221" s="16" t="s">
        <v>129</v>
      </c>
      <c r="AE221" s="18"/>
      <c r="AF221" s="82" t="s">
        <v>131</v>
      </c>
      <c r="AG221" s="103"/>
    </row>
    <row r="222" spans="2:33" x14ac:dyDescent="0.2">
      <c r="B222" s="56">
        <v>220</v>
      </c>
      <c r="C222" s="71"/>
      <c r="D222" s="21" t="s">
        <v>285</v>
      </c>
      <c r="E222" s="127"/>
      <c r="F222" s="20"/>
      <c r="G222" s="38" t="s">
        <v>284</v>
      </c>
      <c r="H222" s="58" t="s">
        <v>287</v>
      </c>
      <c r="I222" s="36">
        <f t="shared" si="3"/>
        <v>778000</v>
      </c>
      <c r="J222" s="8" t="s">
        <v>60</v>
      </c>
      <c r="K222" s="12">
        <f>VLOOKUP(J222,'Golfers Money Won'!$A$1:$B$87,2,FALSE)</f>
        <v>352000</v>
      </c>
      <c r="L222" s="9" t="s">
        <v>72</v>
      </c>
      <c r="M222" s="12">
        <f>VLOOKUP(L222,'Golfers Money Won'!$A$1:$B$87,2,FALSE)</f>
        <v>56040</v>
      </c>
      <c r="N222" s="5" t="s">
        <v>80</v>
      </c>
      <c r="O222" s="13">
        <f>VLOOKUP(N222,'Golfers Money Won'!$A$1:$B$87,2,FALSE)</f>
        <v>56040</v>
      </c>
      <c r="P222" s="5" t="s">
        <v>32</v>
      </c>
      <c r="Q222" s="13">
        <f>VLOOKUP(P222,'Golfers Money Won'!$A$1:$B$87,2,FALSE)</f>
        <v>0</v>
      </c>
      <c r="R222" s="66" t="s">
        <v>53</v>
      </c>
      <c r="S222" s="65">
        <f>VLOOKUP(R222,'Golfers Money Won'!$A$1:$B$87,2,FALSE)</f>
        <v>0</v>
      </c>
      <c r="T222" s="66" t="s">
        <v>82</v>
      </c>
      <c r="U222" s="65">
        <f>VLOOKUP(T222,'Golfers Money Won'!$A$1:$B$87,2,FALSE)</f>
        <v>89920</v>
      </c>
      <c r="V222" s="69" t="s">
        <v>88</v>
      </c>
      <c r="W222" s="68">
        <f>VLOOKUP(V222,'Golfers Money Won'!$A$1:$B$87,2,FALSE)</f>
        <v>56040</v>
      </c>
      <c r="X222" s="69" t="s">
        <v>62</v>
      </c>
      <c r="Y222" s="68">
        <f>VLOOKUP(X222,'Golfers Money Won'!$A$1:$B$87,2,FALSE)</f>
        <v>116000</v>
      </c>
      <c r="Z222" s="11" t="s">
        <v>44</v>
      </c>
      <c r="AA222" s="14">
        <f>VLOOKUP(Z222,'Golfers Money Won'!$A$1:$B$87,2,FALSE)</f>
        <v>19960</v>
      </c>
      <c r="AB222" s="11" t="s">
        <v>39</v>
      </c>
      <c r="AC222" s="14">
        <f>VLOOKUP(AB222,'Golfers Money Won'!$A$1:$B$87,2,FALSE)</f>
        <v>32000</v>
      </c>
      <c r="AD222" s="16" t="s">
        <v>130</v>
      </c>
      <c r="AE222" s="18"/>
      <c r="AF222" s="82" t="s">
        <v>132</v>
      </c>
      <c r="AG222" s="103"/>
    </row>
    <row r="223" spans="2:33" x14ac:dyDescent="0.2">
      <c r="B223" s="56">
        <v>221</v>
      </c>
      <c r="C223" s="71"/>
      <c r="D223" s="21" t="s">
        <v>241</v>
      </c>
      <c r="E223" s="127"/>
      <c r="F223" s="20"/>
      <c r="G223" s="38" t="s">
        <v>242</v>
      </c>
      <c r="H223" s="58" t="s">
        <v>237</v>
      </c>
      <c r="I223" s="36">
        <f t="shared" si="3"/>
        <v>777720</v>
      </c>
      <c r="J223" s="8" t="s">
        <v>60</v>
      </c>
      <c r="K223" s="12">
        <f>VLOOKUP(J223,'Golfers Money Won'!$A$1:$B$87,2,FALSE)</f>
        <v>352000</v>
      </c>
      <c r="L223" s="9" t="s">
        <v>86</v>
      </c>
      <c r="M223" s="12">
        <f>VLOOKUP(L223,'Golfers Money Won'!$A$1:$B$87,2,FALSE)</f>
        <v>18560</v>
      </c>
      <c r="N223" s="5" t="s">
        <v>80</v>
      </c>
      <c r="O223" s="13">
        <f>VLOOKUP(N223,'Golfers Money Won'!$A$1:$B$87,2,FALSE)</f>
        <v>56040</v>
      </c>
      <c r="P223" s="5" t="s">
        <v>76</v>
      </c>
      <c r="Q223" s="13">
        <f>VLOOKUP(P223,'Golfers Money Won'!$A$1:$B$87,2,FALSE)</f>
        <v>0</v>
      </c>
      <c r="R223" s="66" t="s">
        <v>53</v>
      </c>
      <c r="S223" s="65">
        <f>VLOOKUP(R223,'Golfers Money Won'!$A$1:$B$87,2,FALSE)</f>
        <v>0</v>
      </c>
      <c r="T223" s="66" t="s">
        <v>82</v>
      </c>
      <c r="U223" s="65">
        <f>VLOOKUP(T223,'Golfers Money Won'!$A$1:$B$87,2,FALSE)</f>
        <v>89920</v>
      </c>
      <c r="V223" s="69" t="s">
        <v>54</v>
      </c>
      <c r="W223" s="68">
        <f>VLOOKUP(V223,'Golfers Money Won'!$A$1:$B$87,2,FALSE)</f>
        <v>18240</v>
      </c>
      <c r="X223" s="69" t="s">
        <v>62</v>
      </c>
      <c r="Y223" s="68">
        <f>VLOOKUP(X223,'Golfers Money Won'!$A$1:$B$87,2,FALSE)</f>
        <v>116000</v>
      </c>
      <c r="Z223" s="11" t="s">
        <v>44</v>
      </c>
      <c r="AA223" s="14">
        <f>VLOOKUP(Z223,'Golfers Money Won'!$A$1:$B$87,2,FALSE)</f>
        <v>19960</v>
      </c>
      <c r="AB223" s="11" t="s">
        <v>39</v>
      </c>
      <c r="AC223" s="14">
        <f>VLOOKUP(AB223,'Golfers Money Won'!$A$1:$B$87,2,FALSE)</f>
        <v>32000</v>
      </c>
      <c r="AD223" s="16" t="s">
        <v>132</v>
      </c>
      <c r="AE223" s="18"/>
      <c r="AF223" s="82" t="s">
        <v>133</v>
      </c>
      <c r="AG223" s="103">
        <v>75000</v>
      </c>
    </row>
    <row r="224" spans="2:33" x14ac:dyDescent="0.2">
      <c r="B224" s="56">
        <v>222</v>
      </c>
      <c r="C224" s="71"/>
      <c r="D224" s="21" t="s">
        <v>399</v>
      </c>
      <c r="E224" s="127"/>
      <c r="F224" s="20"/>
      <c r="G224" s="3" t="s">
        <v>398</v>
      </c>
      <c r="H224" s="58" t="s">
        <v>399</v>
      </c>
      <c r="I224" s="36">
        <f t="shared" si="3"/>
        <v>776640</v>
      </c>
      <c r="J224" s="8" t="s">
        <v>60</v>
      </c>
      <c r="K224" s="12">
        <f>VLOOKUP(J224,'Golfers Money Won'!$A$1:$B$87,2,FALSE)</f>
        <v>352000</v>
      </c>
      <c r="L224" s="9" t="s">
        <v>72</v>
      </c>
      <c r="M224" s="12">
        <f>VLOOKUP(L224,'Golfers Money Won'!$A$1:$B$87,2,FALSE)</f>
        <v>56040</v>
      </c>
      <c r="N224" s="5" t="s">
        <v>76</v>
      </c>
      <c r="O224" s="13">
        <f>VLOOKUP(N224,'Golfers Money Won'!$A$1:$B$87,2,FALSE)</f>
        <v>0</v>
      </c>
      <c r="P224" s="5" t="s">
        <v>89</v>
      </c>
      <c r="Q224" s="13">
        <f>VLOOKUP(P224,'Golfers Money Won'!$A$1:$B$87,2,FALSE)</f>
        <v>89920</v>
      </c>
      <c r="R224" s="66" t="s">
        <v>82</v>
      </c>
      <c r="S224" s="65">
        <f>VLOOKUP(R224,'Golfers Money Won'!$A$1:$B$87,2,FALSE)</f>
        <v>89920</v>
      </c>
      <c r="T224" s="66" t="s">
        <v>67</v>
      </c>
      <c r="U224" s="65">
        <f>VLOOKUP(T224,'Golfers Money Won'!$A$1:$B$87,2,FALSE)</f>
        <v>0</v>
      </c>
      <c r="V224" s="69" t="s">
        <v>62</v>
      </c>
      <c r="W224" s="68">
        <f>VLOOKUP(V224,'Golfers Money Won'!$A$1:$B$87,2,FALSE)</f>
        <v>116000</v>
      </c>
      <c r="X224" s="69" t="s">
        <v>40</v>
      </c>
      <c r="Y224" s="68">
        <f>VLOOKUP(X224,'Golfers Money Won'!$A$1:$B$87,2,FALSE)</f>
        <v>20800</v>
      </c>
      <c r="Z224" s="11" t="s">
        <v>44</v>
      </c>
      <c r="AA224" s="14">
        <f>VLOOKUP(Z224,'Golfers Money Won'!$A$1:$B$87,2,FALSE)</f>
        <v>19960</v>
      </c>
      <c r="AB224" s="11" t="s">
        <v>39</v>
      </c>
      <c r="AC224" s="14">
        <f>VLOOKUP(AB224,'Golfers Money Won'!$A$1:$B$87,2,FALSE)</f>
        <v>32000</v>
      </c>
      <c r="AD224" s="16" t="s">
        <v>129</v>
      </c>
      <c r="AE224" s="18"/>
      <c r="AF224" s="82" t="s">
        <v>132</v>
      </c>
      <c r="AG224" s="103"/>
    </row>
    <row r="225" spans="2:33" x14ac:dyDescent="0.2">
      <c r="B225" s="56">
        <v>223</v>
      </c>
      <c r="C225" s="71"/>
      <c r="D225" s="21" t="s">
        <v>616</v>
      </c>
      <c r="E225" s="127"/>
      <c r="F225" s="20" t="s">
        <v>469</v>
      </c>
      <c r="G225" s="38" t="s">
        <v>617</v>
      </c>
      <c r="H225" s="58" t="s">
        <v>436</v>
      </c>
      <c r="I225" s="36">
        <f t="shared" si="3"/>
        <v>776600</v>
      </c>
      <c r="J225" s="8" t="s">
        <v>60</v>
      </c>
      <c r="K225" s="12">
        <f>VLOOKUP(J225,'Golfers Money Won'!$A$1:$B$87,2,FALSE)</f>
        <v>352000</v>
      </c>
      <c r="L225" s="9" t="s">
        <v>86</v>
      </c>
      <c r="M225" s="12">
        <f>VLOOKUP(L225,'Golfers Money Won'!$A$1:$B$87,2,FALSE)</f>
        <v>18560</v>
      </c>
      <c r="N225" s="5" t="s">
        <v>80</v>
      </c>
      <c r="O225" s="13">
        <f>VLOOKUP(N225,'Golfers Money Won'!$A$1:$B$87,2,FALSE)</f>
        <v>56040</v>
      </c>
      <c r="P225" s="5" t="s">
        <v>79</v>
      </c>
      <c r="Q225" s="13">
        <f>VLOOKUP(P225,'Golfers Money Won'!$A$1:$B$87,2,FALSE)</f>
        <v>0</v>
      </c>
      <c r="R225" s="66" t="s">
        <v>82</v>
      </c>
      <c r="S225" s="65">
        <f>VLOOKUP(R225,'Golfers Money Won'!$A$1:$B$87,2,FALSE)</f>
        <v>89920</v>
      </c>
      <c r="T225" s="66" t="s">
        <v>106</v>
      </c>
      <c r="U225" s="65">
        <f>VLOOKUP(T225,'Golfers Money Won'!$A$1:$B$87,2,FALSE)</f>
        <v>0</v>
      </c>
      <c r="V225" s="69" t="s">
        <v>88</v>
      </c>
      <c r="W225" s="68">
        <f>VLOOKUP(V225,'Golfers Money Won'!$A$1:$B$87,2,FALSE)</f>
        <v>56040</v>
      </c>
      <c r="X225" s="69" t="s">
        <v>62</v>
      </c>
      <c r="Y225" s="68">
        <f>VLOOKUP(X225,'Golfers Money Won'!$A$1:$B$87,2,FALSE)</f>
        <v>116000</v>
      </c>
      <c r="Z225" s="11" t="s">
        <v>94</v>
      </c>
      <c r="AA225" s="14">
        <f>VLOOKUP(Z225,'Golfers Money Won'!$A$1:$B$87,2,FALSE)</f>
        <v>56040</v>
      </c>
      <c r="AB225" s="11" t="s">
        <v>39</v>
      </c>
      <c r="AC225" s="14">
        <f>VLOOKUP(AB225,'Golfers Money Won'!$A$1:$B$87,2,FALSE)</f>
        <v>32000</v>
      </c>
      <c r="AD225" s="16" t="s">
        <v>132</v>
      </c>
      <c r="AE225" s="18"/>
      <c r="AF225" s="82" t="s">
        <v>129</v>
      </c>
      <c r="AG225" s="103"/>
    </row>
    <row r="226" spans="2:33" x14ac:dyDescent="0.2">
      <c r="B226" s="56">
        <v>224</v>
      </c>
      <c r="C226" s="71"/>
      <c r="D226" s="21" t="s">
        <v>226</v>
      </c>
      <c r="E226" s="127"/>
      <c r="F226" s="20"/>
      <c r="G226" s="38" t="s">
        <v>225</v>
      </c>
      <c r="H226" s="58" t="s">
        <v>228</v>
      </c>
      <c r="I226" s="36">
        <f t="shared" si="3"/>
        <v>776600</v>
      </c>
      <c r="J226" s="8" t="s">
        <v>60</v>
      </c>
      <c r="K226" s="12">
        <f>VLOOKUP(J226,'Golfers Money Won'!$A$1:$B$87,2,FALSE)</f>
        <v>352000</v>
      </c>
      <c r="L226" s="9" t="s">
        <v>86</v>
      </c>
      <c r="M226" s="12">
        <f>VLOOKUP(L226,'Golfers Money Won'!$A$1:$B$87,2,FALSE)</f>
        <v>18560</v>
      </c>
      <c r="N226" s="5" t="s">
        <v>80</v>
      </c>
      <c r="O226" s="13">
        <f>VLOOKUP(N226,'Golfers Money Won'!$A$1:$B$87,2,FALSE)</f>
        <v>56040</v>
      </c>
      <c r="P226" s="5" t="s">
        <v>76</v>
      </c>
      <c r="Q226" s="13">
        <f>VLOOKUP(P226,'Golfers Money Won'!$A$1:$B$87,2,FALSE)</f>
        <v>0</v>
      </c>
      <c r="R226" s="66" t="s">
        <v>82</v>
      </c>
      <c r="S226" s="65">
        <f>VLOOKUP(R226,'Golfers Money Won'!$A$1:$B$87,2,FALSE)</f>
        <v>89920</v>
      </c>
      <c r="T226" s="66" t="s">
        <v>106</v>
      </c>
      <c r="U226" s="65">
        <f>VLOOKUP(T226,'Golfers Money Won'!$A$1:$B$87,2,FALSE)</f>
        <v>0</v>
      </c>
      <c r="V226" s="69" t="s">
        <v>88</v>
      </c>
      <c r="W226" s="68">
        <f>VLOOKUP(V226,'Golfers Money Won'!$A$1:$B$87,2,FALSE)</f>
        <v>56040</v>
      </c>
      <c r="X226" s="69" t="s">
        <v>62</v>
      </c>
      <c r="Y226" s="68">
        <f>VLOOKUP(X226,'Golfers Money Won'!$A$1:$B$87,2,FALSE)</f>
        <v>116000</v>
      </c>
      <c r="Z226" s="11" t="s">
        <v>94</v>
      </c>
      <c r="AA226" s="14">
        <f>VLOOKUP(Z226,'Golfers Money Won'!$A$1:$B$87,2,FALSE)</f>
        <v>56040</v>
      </c>
      <c r="AB226" s="11" t="s">
        <v>39</v>
      </c>
      <c r="AC226" s="14">
        <f>VLOOKUP(AB226,'Golfers Money Won'!$A$1:$B$87,2,FALSE)</f>
        <v>32000</v>
      </c>
      <c r="AD226" s="16" t="s">
        <v>129</v>
      </c>
      <c r="AE226" s="18"/>
      <c r="AF226" s="82" t="s">
        <v>130</v>
      </c>
      <c r="AG226" s="103"/>
    </row>
    <row r="227" spans="2:33" x14ac:dyDescent="0.2">
      <c r="B227" s="56">
        <v>225</v>
      </c>
      <c r="C227" s="71"/>
      <c r="D227" s="21" t="s">
        <v>263</v>
      </c>
      <c r="E227" s="127"/>
      <c r="F227" s="20" t="s">
        <v>469</v>
      </c>
      <c r="G227" s="38" t="s">
        <v>264</v>
      </c>
      <c r="H227" s="58" t="s">
        <v>265</v>
      </c>
      <c r="I227" s="36">
        <f t="shared" si="3"/>
        <v>774400</v>
      </c>
      <c r="J227" s="8" t="s">
        <v>60</v>
      </c>
      <c r="K227" s="12">
        <f>VLOOKUP(J227,'Golfers Money Won'!$A$1:$B$87,2,FALSE)</f>
        <v>352000</v>
      </c>
      <c r="L227" s="9" t="s">
        <v>35</v>
      </c>
      <c r="M227" s="12">
        <f>VLOOKUP(L227,'Golfers Money Won'!$A$1:$B$87,2,FALSE)</f>
        <v>18560</v>
      </c>
      <c r="N227" s="5" t="s">
        <v>32</v>
      </c>
      <c r="O227" s="13">
        <f>VLOOKUP(N227,'Golfers Money Won'!$A$1:$B$87,2,FALSE)</f>
        <v>0</v>
      </c>
      <c r="P227" s="5" t="s">
        <v>74</v>
      </c>
      <c r="Q227" s="13">
        <f>VLOOKUP(P227,'Golfers Money Won'!$A$1:$B$87,2,FALSE)</f>
        <v>89920</v>
      </c>
      <c r="R227" s="66" t="s">
        <v>82</v>
      </c>
      <c r="S227" s="65">
        <f>VLOOKUP(R227,'Golfers Money Won'!$A$1:$B$87,2,FALSE)</f>
        <v>89920</v>
      </c>
      <c r="T227" s="66" t="s">
        <v>67</v>
      </c>
      <c r="U227" s="65">
        <f>VLOOKUP(T227,'Golfers Money Won'!$A$1:$B$87,2,FALSE)</f>
        <v>0</v>
      </c>
      <c r="V227" s="69" t="s">
        <v>88</v>
      </c>
      <c r="W227" s="68">
        <f>VLOOKUP(V227,'Golfers Money Won'!$A$1:$B$87,2,FALSE)</f>
        <v>56040</v>
      </c>
      <c r="X227" s="69" t="s">
        <v>62</v>
      </c>
      <c r="Y227" s="68">
        <f>VLOOKUP(X227,'Golfers Money Won'!$A$1:$B$87,2,FALSE)</f>
        <v>116000</v>
      </c>
      <c r="Z227" s="11" t="s">
        <v>44</v>
      </c>
      <c r="AA227" s="14">
        <f>VLOOKUP(Z227,'Golfers Money Won'!$A$1:$B$87,2,FALSE)</f>
        <v>19960</v>
      </c>
      <c r="AB227" s="11" t="s">
        <v>39</v>
      </c>
      <c r="AC227" s="14">
        <f>VLOOKUP(AB227,'Golfers Money Won'!$A$1:$B$87,2,FALSE)</f>
        <v>32000</v>
      </c>
      <c r="AD227" s="16" t="s">
        <v>128</v>
      </c>
      <c r="AE227" s="18"/>
      <c r="AF227" s="82" t="s">
        <v>132</v>
      </c>
      <c r="AG227" s="103"/>
    </row>
    <row r="228" spans="2:33" x14ac:dyDescent="0.2">
      <c r="B228" s="56">
        <v>226</v>
      </c>
      <c r="C228" s="71"/>
      <c r="D228" s="21" t="s">
        <v>261</v>
      </c>
      <c r="E228" s="127"/>
      <c r="F228" s="20" t="s">
        <v>469</v>
      </c>
      <c r="G228" s="38" t="s">
        <v>260</v>
      </c>
      <c r="H228" s="58" t="s">
        <v>261</v>
      </c>
      <c r="I228" s="36">
        <f t="shared" si="3"/>
        <v>768160</v>
      </c>
      <c r="J228" s="8" t="s">
        <v>60</v>
      </c>
      <c r="K228" s="12">
        <f>VLOOKUP(J228,'Golfers Money Won'!$A$1:$B$87,2,FALSE)</f>
        <v>352000</v>
      </c>
      <c r="L228" s="9" t="s">
        <v>72</v>
      </c>
      <c r="M228" s="12">
        <f>VLOOKUP(L228,'Golfers Money Won'!$A$1:$B$87,2,FALSE)</f>
        <v>56040</v>
      </c>
      <c r="N228" s="5" t="s">
        <v>69</v>
      </c>
      <c r="O228" s="13">
        <f>VLOOKUP(N228,'Golfers Money Won'!$A$1:$B$87,2,FALSE)</f>
        <v>56040</v>
      </c>
      <c r="P228" s="5" t="s">
        <v>85</v>
      </c>
      <c r="Q228" s="13">
        <f>VLOOKUP(P228,'Golfers Money Won'!$A$1:$B$87,2,FALSE)</f>
        <v>56040</v>
      </c>
      <c r="R228" s="66" t="s">
        <v>78</v>
      </c>
      <c r="S228" s="65">
        <f>VLOOKUP(R228,'Golfers Money Won'!$A$1:$B$87,2,FALSE)</f>
        <v>56040</v>
      </c>
      <c r="T228" s="66" t="s">
        <v>67</v>
      </c>
      <c r="U228" s="65">
        <f>VLOOKUP(T228,'Golfers Money Won'!$A$1:$B$87,2,FALSE)</f>
        <v>0</v>
      </c>
      <c r="V228" s="69" t="s">
        <v>88</v>
      </c>
      <c r="W228" s="68">
        <f>VLOOKUP(V228,'Golfers Money Won'!$A$1:$B$87,2,FALSE)</f>
        <v>56040</v>
      </c>
      <c r="X228" s="69" t="s">
        <v>62</v>
      </c>
      <c r="Y228" s="68">
        <f>VLOOKUP(X228,'Golfers Money Won'!$A$1:$B$87,2,FALSE)</f>
        <v>116000</v>
      </c>
      <c r="Z228" s="11" t="s">
        <v>44</v>
      </c>
      <c r="AA228" s="14">
        <f>VLOOKUP(Z228,'Golfers Money Won'!$A$1:$B$87,2,FALSE)</f>
        <v>19960</v>
      </c>
      <c r="AB228" s="11" t="s">
        <v>49</v>
      </c>
      <c r="AC228" s="14">
        <f>VLOOKUP(AB228,'Golfers Money Won'!$A$1:$B$87,2,FALSE)</f>
        <v>0</v>
      </c>
      <c r="AD228" s="16" t="s">
        <v>128</v>
      </c>
      <c r="AE228" s="18"/>
      <c r="AF228" s="82" t="s">
        <v>130</v>
      </c>
      <c r="AG228" s="103"/>
    </row>
    <row r="229" spans="2:33" x14ac:dyDescent="0.2">
      <c r="B229" s="56">
        <v>227</v>
      </c>
      <c r="C229" s="71"/>
      <c r="D229" s="21" t="s">
        <v>542</v>
      </c>
      <c r="E229" s="127"/>
      <c r="F229" s="20" t="s">
        <v>471</v>
      </c>
      <c r="G229" s="38" t="s">
        <v>540</v>
      </c>
      <c r="H229" s="58" t="s">
        <v>543</v>
      </c>
      <c r="I229" s="36">
        <f t="shared" si="3"/>
        <v>765280</v>
      </c>
      <c r="J229" s="8" t="s">
        <v>51</v>
      </c>
      <c r="K229" s="12">
        <f>VLOOKUP(J229,'Golfers Money Won'!$A$1:$B$87,2,FALSE)</f>
        <v>232000</v>
      </c>
      <c r="L229" s="9" t="s">
        <v>72</v>
      </c>
      <c r="M229" s="12">
        <f>VLOOKUP(L229,'Golfers Money Won'!$A$1:$B$87,2,FALSE)</f>
        <v>56040</v>
      </c>
      <c r="N229" s="5" t="s">
        <v>76</v>
      </c>
      <c r="O229" s="13">
        <f>VLOOKUP(N229,'Golfers Money Won'!$A$1:$B$87,2,FALSE)</f>
        <v>0</v>
      </c>
      <c r="P229" s="5" t="s">
        <v>84</v>
      </c>
      <c r="Q229" s="13">
        <f>VLOOKUP(P229,'Golfers Money Won'!$A$1:$B$87,2,FALSE)</f>
        <v>232000</v>
      </c>
      <c r="R229" s="66" t="s">
        <v>67</v>
      </c>
      <c r="S229" s="65">
        <f>VLOOKUP(R229,'Golfers Money Won'!$A$1:$B$87,2,FALSE)</f>
        <v>0</v>
      </c>
      <c r="T229" s="66" t="s">
        <v>106</v>
      </c>
      <c r="U229" s="65">
        <f>VLOOKUP(T229,'Golfers Money Won'!$A$1:$B$87,2,FALSE)</f>
        <v>0</v>
      </c>
      <c r="V229" s="69" t="s">
        <v>62</v>
      </c>
      <c r="W229" s="68">
        <f>VLOOKUP(V229,'Golfers Money Won'!$A$1:$B$87,2,FALSE)</f>
        <v>116000</v>
      </c>
      <c r="X229" s="69" t="s">
        <v>92</v>
      </c>
      <c r="Y229" s="68">
        <f>VLOOKUP(X229,'Golfers Money Won'!$A$1:$B$87,2,FALSE)</f>
        <v>41200</v>
      </c>
      <c r="Z229" s="11" t="s">
        <v>94</v>
      </c>
      <c r="AA229" s="14">
        <f>VLOOKUP(Z229,'Golfers Money Won'!$A$1:$B$87,2,FALSE)</f>
        <v>56040</v>
      </c>
      <c r="AB229" s="11" t="s">
        <v>39</v>
      </c>
      <c r="AC229" s="14">
        <f>VLOOKUP(AB229,'Golfers Money Won'!$A$1:$B$87,2,FALSE)</f>
        <v>32000</v>
      </c>
      <c r="AD229" s="16" t="s">
        <v>130</v>
      </c>
      <c r="AE229" s="18"/>
      <c r="AF229" s="82" t="s">
        <v>132</v>
      </c>
      <c r="AG229" s="103"/>
    </row>
    <row r="230" spans="2:33" x14ac:dyDescent="0.2">
      <c r="B230" s="56">
        <v>228</v>
      </c>
      <c r="C230" s="71"/>
      <c r="D230" s="21" t="s">
        <v>365</v>
      </c>
      <c r="E230" s="127"/>
      <c r="F230" s="20" t="s">
        <v>469</v>
      </c>
      <c r="G230" s="38" t="s">
        <v>487</v>
      </c>
      <c r="H230" s="58" t="s">
        <v>365</v>
      </c>
      <c r="I230" s="36">
        <f t="shared" si="3"/>
        <v>762160</v>
      </c>
      <c r="J230" s="8" t="s">
        <v>60</v>
      </c>
      <c r="K230" s="12">
        <f>VLOOKUP(J230,'Golfers Money Won'!$A$1:$B$87,2,FALSE)</f>
        <v>352000</v>
      </c>
      <c r="L230" s="9" t="s">
        <v>45</v>
      </c>
      <c r="M230" s="12">
        <f>VLOOKUP(L230,'Golfers Money Won'!$A$1:$B$87,2,FALSE)</f>
        <v>0</v>
      </c>
      <c r="N230" s="5" t="s">
        <v>32</v>
      </c>
      <c r="O230" s="13">
        <f>VLOOKUP(N230,'Golfers Money Won'!$A$1:$B$87,2,FALSE)</f>
        <v>0</v>
      </c>
      <c r="P230" s="5" t="s">
        <v>41</v>
      </c>
      <c r="Q230" s="13">
        <f>VLOOKUP(P230,'Golfers Money Won'!$A$1:$B$87,2,FALSE)</f>
        <v>41200</v>
      </c>
      <c r="R230" s="66" t="s">
        <v>82</v>
      </c>
      <c r="S230" s="65">
        <f>VLOOKUP(R230,'Golfers Money Won'!$A$1:$B$87,2,FALSE)</f>
        <v>89920</v>
      </c>
      <c r="T230" s="66" t="s">
        <v>48</v>
      </c>
      <c r="U230" s="65">
        <f>VLOOKUP(T230,'Golfers Money Won'!$A$1:$B$87,2,FALSE)</f>
        <v>0</v>
      </c>
      <c r="V230" s="69" t="s">
        <v>88</v>
      </c>
      <c r="W230" s="68">
        <f>VLOOKUP(V230,'Golfers Money Won'!$A$1:$B$87,2,FALSE)</f>
        <v>56040</v>
      </c>
      <c r="X230" s="69" t="s">
        <v>62</v>
      </c>
      <c r="Y230" s="68">
        <f>VLOOKUP(X230,'Golfers Money Won'!$A$1:$B$87,2,FALSE)</f>
        <v>116000</v>
      </c>
      <c r="Z230" s="11" t="s">
        <v>49</v>
      </c>
      <c r="AA230" s="14">
        <f>VLOOKUP(Z230,'Golfers Money Won'!$A$1:$B$87,2,FALSE)</f>
        <v>0</v>
      </c>
      <c r="AB230" s="11" t="s">
        <v>39</v>
      </c>
      <c r="AC230" s="14">
        <f>VLOOKUP(AB230,'Golfers Money Won'!$A$1:$B$87,2,FALSE)</f>
        <v>32000</v>
      </c>
      <c r="AD230" s="16" t="s">
        <v>128</v>
      </c>
      <c r="AE230" s="18"/>
      <c r="AF230" s="82" t="s">
        <v>133</v>
      </c>
      <c r="AG230" s="103">
        <v>75000</v>
      </c>
    </row>
    <row r="231" spans="2:33" x14ac:dyDescent="0.2">
      <c r="B231" s="56">
        <v>229</v>
      </c>
      <c r="C231" s="71"/>
      <c r="D231" s="21" t="s">
        <v>213</v>
      </c>
      <c r="E231" s="127"/>
      <c r="F231" s="20"/>
      <c r="G231" s="38" t="s">
        <v>214</v>
      </c>
      <c r="H231" s="58" t="s">
        <v>213</v>
      </c>
      <c r="I231" s="36">
        <f t="shared" si="3"/>
        <v>756360</v>
      </c>
      <c r="J231" s="8" t="s">
        <v>60</v>
      </c>
      <c r="K231" s="12">
        <f>VLOOKUP(J231,'Golfers Money Won'!$A$1:$B$87,2,FALSE)</f>
        <v>352000</v>
      </c>
      <c r="L231" s="9" t="s">
        <v>35</v>
      </c>
      <c r="M231" s="12">
        <f>VLOOKUP(L231,'Golfers Money Won'!$A$1:$B$87,2,FALSE)</f>
        <v>18560</v>
      </c>
      <c r="N231" s="5" t="s">
        <v>101</v>
      </c>
      <c r="O231" s="13">
        <f>VLOOKUP(N231,'Golfers Money Won'!$A$1:$B$87,2,FALSE)</f>
        <v>145600</v>
      </c>
      <c r="P231" s="5" t="s">
        <v>74</v>
      </c>
      <c r="Q231" s="13">
        <f>VLOOKUP(P231,'Golfers Money Won'!$A$1:$B$87,2,FALSE)</f>
        <v>89920</v>
      </c>
      <c r="R231" s="66" t="s">
        <v>48</v>
      </c>
      <c r="S231" s="65">
        <f>VLOOKUP(R231,'Golfers Money Won'!$A$1:$B$87,2,FALSE)</f>
        <v>0</v>
      </c>
      <c r="T231" s="66" t="s">
        <v>67</v>
      </c>
      <c r="U231" s="65">
        <f>VLOOKUP(T231,'Golfers Money Won'!$A$1:$B$87,2,FALSE)</f>
        <v>0</v>
      </c>
      <c r="V231" s="69" t="s">
        <v>88</v>
      </c>
      <c r="W231" s="68">
        <f>VLOOKUP(V231,'Golfers Money Won'!$A$1:$B$87,2,FALSE)</f>
        <v>56040</v>
      </c>
      <c r="X231" s="69" t="s">
        <v>54</v>
      </c>
      <c r="Y231" s="68">
        <f>VLOOKUP(X231,'Golfers Money Won'!$A$1:$B$87,2,FALSE)</f>
        <v>18240</v>
      </c>
      <c r="Z231" s="11" t="s">
        <v>94</v>
      </c>
      <c r="AA231" s="14">
        <f>VLOOKUP(Z231,'Golfers Money Won'!$A$1:$B$87,2,FALSE)</f>
        <v>56040</v>
      </c>
      <c r="AB231" s="11" t="s">
        <v>47</v>
      </c>
      <c r="AC231" s="14">
        <f>VLOOKUP(AB231,'Golfers Money Won'!$A$1:$B$87,2,FALSE)</f>
        <v>19960</v>
      </c>
      <c r="AD231" s="16" t="s">
        <v>131</v>
      </c>
      <c r="AE231" s="18"/>
      <c r="AF231" s="82" t="s">
        <v>132</v>
      </c>
      <c r="AG231" s="103"/>
    </row>
    <row r="232" spans="2:33" x14ac:dyDescent="0.2">
      <c r="B232" s="56">
        <v>230</v>
      </c>
      <c r="C232" s="71"/>
      <c r="D232" s="21" t="s">
        <v>605</v>
      </c>
      <c r="E232" s="127"/>
      <c r="F232" s="20" t="s">
        <v>469</v>
      </c>
      <c r="G232" s="38" t="s">
        <v>604</v>
      </c>
      <c r="H232" s="58" t="s">
        <v>605</v>
      </c>
      <c r="I232" s="36">
        <f t="shared" si="3"/>
        <v>755840</v>
      </c>
      <c r="J232" s="8" t="s">
        <v>60</v>
      </c>
      <c r="K232" s="12">
        <f>VLOOKUP(J232,'Golfers Money Won'!$A$1:$B$87,2,FALSE)</f>
        <v>352000</v>
      </c>
      <c r="L232" s="9" t="s">
        <v>72</v>
      </c>
      <c r="M232" s="12">
        <f>VLOOKUP(L232,'Golfers Money Won'!$A$1:$B$87,2,FALSE)</f>
        <v>56040</v>
      </c>
      <c r="N232" s="5" t="s">
        <v>74</v>
      </c>
      <c r="O232" s="13">
        <f>VLOOKUP(N232,'Golfers Money Won'!$A$1:$B$87,2,FALSE)</f>
        <v>89920</v>
      </c>
      <c r="P232" s="5" t="s">
        <v>32</v>
      </c>
      <c r="Q232" s="13">
        <f>VLOOKUP(P232,'Golfers Money Won'!$A$1:$B$87,2,FALSE)</f>
        <v>0</v>
      </c>
      <c r="R232" s="66" t="s">
        <v>82</v>
      </c>
      <c r="S232" s="65">
        <f>VLOOKUP(R232,'Golfers Money Won'!$A$1:$B$87,2,FALSE)</f>
        <v>89920</v>
      </c>
      <c r="T232" s="66" t="s">
        <v>67</v>
      </c>
      <c r="U232" s="65">
        <f>VLOOKUP(T232,'Golfers Money Won'!$A$1:$B$87,2,FALSE)</f>
        <v>0</v>
      </c>
      <c r="V232" s="69" t="s">
        <v>119</v>
      </c>
      <c r="W232" s="68">
        <f>VLOOKUP(V232,'Golfers Money Won'!$A$1:$B$87,2,FALSE)</f>
        <v>0</v>
      </c>
      <c r="X232" s="69" t="s">
        <v>62</v>
      </c>
      <c r="Y232" s="68">
        <f>VLOOKUP(X232,'Golfers Money Won'!$A$1:$B$87,2,FALSE)</f>
        <v>116000</v>
      </c>
      <c r="Z232" s="11" t="s">
        <v>44</v>
      </c>
      <c r="AA232" s="14">
        <f>VLOOKUP(Z232,'Golfers Money Won'!$A$1:$B$87,2,FALSE)</f>
        <v>19960</v>
      </c>
      <c r="AB232" s="11" t="s">
        <v>39</v>
      </c>
      <c r="AC232" s="14">
        <f>VLOOKUP(AB232,'Golfers Money Won'!$A$1:$B$87,2,FALSE)</f>
        <v>32000</v>
      </c>
      <c r="AD232" s="16" t="s">
        <v>130</v>
      </c>
      <c r="AE232" s="18"/>
      <c r="AF232" s="82" t="s">
        <v>132</v>
      </c>
      <c r="AG232" s="103"/>
    </row>
    <row r="233" spans="2:33" x14ac:dyDescent="0.2">
      <c r="B233" s="56">
        <v>231</v>
      </c>
      <c r="C233" s="71"/>
      <c r="D233" s="21" t="s">
        <v>620</v>
      </c>
      <c r="E233" s="127"/>
      <c r="F233" s="20" t="s">
        <v>469</v>
      </c>
      <c r="G233" s="38" t="s">
        <v>326</v>
      </c>
      <c r="H233" s="60" t="s">
        <v>327</v>
      </c>
      <c r="I233" s="36">
        <f t="shared" si="3"/>
        <v>746147</v>
      </c>
      <c r="J233" s="8" t="s">
        <v>43</v>
      </c>
      <c r="K233" s="12">
        <f>VLOOKUP(J233,'Golfers Money Won'!$A$1:$B$87,2,FALSE)</f>
        <v>145600</v>
      </c>
      <c r="L233" s="9" t="s">
        <v>77</v>
      </c>
      <c r="M233" s="12">
        <f>VLOOKUP(L233,'Golfers Money Won'!$A$1:$B$87,2,FALSE)</f>
        <v>56040</v>
      </c>
      <c r="N233" s="5" t="s">
        <v>61</v>
      </c>
      <c r="O233" s="13">
        <f>VLOOKUP(N233,'Golfers Money Won'!$A$1:$B$87,2,FALSE)</f>
        <v>89920</v>
      </c>
      <c r="P233" s="5" t="s">
        <v>33</v>
      </c>
      <c r="Q233" s="13">
        <f>VLOOKUP(P233,'Golfers Money Won'!$A$1:$B$87,2,FALSE)</f>
        <v>41200</v>
      </c>
      <c r="R233" s="66" t="s">
        <v>78</v>
      </c>
      <c r="S233" s="65">
        <f>VLOOKUP(R233,'Golfers Money Won'!$A$1:$B$87,2,FALSE)</f>
        <v>56040</v>
      </c>
      <c r="T233" s="66" t="s">
        <v>68</v>
      </c>
      <c r="U233" s="65">
        <f>VLOOKUP(T233,'Golfers Money Won'!$A$1:$B$87,2,FALSE)</f>
        <v>23307</v>
      </c>
      <c r="V233" s="69" t="s">
        <v>124</v>
      </c>
      <c r="W233" s="68">
        <f>VLOOKUP(V233,'Golfers Money Won'!$A$1:$B$87,2,FALSE)</f>
        <v>0</v>
      </c>
      <c r="X233" s="69" t="s">
        <v>126</v>
      </c>
      <c r="Y233" s="68">
        <f>VLOOKUP(X233,'Golfers Money Won'!$A$1:$B$87,2,FALSE)</f>
        <v>278000</v>
      </c>
      <c r="Z233" s="11" t="s">
        <v>94</v>
      </c>
      <c r="AA233" s="14">
        <f>VLOOKUP(Z233,'Golfers Money Won'!$A$1:$B$87,2,FALSE)</f>
        <v>56040</v>
      </c>
      <c r="AB233" s="11" t="s">
        <v>65</v>
      </c>
      <c r="AC233" s="14">
        <f>VLOOKUP(AB233,'Golfers Money Won'!$A$1:$B$87,2,FALSE)</f>
        <v>0</v>
      </c>
      <c r="AD233" s="16" t="s">
        <v>129</v>
      </c>
      <c r="AE233" s="18"/>
      <c r="AF233" s="82" t="s">
        <v>130</v>
      </c>
      <c r="AG233" s="103"/>
    </row>
    <row r="234" spans="2:33" x14ac:dyDescent="0.2">
      <c r="B234" s="56">
        <v>232</v>
      </c>
      <c r="C234" s="71"/>
      <c r="D234" s="21" t="s">
        <v>377</v>
      </c>
      <c r="E234" s="127"/>
      <c r="F234" s="20"/>
      <c r="G234" s="38" t="s">
        <v>373</v>
      </c>
      <c r="H234" s="58" t="s">
        <v>379</v>
      </c>
      <c r="I234" s="36">
        <f t="shared" si="3"/>
        <v>740160</v>
      </c>
      <c r="J234" s="8" t="s">
        <v>60</v>
      </c>
      <c r="K234" s="12">
        <f>VLOOKUP(J234,'Golfers Money Won'!$A$1:$B$87,2,FALSE)</f>
        <v>352000</v>
      </c>
      <c r="L234" s="9" t="s">
        <v>43</v>
      </c>
      <c r="M234" s="12">
        <f>VLOOKUP(L234,'Golfers Money Won'!$A$1:$B$87,2,FALSE)</f>
        <v>145600</v>
      </c>
      <c r="N234" s="5" t="s">
        <v>80</v>
      </c>
      <c r="O234" s="13">
        <f>VLOOKUP(N234,'Golfers Money Won'!$A$1:$B$87,2,FALSE)</f>
        <v>56040</v>
      </c>
      <c r="P234" s="5" t="s">
        <v>79</v>
      </c>
      <c r="Q234" s="13">
        <f>VLOOKUP(P234,'Golfers Money Won'!$A$1:$B$87,2,FALSE)</f>
        <v>0</v>
      </c>
      <c r="R234" s="66" t="s">
        <v>109</v>
      </c>
      <c r="S234" s="65">
        <f>VLOOKUP(R234,'Golfers Money Won'!$A$1:$B$87,2,FALSE)</f>
        <v>18560</v>
      </c>
      <c r="T234" s="66" t="s">
        <v>93</v>
      </c>
      <c r="U234" s="65">
        <f>VLOOKUP(T234,'Golfers Money Won'!$A$1:$B$87,2,FALSE)</f>
        <v>32000</v>
      </c>
      <c r="V234" s="69" t="s">
        <v>119</v>
      </c>
      <c r="W234" s="68">
        <f>VLOOKUP(V234,'Golfers Money Won'!$A$1:$B$87,2,FALSE)</f>
        <v>0</v>
      </c>
      <c r="X234" s="69" t="s">
        <v>62</v>
      </c>
      <c r="Y234" s="68">
        <f>VLOOKUP(X234,'Golfers Money Won'!$A$1:$B$87,2,FALSE)</f>
        <v>116000</v>
      </c>
      <c r="Z234" s="11" t="s">
        <v>44</v>
      </c>
      <c r="AA234" s="14">
        <f>VLOOKUP(Z234,'Golfers Money Won'!$A$1:$B$87,2,FALSE)</f>
        <v>19960</v>
      </c>
      <c r="AB234" s="11" t="s">
        <v>49</v>
      </c>
      <c r="AC234" s="14">
        <f>VLOOKUP(AB234,'Golfers Money Won'!$A$1:$B$87,2,FALSE)</f>
        <v>0</v>
      </c>
      <c r="AD234" s="16" t="s">
        <v>128</v>
      </c>
      <c r="AE234" s="18"/>
      <c r="AF234" s="82" t="s">
        <v>131</v>
      </c>
      <c r="AG234" s="103"/>
    </row>
    <row r="235" spans="2:33" x14ac:dyDescent="0.2">
      <c r="B235" s="56">
        <v>233</v>
      </c>
      <c r="C235" s="71"/>
      <c r="D235" s="21" t="s">
        <v>591</v>
      </c>
      <c r="E235" s="127"/>
      <c r="F235" s="20" t="s">
        <v>469</v>
      </c>
      <c r="G235" s="38" t="s">
        <v>300</v>
      </c>
      <c r="H235" s="58" t="s">
        <v>301</v>
      </c>
      <c r="I235" s="36">
        <f t="shared" si="3"/>
        <v>735840</v>
      </c>
      <c r="J235" s="8" t="s">
        <v>71</v>
      </c>
      <c r="K235" s="12">
        <f>VLOOKUP(J235,'Golfers Money Won'!$A$1:$B$87,2,FALSE)</f>
        <v>232000</v>
      </c>
      <c r="L235" s="9" t="s">
        <v>51</v>
      </c>
      <c r="M235" s="12">
        <f>VLOOKUP(L235,'Golfers Money Won'!$A$1:$B$87,2,FALSE)</f>
        <v>232000</v>
      </c>
      <c r="N235" s="5" t="s">
        <v>76</v>
      </c>
      <c r="O235" s="13">
        <f>VLOOKUP(N235,'Golfers Money Won'!$A$1:$B$87,2,FALSE)</f>
        <v>0</v>
      </c>
      <c r="P235" s="5" t="s">
        <v>79</v>
      </c>
      <c r="Q235" s="13">
        <f>VLOOKUP(P235,'Golfers Money Won'!$A$1:$B$87,2,FALSE)</f>
        <v>0</v>
      </c>
      <c r="R235" s="66" t="s">
        <v>64</v>
      </c>
      <c r="S235" s="65">
        <f>VLOOKUP(R235,'Golfers Money Won'!$A$1:$B$87,2,FALSE)</f>
        <v>145600</v>
      </c>
      <c r="T235" s="66" t="s">
        <v>67</v>
      </c>
      <c r="U235" s="65">
        <f>VLOOKUP(T235,'Golfers Money Won'!$A$1:$B$87,2,FALSE)</f>
        <v>0</v>
      </c>
      <c r="V235" s="69" t="s">
        <v>88</v>
      </c>
      <c r="W235" s="68">
        <f>VLOOKUP(V235,'Golfers Money Won'!$A$1:$B$87,2,FALSE)</f>
        <v>56040</v>
      </c>
      <c r="X235" s="69" t="s">
        <v>54</v>
      </c>
      <c r="Y235" s="68">
        <f>VLOOKUP(X235,'Golfers Money Won'!$A$1:$B$87,2,FALSE)</f>
        <v>18240</v>
      </c>
      <c r="Z235" s="11" t="s">
        <v>44</v>
      </c>
      <c r="AA235" s="14">
        <f>VLOOKUP(Z235,'Golfers Money Won'!$A$1:$B$87,2,FALSE)</f>
        <v>19960</v>
      </c>
      <c r="AB235" s="11" t="s">
        <v>39</v>
      </c>
      <c r="AC235" s="14">
        <f>VLOOKUP(AB235,'Golfers Money Won'!$A$1:$B$87,2,FALSE)</f>
        <v>32000</v>
      </c>
      <c r="AD235" s="16" t="s">
        <v>129</v>
      </c>
      <c r="AE235" s="18"/>
      <c r="AF235" s="82" t="s">
        <v>130</v>
      </c>
      <c r="AG235" s="103"/>
    </row>
    <row r="236" spans="2:33" x14ac:dyDescent="0.2">
      <c r="B236" s="56">
        <v>234</v>
      </c>
      <c r="C236" s="71"/>
      <c r="D236" s="21" t="s">
        <v>527</v>
      </c>
      <c r="E236" s="127"/>
      <c r="F236" s="20" t="s">
        <v>472</v>
      </c>
      <c r="G236" s="38" t="s">
        <v>525</v>
      </c>
      <c r="H236" s="58" t="s">
        <v>526</v>
      </c>
      <c r="I236" s="36">
        <f t="shared" si="3"/>
        <v>730800</v>
      </c>
      <c r="J236" s="8" t="s">
        <v>60</v>
      </c>
      <c r="K236" s="12">
        <f>VLOOKUP(J236,'Golfers Money Won'!$A$1:$B$87,2,FALSE)</f>
        <v>352000</v>
      </c>
      <c r="L236" s="9" t="s">
        <v>35</v>
      </c>
      <c r="M236" s="12">
        <f>VLOOKUP(L236,'Golfers Money Won'!$A$1:$B$87,2,FALSE)</f>
        <v>18560</v>
      </c>
      <c r="N236" s="5" t="s">
        <v>69</v>
      </c>
      <c r="O236" s="13">
        <f>VLOOKUP(N236,'Golfers Money Won'!$A$1:$B$87,2,FALSE)</f>
        <v>56040</v>
      </c>
      <c r="P236" s="5" t="s">
        <v>66</v>
      </c>
      <c r="Q236" s="13">
        <f>VLOOKUP(P236,'Golfers Money Won'!$A$1:$B$87,2,FALSE)</f>
        <v>32000</v>
      </c>
      <c r="R236" s="66" t="s">
        <v>64</v>
      </c>
      <c r="S236" s="65">
        <f>VLOOKUP(R236,'Golfers Money Won'!$A$1:$B$87,2,FALSE)</f>
        <v>145600</v>
      </c>
      <c r="T236" s="66" t="s">
        <v>103</v>
      </c>
      <c r="U236" s="65">
        <f>VLOOKUP(T236,'Golfers Money Won'!$A$1:$B$87,2,FALSE)</f>
        <v>17760</v>
      </c>
      <c r="V236" s="69" t="s">
        <v>88</v>
      </c>
      <c r="W236" s="68">
        <f>VLOOKUP(V236,'Golfers Money Won'!$A$1:$B$87,2,FALSE)</f>
        <v>56040</v>
      </c>
      <c r="X236" s="69" t="s">
        <v>40</v>
      </c>
      <c r="Y236" s="68">
        <f>VLOOKUP(X236,'Golfers Money Won'!$A$1:$B$87,2,FALSE)</f>
        <v>20800</v>
      </c>
      <c r="Z236" s="11" t="s">
        <v>49</v>
      </c>
      <c r="AA236" s="14">
        <f>VLOOKUP(Z236,'Golfers Money Won'!$A$1:$B$87,2,FALSE)</f>
        <v>0</v>
      </c>
      <c r="AB236" s="11" t="s">
        <v>39</v>
      </c>
      <c r="AC236" s="14">
        <f>VLOOKUP(AB236,'Golfers Money Won'!$A$1:$B$87,2,FALSE)</f>
        <v>32000</v>
      </c>
      <c r="AD236" s="16" t="s">
        <v>128</v>
      </c>
      <c r="AE236" s="18"/>
      <c r="AF236" s="82" t="s">
        <v>130</v>
      </c>
      <c r="AG236" s="103"/>
    </row>
    <row r="237" spans="2:33" x14ac:dyDescent="0.2">
      <c r="B237" s="56">
        <v>235</v>
      </c>
      <c r="C237" s="71"/>
      <c r="D237" s="21" t="s">
        <v>447</v>
      </c>
      <c r="E237" s="127"/>
      <c r="F237" s="20"/>
      <c r="G237" s="38" t="s">
        <v>443</v>
      </c>
      <c r="H237" s="58" t="s">
        <v>448</v>
      </c>
      <c r="I237" s="36">
        <f t="shared" si="3"/>
        <v>726480</v>
      </c>
      <c r="J237" s="8" t="s">
        <v>51</v>
      </c>
      <c r="K237" s="12">
        <f>VLOOKUP(J237,'Golfers Money Won'!$A$1:$B$87,2,FALSE)</f>
        <v>232000</v>
      </c>
      <c r="L237" s="9" t="s">
        <v>35</v>
      </c>
      <c r="M237" s="12">
        <f>VLOOKUP(L237,'Golfers Money Won'!$A$1:$B$87,2,FALSE)</f>
        <v>18560</v>
      </c>
      <c r="N237" s="5" t="s">
        <v>74</v>
      </c>
      <c r="O237" s="13">
        <f>VLOOKUP(N237,'Golfers Money Won'!$A$1:$B$87,2,FALSE)</f>
        <v>89920</v>
      </c>
      <c r="P237" s="5" t="s">
        <v>70</v>
      </c>
      <c r="Q237" s="13">
        <f>VLOOKUP(P237,'Golfers Money Won'!$A$1:$B$87,2,FALSE)</f>
        <v>278000</v>
      </c>
      <c r="R237" s="66" t="s">
        <v>53</v>
      </c>
      <c r="S237" s="65">
        <f>VLOOKUP(R237,'Golfers Money Won'!$A$1:$B$87,2,FALSE)</f>
        <v>0</v>
      </c>
      <c r="T237" s="66" t="s">
        <v>67</v>
      </c>
      <c r="U237" s="65">
        <f>VLOOKUP(T237,'Golfers Money Won'!$A$1:$B$87,2,FALSE)</f>
        <v>0</v>
      </c>
      <c r="V237" s="69" t="s">
        <v>119</v>
      </c>
      <c r="W237" s="68">
        <f>VLOOKUP(V237,'Golfers Money Won'!$A$1:$B$87,2,FALSE)</f>
        <v>0</v>
      </c>
      <c r="X237" s="69" t="s">
        <v>122</v>
      </c>
      <c r="Y237" s="68">
        <f>VLOOKUP(X237,'Golfers Money Won'!$A$1:$B$87,2,FALSE)</f>
        <v>56040</v>
      </c>
      <c r="Z237" s="11" t="s">
        <v>44</v>
      </c>
      <c r="AA237" s="14">
        <f>VLOOKUP(Z237,'Golfers Money Won'!$A$1:$B$87,2,FALSE)</f>
        <v>19960</v>
      </c>
      <c r="AB237" s="11" t="s">
        <v>39</v>
      </c>
      <c r="AC237" s="14">
        <f>VLOOKUP(AB237,'Golfers Money Won'!$A$1:$B$87,2,FALSE)</f>
        <v>32000</v>
      </c>
      <c r="AD237" s="16" t="s">
        <v>128</v>
      </c>
      <c r="AE237" s="18"/>
      <c r="AF237" s="82" t="s">
        <v>130</v>
      </c>
      <c r="AG237" s="103"/>
    </row>
    <row r="238" spans="2:33" x14ac:dyDescent="0.2">
      <c r="B238" s="56">
        <v>236</v>
      </c>
      <c r="C238" s="71"/>
      <c r="D238" s="21" t="s">
        <v>446</v>
      </c>
      <c r="E238" s="127"/>
      <c r="F238" s="20"/>
      <c r="G238" s="38" t="s">
        <v>443</v>
      </c>
      <c r="H238" s="58" t="s">
        <v>448</v>
      </c>
      <c r="I238" s="36">
        <f t="shared" si="3"/>
        <v>720560</v>
      </c>
      <c r="J238" s="8" t="s">
        <v>60</v>
      </c>
      <c r="K238" s="12">
        <f>VLOOKUP(J238,'Golfers Money Won'!$A$1:$B$87,2,FALSE)</f>
        <v>352000</v>
      </c>
      <c r="L238" s="9" t="s">
        <v>35</v>
      </c>
      <c r="M238" s="12">
        <f>VLOOKUP(L238,'Golfers Money Won'!$A$1:$B$87,2,FALSE)</f>
        <v>18560</v>
      </c>
      <c r="N238" s="5" t="s">
        <v>80</v>
      </c>
      <c r="O238" s="13">
        <f>VLOOKUP(N238,'Golfers Money Won'!$A$1:$B$87,2,FALSE)</f>
        <v>56040</v>
      </c>
      <c r="P238" s="5" t="s">
        <v>76</v>
      </c>
      <c r="Q238" s="13">
        <f>VLOOKUP(P238,'Golfers Money Won'!$A$1:$B$87,2,FALSE)</f>
        <v>0</v>
      </c>
      <c r="R238" s="66" t="s">
        <v>82</v>
      </c>
      <c r="S238" s="65">
        <f>VLOOKUP(R238,'Golfers Money Won'!$A$1:$B$87,2,FALSE)</f>
        <v>89920</v>
      </c>
      <c r="T238" s="66" t="s">
        <v>106</v>
      </c>
      <c r="U238" s="65">
        <f>VLOOKUP(T238,'Golfers Money Won'!$A$1:$B$87,2,FALSE)</f>
        <v>0</v>
      </c>
      <c r="V238" s="69" t="s">
        <v>88</v>
      </c>
      <c r="W238" s="68">
        <f>VLOOKUP(V238,'Golfers Money Won'!$A$1:$B$87,2,FALSE)</f>
        <v>56040</v>
      </c>
      <c r="X238" s="69" t="s">
        <v>62</v>
      </c>
      <c r="Y238" s="68">
        <f>VLOOKUP(X238,'Golfers Money Won'!$A$1:$B$87,2,FALSE)</f>
        <v>116000</v>
      </c>
      <c r="Z238" s="11" t="s">
        <v>49</v>
      </c>
      <c r="AA238" s="14">
        <f>VLOOKUP(Z238,'Golfers Money Won'!$A$1:$B$87,2,FALSE)</f>
        <v>0</v>
      </c>
      <c r="AB238" s="11" t="s">
        <v>39</v>
      </c>
      <c r="AC238" s="14">
        <f>VLOOKUP(AB238,'Golfers Money Won'!$A$1:$B$87,2,FALSE)</f>
        <v>32000</v>
      </c>
      <c r="AD238" s="16" t="s">
        <v>128</v>
      </c>
      <c r="AE238" s="18"/>
      <c r="AF238" s="82" t="s">
        <v>131</v>
      </c>
      <c r="AG238" s="103"/>
    </row>
    <row r="239" spans="2:33" x14ac:dyDescent="0.2">
      <c r="B239" s="56">
        <v>237</v>
      </c>
      <c r="C239" s="71"/>
      <c r="D239" s="21" t="s">
        <v>143</v>
      </c>
      <c r="E239" s="127"/>
      <c r="F239" s="20" t="s">
        <v>473</v>
      </c>
      <c r="G239" s="3" t="s">
        <v>142</v>
      </c>
      <c r="H239" s="58" t="s">
        <v>143</v>
      </c>
      <c r="I239" s="36">
        <f t="shared" si="3"/>
        <v>720560</v>
      </c>
      <c r="J239" s="8" t="s">
        <v>71</v>
      </c>
      <c r="K239" s="12">
        <f>VLOOKUP(J239,'Golfers Money Won'!$A$1:$B$87,2,FALSE)</f>
        <v>232000</v>
      </c>
      <c r="L239" s="9" t="s">
        <v>86</v>
      </c>
      <c r="M239" s="12">
        <f>VLOOKUP(L239,'Golfers Money Won'!$A$1:$B$87,2,FALSE)</f>
        <v>18560</v>
      </c>
      <c r="N239" s="5" t="s">
        <v>70</v>
      </c>
      <c r="O239" s="13">
        <f>VLOOKUP(N239,'Golfers Money Won'!$A$1:$B$87,2,FALSE)</f>
        <v>278000</v>
      </c>
      <c r="P239" s="5" t="s">
        <v>80</v>
      </c>
      <c r="Q239" s="13">
        <f>VLOOKUP(P239,'Golfers Money Won'!$A$1:$B$87,2,FALSE)</f>
        <v>56040</v>
      </c>
      <c r="R239" s="66" t="s">
        <v>53</v>
      </c>
      <c r="S239" s="65">
        <f>VLOOKUP(R239,'Golfers Money Won'!$A$1:$B$87,2,FALSE)</f>
        <v>0</v>
      </c>
      <c r="T239" s="66" t="s">
        <v>48</v>
      </c>
      <c r="U239" s="65">
        <f>VLOOKUP(T239,'Golfers Money Won'!$A$1:$B$87,2,FALSE)</f>
        <v>0</v>
      </c>
      <c r="V239" s="69" t="s">
        <v>110</v>
      </c>
      <c r="W239" s="68">
        <f>VLOOKUP(V239,'Golfers Money Won'!$A$1:$B$87,2,FALSE)</f>
        <v>116000</v>
      </c>
      <c r="X239" s="69" t="s">
        <v>115</v>
      </c>
      <c r="Y239" s="68">
        <f>VLOOKUP(X239,'Golfers Money Won'!$A$1:$B$87,2,FALSE)</f>
        <v>0</v>
      </c>
      <c r="Z239" s="11" t="s">
        <v>55</v>
      </c>
      <c r="AA239" s="14">
        <f>VLOOKUP(Z239,'Golfers Money Won'!$A$1:$B$87,2,FALSE)</f>
        <v>0</v>
      </c>
      <c r="AB239" s="11" t="s">
        <v>47</v>
      </c>
      <c r="AC239" s="14">
        <f>VLOOKUP(AB239,'Golfers Money Won'!$A$1:$B$87,2,FALSE)</f>
        <v>19960</v>
      </c>
      <c r="AD239" s="16" t="s">
        <v>128</v>
      </c>
      <c r="AE239" s="18"/>
      <c r="AF239" s="82" t="s">
        <v>131</v>
      </c>
      <c r="AG239" s="103"/>
    </row>
    <row r="240" spans="2:33" x14ac:dyDescent="0.2">
      <c r="B240" s="56">
        <v>238</v>
      </c>
      <c r="C240" s="71"/>
      <c r="D240" s="21" t="s">
        <v>232</v>
      </c>
      <c r="E240" s="127"/>
      <c r="F240" s="20" t="s">
        <v>472</v>
      </c>
      <c r="G240" s="38" t="s">
        <v>231</v>
      </c>
      <c r="H240" s="58" t="s">
        <v>232</v>
      </c>
      <c r="I240" s="36">
        <f t="shared" si="3"/>
        <v>720560</v>
      </c>
      <c r="J240" s="8" t="s">
        <v>72</v>
      </c>
      <c r="K240" s="12">
        <f>VLOOKUP(J240,'Golfers Money Won'!$A$1:$B$87,2,FALSE)</f>
        <v>56040</v>
      </c>
      <c r="L240" s="9" t="s">
        <v>86</v>
      </c>
      <c r="M240" s="12">
        <f>VLOOKUP(L240,'Golfers Money Won'!$A$1:$B$87,2,FALSE)</f>
        <v>18560</v>
      </c>
      <c r="N240" s="5" t="s">
        <v>89</v>
      </c>
      <c r="O240" s="13">
        <f>VLOOKUP(N240,'Golfers Money Won'!$A$1:$B$87,2,FALSE)</f>
        <v>89920</v>
      </c>
      <c r="P240" s="5" t="s">
        <v>85</v>
      </c>
      <c r="Q240" s="13">
        <f>VLOOKUP(P240,'Golfers Money Won'!$A$1:$B$87,2,FALSE)</f>
        <v>56040</v>
      </c>
      <c r="R240" s="66" t="s">
        <v>91</v>
      </c>
      <c r="S240" s="65">
        <v>0</v>
      </c>
      <c r="T240" s="66" t="s">
        <v>67</v>
      </c>
      <c r="U240" s="65">
        <f>VLOOKUP(T240,'Golfers Money Won'!$A$1:$B$87,2,FALSE)</f>
        <v>0</v>
      </c>
      <c r="V240" s="69" t="s">
        <v>120</v>
      </c>
      <c r="W240" s="68">
        <f>VLOOKUP(V240,'Golfers Money Won'!$A$1:$B$87,2,FALSE)</f>
        <v>352000</v>
      </c>
      <c r="X240" s="69" t="s">
        <v>110</v>
      </c>
      <c r="Y240" s="68">
        <f>VLOOKUP(X240,'Golfers Money Won'!$A$1:$B$87,2,FALSE)</f>
        <v>116000</v>
      </c>
      <c r="Z240" s="11" t="s">
        <v>95</v>
      </c>
      <c r="AA240" s="14">
        <f>VLOOKUP(Z240,'Golfers Money Won'!$A$1:$B$87,2,FALSE)</f>
        <v>0</v>
      </c>
      <c r="AB240" s="11" t="s">
        <v>39</v>
      </c>
      <c r="AC240" s="14">
        <f>VLOOKUP(AB240,'Golfers Money Won'!$A$1:$B$87,2,FALSE)</f>
        <v>32000</v>
      </c>
      <c r="AD240" s="16" t="s">
        <v>129</v>
      </c>
      <c r="AE240" s="18"/>
      <c r="AF240" s="82" t="s">
        <v>132</v>
      </c>
      <c r="AG240" s="103"/>
    </row>
    <row r="241" spans="2:33" x14ac:dyDescent="0.2">
      <c r="B241" s="56">
        <v>239</v>
      </c>
      <c r="C241" s="71"/>
      <c r="D241" s="21" t="s">
        <v>536</v>
      </c>
      <c r="E241" s="127"/>
      <c r="F241" s="20" t="s">
        <v>469</v>
      </c>
      <c r="G241" s="38" t="s">
        <v>539</v>
      </c>
      <c r="H241" s="58" t="s">
        <v>518</v>
      </c>
      <c r="I241" s="36">
        <f t="shared" si="3"/>
        <v>720560</v>
      </c>
      <c r="J241" s="8" t="s">
        <v>60</v>
      </c>
      <c r="K241" s="12">
        <f>VLOOKUP(J241,'Golfers Money Won'!$A$1:$B$87,2,FALSE)</f>
        <v>352000</v>
      </c>
      <c r="L241" s="9" t="s">
        <v>86</v>
      </c>
      <c r="M241" s="12">
        <f>VLOOKUP(L241,'Golfers Money Won'!$A$1:$B$87,2,FALSE)</f>
        <v>18560</v>
      </c>
      <c r="N241" s="5" t="s">
        <v>85</v>
      </c>
      <c r="O241" s="13">
        <f>VLOOKUP(N241,'Golfers Money Won'!$A$1:$B$87,2,FALSE)</f>
        <v>56040</v>
      </c>
      <c r="P241" s="5" t="s">
        <v>79</v>
      </c>
      <c r="Q241" s="13">
        <f>VLOOKUP(P241,'Golfers Money Won'!$A$1:$B$87,2,FALSE)</f>
        <v>0</v>
      </c>
      <c r="R241" s="66" t="s">
        <v>82</v>
      </c>
      <c r="S241" s="65">
        <f>VLOOKUP(R241,'Golfers Money Won'!$A$1:$B$87,2,FALSE)</f>
        <v>89920</v>
      </c>
      <c r="T241" s="66" t="s">
        <v>106</v>
      </c>
      <c r="U241" s="65">
        <f>VLOOKUP(T241,'Golfers Money Won'!$A$1:$B$87,2,FALSE)</f>
        <v>0</v>
      </c>
      <c r="V241" s="69" t="s">
        <v>110</v>
      </c>
      <c r="W241" s="68">
        <f>VLOOKUP(V241,'Golfers Money Won'!$A$1:$B$87,2,FALSE)</f>
        <v>116000</v>
      </c>
      <c r="X241" s="69" t="s">
        <v>123</v>
      </c>
      <c r="Y241" s="68">
        <f>VLOOKUP(X241,'Golfers Money Won'!$A$1:$B$87,2,FALSE)</f>
        <v>56040</v>
      </c>
      <c r="Z241" s="11" t="s">
        <v>55</v>
      </c>
      <c r="AA241" s="14">
        <f>VLOOKUP(Z241,'Golfers Money Won'!$A$1:$B$87,2,FALSE)</f>
        <v>0</v>
      </c>
      <c r="AB241" s="11" t="s">
        <v>39</v>
      </c>
      <c r="AC241" s="14">
        <f>VLOOKUP(AB241,'Golfers Money Won'!$A$1:$B$87,2,FALSE)</f>
        <v>32000</v>
      </c>
      <c r="AD241" s="16" t="s">
        <v>128</v>
      </c>
      <c r="AE241" s="18"/>
      <c r="AF241" s="82" t="s">
        <v>131</v>
      </c>
      <c r="AG241" s="103"/>
    </row>
    <row r="242" spans="2:33" x14ac:dyDescent="0.2">
      <c r="B242" s="56">
        <v>240</v>
      </c>
      <c r="C242" s="71"/>
      <c r="D242" s="21" t="s">
        <v>267</v>
      </c>
      <c r="E242" s="127"/>
      <c r="F242" s="20" t="s">
        <v>469</v>
      </c>
      <c r="G242" s="38" t="s">
        <v>264</v>
      </c>
      <c r="H242" s="58" t="s">
        <v>265</v>
      </c>
      <c r="I242" s="36">
        <f t="shared" si="3"/>
        <v>719187</v>
      </c>
      <c r="J242" s="8" t="s">
        <v>60</v>
      </c>
      <c r="K242" s="12">
        <f>VLOOKUP(J242,'Golfers Money Won'!$A$1:$B$87,2,FALSE)</f>
        <v>352000</v>
      </c>
      <c r="L242" s="9" t="s">
        <v>77</v>
      </c>
      <c r="M242" s="12">
        <f>VLOOKUP(L242,'Golfers Money Won'!$A$1:$B$87,2,FALSE)</f>
        <v>56040</v>
      </c>
      <c r="N242" s="5" t="s">
        <v>32</v>
      </c>
      <c r="O242" s="13">
        <f>VLOOKUP(N242,'Golfers Money Won'!$A$1:$B$87,2,FALSE)</f>
        <v>0</v>
      </c>
      <c r="P242" s="5" t="s">
        <v>74</v>
      </c>
      <c r="Q242" s="13">
        <f>VLOOKUP(P242,'Golfers Money Won'!$A$1:$B$87,2,FALSE)</f>
        <v>89920</v>
      </c>
      <c r="R242" s="66" t="s">
        <v>82</v>
      </c>
      <c r="S242" s="65">
        <f>VLOOKUP(R242,'Golfers Money Won'!$A$1:$B$87,2,FALSE)</f>
        <v>89920</v>
      </c>
      <c r="T242" s="66" t="s">
        <v>68</v>
      </c>
      <c r="U242" s="65">
        <f>VLOOKUP(T242,'Golfers Money Won'!$A$1:$B$87,2,FALSE)</f>
        <v>23307</v>
      </c>
      <c r="V242" s="69" t="s">
        <v>88</v>
      </c>
      <c r="W242" s="68">
        <f>VLOOKUP(V242,'Golfers Money Won'!$A$1:$B$87,2,FALSE)</f>
        <v>56040</v>
      </c>
      <c r="X242" s="69" t="s">
        <v>124</v>
      </c>
      <c r="Y242" s="68">
        <f>VLOOKUP(X242,'Golfers Money Won'!$A$1:$B$87,2,FALSE)</f>
        <v>0</v>
      </c>
      <c r="Z242" s="11" t="s">
        <v>44</v>
      </c>
      <c r="AA242" s="14">
        <f>VLOOKUP(Z242,'Golfers Money Won'!$A$1:$B$87,2,FALSE)</f>
        <v>19960</v>
      </c>
      <c r="AB242" s="11" t="s">
        <v>39</v>
      </c>
      <c r="AC242" s="14">
        <f>VLOOKUP(AB242,'Golfers Money Won'!$A$1:$B$87,2,FALSE)</f>
        <v>32000</v>
      </c>
      <c r="AD242" s="16" t="s">
        <v>128</v>
      </c>
      <c r="AE242" s="18"/>
      <c r="AF242" s="82" t="s">
        <v>132</v>
      </c>
      <c r="AG242" s="103"/>
    </row>
    <row r="243" spans="2:33" x14ac:dyDescent="0.2">
      <c r="B243" s="56">
        <v>241</v>
      </c>
      <c r="C243" s="71"/>
      <c r="D243" s="21" t="s">
        <v>444</v>
      </c>
      <c r="E243" s="127"/>
      <c r="F243" s="20"/>
      <c r="G243" s="38" t="s">
        <v>443</v>
      </c>
      <c r="H243" s="58" t="s">
        <v>448</v>
      </c>
      <c r="I243" s="36">
        <f t="shared" si="3"/>
        <v>717680</v>
      </c>
      <c r="J243" s="8" t="s">
        <v>60</v>
      </c>
      <c r="K243" s="12">
        <f>VLOOKUP(J243,'Golfers Money Won'!$A$1:$B$87,2,FALSE)</f>
        <v>352000</v>
      </c>
      <c r="L243" s="9" t="s">
        <v>77</v>
      </c>
      <c r="M243" s="12">
        <f>VLOOKUP(L243,'Golfers Money Won'!$A$1:$B$87,2,FALSE)</f>
        <v>56040</v>
      </c>
      <c r="N243" s="5" t="s">
        <v>32</v>
      </c>
      <c r="O243" s="13">
        <f>VLOOKUP(N243,'Golfers Money Won'!$A$1:$B$87,2,FALSE)</f>
        <v>0</v>
      </c>
      <c r="P243" s="5" t="s">
        <v>79</v>
      </c>
      <c r="Q243" s="13">
        <f>VLOOKUP(P243,'Golfers Money Won'!$A$1:$B$87,2,FALSE)</f>
        <v>0</v>
      </c>
      <c r="R243" s="66" t="s">
        <v>53</v>
      </c>
      <c r="S243" s="65">
        <f>VLOOKUP(R243,'Golfers Money Won'!$A$1:$B$87,2,FALSE)</f>
        <v>0</v>
      </c>
      <c r="T243" s="66" t="s">
        <v>64</v>
      </c>
      <c r="U243" s="65">
        <f>VLOOKUP(T243,'Golfers Money Won'!$A$1:$B$87,2,FALSE)</f>
        <v>145600</v>
      </c>
      <c r="V243" s="69" t="s">
        <v>88</v>
      </c>
      <c r="W243" s="68">
        <f>VLOOKUP(V243,'Golfers Money Won'!$A$1:$B$87,2,FALSE)</f>
        <v>56040</v>
      </c>
      <c r="X243" s="69" t="s">
        <v>122</v>
      </c>
      <c r="Y243" s="68">
        <f>VLOOKUP(X243,'Golfers Money Won'!$A$1:$B$87,2,FALSE)</f>
        <v>56040</v>
      </c>
      <c r="Z243" s="11" t="s">
        <v>44</v>
      </c>
      <c r="AA243" s="14">
        <f>VLOOKUP(Z243,'Golfers Money Won'!$A$1:$B$87,2,FALSE)</f>
        <v>19960</v>
      </c>
      <c r="AB243" s="11" t="s">
        <v>39</v>
      </c>
      <c r="AC243" s="14">
        <f>VLOOKUP(AB243,'Golfers Money Won'!$A$1:$B$87,2,FALSE)</f>
        <v>32000</v>
      </c>
      <c r="AD243" s="16" t="s">
        <v>129</v>
      </c>
      <c r="AE243" s="18"/>
      <c r="AF243" s="82" t="s">
        <v>132</v>
      </c>
      <c r="AG243" s="103"/>
    </row>
    <row r="244" spans="2:33" x14ac:dyDescent="0.2">
      <c r="B244" s="56">
        <v>242</v>
      </c>
      <c r="C244" s="71"/>
      <c r="D244" s="21" t="s">
        <v>385</v>
      </c>
      <c r="E244" s="127"/>
      <c r="F244" s="20"/>
      <c r="G244" s="3" t="s">
        <v>386</v>
      </c>
      <c r="H244" s="58" t="s">
        <v>311</v>
      </c>
      <c r="I244" s="36">
        <f t="shared" si="3"/>
        <v>716320</v>
      </c>
      <c r="J244" s="8" t="s">
        <v>60</v>
      </c>
      <c r="K244" s="12">
        <f>VLOOKUP(J244,'Golfers Money Won'!$A$1:$B$87,2,FALSE)</f>
        <v>352000</v>
      </c>
      <c r="L244" s="9" t="s">
        <v>77</v>
      </c>
      <c r="M244" s="12">
        <f>VLOOKUP(L244,'Golfers Money Won'!$A$1:$B$87,2,FALSE)</f>
        <v>56040</v>
      </c>
      <c r="N244" s="5" t="s">
        <v>76</v>
      </c>
      <c r="O244" s="13">
        <f>VLOOKUP(N244,'Golfers Money Won'!$A$1:$B$87,2,FALSE)</f>
        <v>0</v>
      </c>
      <c r="P244" s="5" t="s">
        <v>69</v>
      </c>
      <c r="Q244" s="13">
        <f>VLOOKUP(P244,'Golfers Money Won'!$A$1:$B$87,2,FALSE)</f>
        <v>56040</v>
      </c>
      <c r="R244" s="66" t="s">
        <v>82</v>
      </c>
      <c r="S244" s="65">
        <f>VLOOKUP(R244,'Golfers Money Won'!$A$1:$B$87,2,FALSE)</f>
        <v>89920</v>
      </c>
      <c r="T244" s="66" t="s">
        <v>67</v>
      </c>
      <c r="U244" s="65">
        <f>VLOOKUP(T244,'Golfers Money Won'!$A$1:$B$87,2,FALSE)</f>
        <v>0</v>
      </c>
      <c r="V244" s="69" t="s">
        <v>88</v>
      </c>
      <c r="W244" s="68">
        <f>VLOOKUP(V244,'Golfers Money Won'!$A$1:$B$87,2,FALSE)</f>
        <v>56040</v>
      </c>
      <c r="X244" s="69" t="s">
        <v>54</v>
      </c>
      <c r="Y244" s="68">
        <f>VLOOKUP(X244,'Golfers Money Won'!$A$1:$B$87,2,FALSE)</f>
        <v>18240</v>
      </c>
      <c r="Z244" s="11" t="s">
        <v>94</v>
      </c>
      <c r="AA244" s="14">
        <f>VLOOKUP(Z244,'Golfers Money Won'!$A$1:$B$87,2,FALSE)</f>
        <v>56040</v>
      </c>
      <c r="AB244" s="11" t="s">
        <v>39</v>
      </c>
      <c r="AC244" s="14">
        <f>VLOOKUP(AB244,'Golfers Money Won'!$A$1:$B$87,2,FALSE)</f>
        <v>32000</v>
      </c>
      <c r="AD244" s="16" t="s">
        <v>128</v>
      </c>
      <c r="AE244" s="18"/>
      <c r="AF244" s="82" t="s">
        <v>129</v>
      </c>
      <c r="AG244" s="103"/>
    </row>
    <row r="245" spans="2:33" x14ac:dyDescent="0.2">
      <c r="B245" s="56">
        <v>243</v>
      </c>
      <c r="C245" s="71"/>
      <c r="D245" s="21" t="s">
        <v>615</v>
      </c>
      <c r="E245" s="127"/>
      <c r="F245" s="20" t="s">
        <v>469</v>
      </c>
      <c r="G245" s="38" t="s">
        <v>612</v>
      </c>
      <c r="H245" s="58" t="s">
        <v>613</v>
      </c>
      <c r="I245" s="36">
        <f t="shared" si="3"/>
        <v>713867</v>
      </c>
      <c r="J245" s="8" t="s">
        <v>35</v>
      </c>
      <c r="K245" s="12">
        <f>VLOOKUP(J245,'Golfers Money Won'!$A$1:$B$87,2,FALSE)</f>
        <v>18560</v>
      </c>
      <c r="L245" s="9" t="s">
        <v>72</v>
      </c>
      <c r="M245" s="12">
        <f>VLOOKUP(L245,'Golfers Money Won'!$A$1:$B$87,2,FALSE)</f>
        <v>56040</v>
      </c>
      <c r="N245" s="5" t="s">
        <v>70</v>
      </c>
      <c r="O245" s="13">
        <f>VLOOKUP(N245,'Golfers Money Won'!$A$1:$B$87,2,FALSE)</f>
        <v>278000</v>
      </c>
      <c r="P245" s="5" t="s">
        <v>69</v>
      </c>
      <c r="Q245" s="13">
        <f>VLOOKUP(P245,'Golfers Money Won'!$A$1:$B$87,2,FALSE)</f>
        <v>56040</v>
      </c>
      <c r="R245" s="66" t="s">
        <v>82</v>
      </c>
      <c r="S245" s="65">
        <f>VLOOKUP(R245,'Golfers Money Won'!$A$1:$B$87,2,FALSE)</f>
        <v>89920</v>
      </c>
      <c r="T245" s="66" t="s">
        <v>68</v>
      </c>
      <c r="U245" s="65">
        <f>VLOOKUP(T245,'Golfers Money Won'!$A$1:$B$87,2,FALSE)</f>
        <v>23307</v>
      </c>
      <c r="V245" s="69" t="s">
        <v>88</v>
      </c>
      <c r="W245" s="68">
        <f>VLOOKUP(V245,'Golfers Money Won'!$A$1:$B$87,2,FALSE)</f>
        <v>56040</v>
      </c>
      <c r="X245" s="69" t="s">
        <v>62</v>
      </c>
      <c r="Y245" s="68">
        <f>VLOOKUP(X245,'Golfers Money Won'!$A$1:$B$87,2,FALSE)</f>
        <v>116000</v>
      </c>
      <c r="Z245" s="11" t="s">
        <v>44</v>
      </c>
      <c r="AA245" s="14">
        <f>VLOOKUP(Z245,'Golfers Money Won'!$A$1:$B$87,2,FALSE)</f>
        <v>19960</v>
      </c>
      <c r="AB245" s="11" t="s">
        <v>55</v>
      </c>
      <c r="AC245" s="14">
        <f>VLOOKUP(AB245,'Golfers Money Won'!$A$1:$B$87,2,FALSE)</f>
        <v>0</v>
      </c>
      <c r="AD245" s="16" t="s">
        <v>131</v>
      </c>
      <c r="AE245" s="18"/>
      <c r="AF245" s="82" t="s">
        <v>130</v>
      </c>
      <c r="AG245" s="103"/>
    </row>
    <row r="246" spans="2:33" x14ac:dyDescent="0.2">
      <c r="B246" s="56">
        <v>244</v>
      </c>
      <c r="C246" s="71"/>
      <c r="D246" s="21" t="s">
        <v>672</v>
      </c>
      <c r="E246" s="127"/>
      <c r="F246" s="20" t="s">
        <v>469</v>
      </c>
      <c r="G246" s="38" t="s">
        <v>671</v>
      </c>
      <c r="H246" s="58" t="s">
        <v>672</v>
      </c>
      <c r="I246" s="36">
        <f t="shared" si="3"/>
        <v>709360</v>
      </c>
      <c r="J246" s="8" t="s">
        <v>60</v>
      </c>
      <c r="K246" s="12">
        <f>VLOOKUP(J246,'Golfers Money Won'!$A$1:$B$87,2,FALSE)</f>
        <v>352000</v>
      </c>
      <c r="L246" s="9" t="s">
        <v>35</v>
      </c>
      <c r="M246" s="12">
        <f>VLOOKUP(L246,'Golfers Money Won'!$A$1:$B$87,2,FALSE)</f>
        <v>18560</v>
      </c>
      <c r="N246" s="5" t="s">
        <v>74</v>
      </c>
      <c r="O246" s="13">
        <f>VLOOKUP(N246,'Golfers Money Won'!$A$1:$B$87,2,FALSE)</f>
        <v>89920</v>
      </c>
      <c r="P246" s="5" t="s">
        <v>79</v>
      </c>
      <c r="Q246" s="13">
        <f>VLOOKUP(P246,'Golfers Money Won'!$A$1:$B$87,2,FALSE)</f>
        <v>0</v>
      </c>
      <c r="R246" s="66" t="s">
        <v>106</v>
      </c>
      <c r="S246" s="65">
        <f>VLOOKUP(R246,'Golfers Money Won'!$A$1:$B$87,2,FALSE)</f>
        <v>0</v>
      </c>
      <c r="T246" s="66" t="s">
        <v>105</v>
      </c>
      <c r="U246" s="65">
        <f>VLOOKUP(T246,'Golfers Money Won'!$A$1:$B$87,2,FALSE)</f>
        <v>89920</v>
      </c>
      <c r="V246" s="69" t="s">
        <v>111</v>
      </c>
      <c r="W246" s="68">
        <f>VLOOKUP(V246,'Golfers Money Won'!$A$1:$B$87,2,FALSE)</f>
        <v>32000</v>
      </c>
      <c r="X246" s="69" t="s">
        <v>113</v>
      </c>
      <c r="Y246" s="68">
        <f>VLOOKUP(X246,'Golfers Money Won'!$A$1:$B$87,2,FALSE)</f>
        <v>0</v>
      </c>
      <c r="Z246" s="11" t="s">
        <v>47</v>
      </c>
      <c r="AA246" s="14">
        <f>VLOOKUP(Z246,'Golfers Money Won'!$A$1:$B$87,2,FALSE)</f>
        <v>19960</v>
      </c>
      <c r="AB246" s="11" t="s">
        <v>39</v>
      </c>
      <c r="AC246" s="14">
        <f>VLOOKUP(AB246,'Golfers Money Won'!$A$1:$B$87,2,FALSE)</f>
        <v>32000</v>
      </c>
      <c r="AD246" s="16" t="s">
        <v>130</v>
      </c>
      <c r="AE246" s="18"/>
      <c r="AF246" s="82" t="s">
        <v>133</v>
      </c>
      <c r="AG246" s="103">
        <v>75000</v>
      </c>
    </row>
    <row r="247" spans="2:33" x14ac:dyDescent="0.2">
      <c r="B247" s="56">
        <v>245</v>
      </c>
      <c r="C247" s="71"/>
      <c r="D247" s="21" t="s">
        <v>167</v>
      </c>
      <c r="E247" s="127"/>
      <c r="F247" s="20" t="s">
        <v>469</v>
      </c>
      <c r="G247" s="38" t="s">
        <v>168</v>
      </c>
      <c r="H247" s="58" t="s">
        <v>167</v>
      </c>
      <c r="I247" s="36">
        <f t="shared" si="3"/>
        <v>706040</v>
      </c>
      <c r="J247" s="8" t="s">
        <v>60</v>
      </c>
      <c r="K247" s="12">
        <f>VLOOKUP(J247,'Golfers Money Won'!$A$1:$B$87,2,FALSE)</f>
        <v>352000</v>
      </c>
      <c r="L247" s="9" t="s">
        <v>72</v>
      </c>
      <c r="M247" s="12">
        <f>VLOOKUP(L247,'Golfers Money Won'!$A$1:$B$87,2,FALSE)</f>
        <v>56040</v>
      </c>
      <c r="N247" s="5" t="s">
        <v>76</v>
      </c>
      <c r="O247" s="13">
        <f>VLOOKUP(N247,'Golfers Money Won'!$A$1:$B$87,2,FALSE)</f>
        <v>0</v>
      </c>
      <c r="P247" s="5" t="s">
        <v>66</v>
      </c>
      <c r="Q247" s="13">
        <f>VLOOKUP(P247,'Golfers Money Won'!$A$1:$B$87,2,FALSE)</f>
        <v>32000</v>
      </c>
      <c r="R247" s="66" t="s">
        <v>82</v>
      </c>
      <c r="S247" s="65">
        <f>VLOOKUP(R247,'Golfers Money Won'!$A$1:$B$87,2,FALSE)</f>
        <v>89920</v>
      </c>
      <c r="T247" s="66" t="s">
        <v>67</v>
      </c>
      <c r="U247" s="65">
        <f>VLOOKUP(T247,'Golfers Money Won'!$A$1:$B$87,2,FALSE)</f>
        <v>0</v>
      </c>
      <c r="V247" s="69" t="s">
        <v>88</v>
      </c>
      <c r="W247" s="68">
        <f>VLOOKUP(V247,'Golfers Money Won'!$A$1:$B$87,2,FALSE)</f>
        <v>56040</v>
      </c>
      <c r="X247" s="69" t="s">
        <v>111</v>
      </c>
      <c r="Y247" s="68">
        <f>VLOOKUP(X247,'Golfers Money Won'!$A$1:$B$87,2,FALSE)</f>
        <v>32000</v>
      </c>
      <c r="Z247" s="11" t="s">
        <v>94</v>
      </c>
      <c r="AA247" s="14">
        <f>VLOOKUP(Z247,'Golfers Money Won'!$A$1:$B$87,2,FALSE)</f>
        <v>56040</v>
      </c>
      <c r="AB247" s="11" t="s">
        <v>39</v>
      </c>
      <c r="AC247" s="14">
        <f>VLOOKUP(AB247,'Golfers Money Won'!$A$1:$B$87,2,FALSE)</f>
        <v>32000</v>
      </c>
      <c r="AD247" s="16" t="s">
        <v>128</v>
      </c>
      <c r="AE247" s="18"/>
      <c r="AF247" s="82" t="s">
        <v>131</v>
      </c>
      <c r="AG247" s="103"/>
    </row>
    <row r="248" spans="2:33" x14ac:dyDescent="0.2">
      <c r="B248" s="56">
        <v>246</v>
      </c>
      <c r="C248" s="71"/>
      <c r="D248" s="21" t="s">
        <v>636</v>
      </c>
      <c r="E248" s="127"/>
      <c r="F248" s="20" t="s">
        <v>469</v>
      </c>
      <c r="G248" s="38" t="s">
        <v>634</v>
      </c>
      <c r="H248" s="58" t="s">
        <v>635</v>
      </c>
      <c r="I248" s="36">
        <f t="shared" si="3"/>
        <v>703840</v>
      </c>
      <c r="J248" s="8" t="s">
        <v>45</v>
      </c>
      <c r="K248" s="12">
        <f>VLOOKUP(J248,'Golfers Money Won'!$A$1:$B$87,2,FALSE)</f>
        <v>0</v>
      </c>
      <c r="L248" s="9" t="s">
        <v>51</v>
      </c>
      <c r="M248" s="12">
        <f>VLOOKUP(L248,'Golfers Money Won'!$A$1:$B$87,2,FALSE)</f>
        <v>232000</v>
      </c>
      <c r="N248" s="5" t="s">
        <v>84</v>
      </c>
      <c r="O248" s="13">
        <f>VLOOKUP(N248,'Golfers Money Won'!$A$1:$B$87,2,FALSE)</f>
        <v>232000</v>
      </c>
      <c r="P248" s="5" t="s">
        <v>79</v>
      </c>
      <c r="Q248" s="13">
        <f>VLOOKUP(P248,'Golfers Money Won'!$A$1:$B$87,2,FALSE)</f>
        <v>0</v>
      </c>
      <c r="R248" s="66" t="s">
        <v>52</v>
      </c>
      <c r="S248" s="65">
        <f>VLOOKUP(R248,'Golfers Money Won'!$A$1:$B$87,2,FALSE)</f>
        <v>145600</v>
      </c>
      <c r="T248" s="66" t="s">
        <v>78</v>
      </c>
      <c r="U248" s="65">
        <f>VLOOKUP(T248,'Golfers Money Won'!$A$1:$B$87,2,FALSE)</f>
        <v>56040</v>
      </c>
      <c r="V248" s="69" t="s">
        <v>54</v>
      </c>
      <c r="W248" s="68">
        <f>VLOOKUP(V248,'Golfers Money Won'!$A$1:$B$87,2,FALSE)</f>
        <v>18240</v>
      </c>
      <c r="X248" s="69" t="s">
        <v>121</v>
      </c>
      <c r="Y248" s="68">
        <f>VLOOKUP(X248,'Golfers Money Won'!$A$1:$B$87,2,FALSE)</f>
        <v>0</v>
      </c>
      <c r="Z248" s="11" t="s">
        <v>65</v>
      </c>
      <c r="AA248" s="14">
        <f>VLOOKUP(Z248,'Golfers Money Won'!$A$1:$B$87,2,FALSE)</f>
        <v>0</v>
      </c>
      <c r="AB248" s="11" t="s">
        <v>47</v>
      </c>
      <c r="AC248" s="14">
        <f>VLOOKUP(AB248,'Golfers Money Won'!$A$1:$B$87,2,FALSE)</f>
        <v>19960</v>
      </c>
      <c r="AD248" s="16" t="s">
        <v>128</v>
      </c>
      <c r="AE248" s="18"/>
      <c r="AF248" s="82" t="s">
        <v>131</v>
      </c>
      <c r="AG248" s="103"/>
    </row>
    <row r="249" spans="2:33" x14ac:dyDescent="0.2">
      <c r="B249" s="56">
        <v>247</v>
      </c>
      <c r="C249" s="71"/>
      <c r="D249" s="21" t="s">
        <v>376</v>
      </c>
      <c r="E249" s="127"/>
      <c r="F249" s="20"/>
      <c r="G249" s="38" t="s">
        <v>372</v>
      </c>
      <c r="H249" s="60" t="s">
        <v>379</v>
      </c>
      <c r="I249" s="36">
        <f t="shared" si="3"/>
        <v>700840</v>
      </c>
      <c r="J249" s="8" t="s">
        <v>60</v>
      </c>
      <c r="K249" s="12">
        <f>VLOOKUP(J249,'Golfers Money Won'!$A$1:$B$87,2,FALSE)</f>
        <v>352000</v>
      </c>
      <c r="L249" s="9" t="s">
        <v>72</v>
      </c>
      <c r="M249" s="12">
        <f>VLOOKUP(L249,'Golfers Money Won'!$A$1:$B$87,2,FALSE)</f>
        <v>56040</v>
      </c>
      <c r="N249" s="5" t="s">
        <v>80</v>
      </c>
      <c r="O249" s="13">
        <f>VLOOKUP(N249,'Golfers Money Won'!$A$1:$B$87,2,FALSE)</f>
        <v>56040</v>
      </c>
      <c r="P249" s="5" t="s">
        <v>79</v>
      </c>
      <c r="Q249" s="13">
        <f>VLOOKUP(P249,'Golfers Money Won'!$A$1:$B$87,2,FALSE)</f>
        <v>0</v>
      </c>
      <c r="R249" s="66" t="s">
        <v>109</v>
      </c>
      <c r="S249" s="65">
        <f>VLOOKUP(R249,'Golfers Money Won'!$A$1:$B$87,2,FALSE)</f>
        <v>18560</v>
      </c>
      <c r="T249" s="66" t="s">
        <v>93</v>
      </c>
      <c r="U249" s="65">
        <f>VLOOKUP(T249,'Golfers Money Won'!$A$1:$B$87,2,FALSE)</f>
        <v>32000</v>
      </c>
      <c r="V249" s="69" t="s">
        <v>62</v>
      </c>
      <c r="W249" s="68">
        <f>VLOOKUP(V249,'Golfers Money Won'!$A$1:$B$87,2,FALSE)</f>
        <v>116000</v>
      </c>
      <c r="X249" s="69" t="s">
        <v>54</v>
      </c>
      <c r="Y249" s="68">
        <f>VLOOKUP(X249,'Golfers Money Won'!$A$1:$B$87,2,FALSE)</f>
        <v>18240</v>
      </c>
      <c r="Z249" s="11" t="s">
        <v>44</v>
      </c>
      <c r="AA249" s="14">
        <f>VLOOKUP(Z249,'Golfers Money Won'!$A$1:$B$87,2,FALSE)</f>
        <v>19960</v>
      </c>
      <c r="AB249" s="11" t="s">
        <v>39</v>
      </c>
      <c r="AC249" s="14">
        <f>VLOOKUP(AB249,'Golfers Money Won'!$A$1:$B$87,2,FALSE)</f>
        <v>32000</v>
      </c>
      <c r="AD249" s="16" t="s">
        <v>128</v>
      </c>
      <c r="AE249" s="18"/>
      <c r="AF249" s="82" t="s">
        <v>132</v>
      </c>
      <c r="AG249" s="103"/>
    </row>
    <row r="250" spans="2:33" x14ac:dyDescent="0.2">
      <c r="B250" s="56">
        <v>248</v>
      </c>
      <c r="C250" s="71"/>
      <c r="D250" s="21" t="s">
        <v>571</v>
      </c>
      <c r="E250" s="127"/>
      <c r="F250" s="20" t="s">
        <v>469</v>
      </c>
      <c r="G250" s="38" t="s">
        <v>572</v>
      </c>
      <c r="H250" s="58" t="s">
        <v>570</v>
      </c>
      <c r="I250" s="36">
        <f t="shared" si="3"/>
        <v>688160</v>
      </c>
      <c r="J250" s="8" t="s">
        <v>60</v>
      </c>
      <c r="K250" s="12">
        <f>VLOOKUP(J250,'Golfers Money Won'!$A$1:$B$87,2,FALSE)</f>
        <v>352000</v>
      </c>
      <c r="L250" s="9" t="s">
        <v>35</v>
      </c>
      <c r="M250" s="12">
        <f>VLOOKUP(L250,'Golfers Money Won'!$A$1:$B$87,2,FALSE)</f>
        <v>18560</v>
      </c>
      <c r="N250" s="5" t="s">
        <v>80</v>
      </c>
      <c r="O250" s="13">
        <f>VLOOKUP(N250,'Golfers Money Won'!$A$1:$B$87,2,FALSE)</f>
        <v>56040</v>
      </c>
      <c r="P250" s="5" t="s">
        <v>34</v>
      </c>
      <c r="Q250" s="13">
        <f>VLOOKUP(P250,'Golfers Money Won'!$A$1:$B$87,2,FALSE)</f>
        <v>145600</v>
      </c>
      <c r="R250" s="66" t="s">
        <v>108</v>
      </c>
      <c r="S250" s="65">
        <f>VLOOKUP(R250,'Golfers Money Won'!$A$1:$B$87,2,FALSE)</f>
        <v>32000</v>
      </c>
      <c r="T250" s="66" t="s">
        <v>93</v>
      </c>
      <c r="U250" s="65">
        <f>VLOOKUP(T250,'Golfers Money Won'!$A$1:$B$87,2,FALSE)</f>
        <v>32000</v>
      </c>
      <c r="V250" s="69" t="s">
        <v>124</v>
      </c>
      <c r="W250" s="68">
        <f>VLOOKUP(V250,'Golfers Money Won'!$A$1:$B$87,2,FALSE)</f>
        <v>0</v>
      </c>
      <c r="X250" s="69" t="s">
        <v>121</v>
      </c>
      <c r="Y250" s="68">
        <f>VLOOKUP(X250,'Golfers Money Won'!$A$1:$B$87,2,FALSE)</f>
        <v>0</v>
      </c>
      <c r="Z250" s="11" t="s">
        <v>44</v>
      </c>
      <c r="AA250" s="14">
        <f>VLOOKUP(Z250,'Golfers Money Won'!$A$1:$B$87,2,FALSE)</f>
        <v>19960</v>
      </c>
      <c r="AB250" s="11" t="s">
        <v>39</v>
      </c>
      <c r="AC250" s="14">
        <f>VLOOKUP(AB250,'Golfers Money Won'!$A$1:$B$87,2,FALSE)</f>
        <v>32000</v>
      </c>
      <c r="AD250" s="16" t="s">
        <v>128</v>
      </c>
      <c r="AE250" s="18"/>
      <c r="AF250" s="82" t="s">
        <v>129</v>
      </c>
      <c r="AG250" s="103"/>
    </row>
    <row r="251" spans="2:33" x14ac:dyDescent="0.2">
      <c r="B251" s="56">
        <v>249</v>
      </c>
      <c r="C251" s="71"/>
      <c r="D251" s="21" t="s">
        <v>184</v>
      </c>
      <c r="E251" s="127"/>
      <c r="F251" s="20" t="s">
        <v>469</v>
      </c>
      <c r="G251" s="3" t="s">
        <v>180</v>
      </c>
      <c r="H251" s="58" t="s">
        <v>185</v>
      </c>
      <c r="I251" s="36">
        <f t="shared" si="3"/>
        <v>687427</v>
      </c>
      <c r="J251" s="8" t="s">
        <v>51</v>
      </c>
      <c r="K251" s="12">
        <f>VLOOKUP(J251,'Golfers Money Won'!$A$1:$B$87,2,FALSE)</f>
        <v>232000</v>
      </c>
      <c r="L251" s="9" t="s">
        <v>77</v>
      </c>
      <c r="M251" s="12">
        <f>VLOOKUP(L251,'Golfers Money Won'!$A$1:$B$87,2,FALSE)</f>
        <v>56040</v>
      </c>
      <c r="N251" s="5" t="s">
        <v>85</v>
      </c>
      <c r="O251" s="13">
        <f>VLOOKUP(N251,'Golfers Money Won'!$A$1:$B$87,2,FALSE)</f>
        <v>56040</v>
      </c>
      <c r="P251" s="5" t="s">
        <v>84</v>
      </c>
      <c r="Q251" s="13">
        <f>VLOOKUP(P251,'Golfers Money Won'!$A$1:$B$87,2,FALSE)</f>
        <v>232000</v>
      </c>
      <c r="R251" s="66" t="s">
        <v>68</v>
      </c>
      <c r="S251" s="65">
        <f>VLOOKUP(R251,'Golfers Money Won'!$A$1:$B$87,2,FALSE)</f>
        <v>23307</v>
      </c>
      <c r="T251" s="66" t="s">
        <v>67</v>
      </c>
      <c r="U251" s="65">
        <f>VLOOKUP(T251,'Golfers Money Won'!$A$1:$B$87,2,FALSE)</f>
        <v>0</v>
      </c>
      <c r="V251" s="69" t="s">
        <v>119</v>
      </c>
      <c r="W251" s="68">
        <f>VLOOKUP(V251,'Golfers Money Won'!$A$1:$B$87,2,FALSE)</f>
        <v>0</v>
      </c>
      <c r="X251" s="69" t="s">
        <v>124</v>
      </c>
      <c r="Y251" s="68">
        <f>VLOOKUP(X251,'Golfers Money Won'!$A$1:$B$87,2,FALSE)</f>
        <v>0</v>
      </c>
      <c r="Z251" s="11" t="s">
        <v>94</v>
      </c>
      <c r="AA251" s="14">
        <f>VLOOKUP(Z251,'Golfers Money Won'!$A$1:$B$87,2,FALSE)</f>
        <v>56040</v>
      </c>
      <c r="AB251" s="11" t="s">
        <v>39</v>
      </c>
      <c r="AC251" s="14">
        <f>VLOOKUP(AB251,'Golfers Money Won'!$A$1:$B$87,2,FALSE)</f>
        <v>32000</v>
      </c>
      <c r="AD251" s="16" t="s">
        <v>129</v>
      </c>
      <c r="AE251" s="18"/>
      <c r="AF251" s="82" t="s">
        <v>130</v>
      </c>
      <c r="AG251" s="103"/>
    </row>
    <row r="252" spans="2:33" x14ac:dyDescent="0.2">
      <c r="B252" s="56">
        <v>250</v>
      </c>
      <c r="C252" s="71"/>
      <c r="D252" s="21" t="s">
        <v>193</v>
      </c>
      <c r="E252" s="127"/>
      <c r="F252" s="20"/>
      <c r="G252" s="38" t="s">
        <v>192</v>
      </c>
      <c r="H252" s="58" t="s">
        <v>193</v>
      </c>
      <c r="I252" s="36">
        <f t="shared" si="3"/>
        <v>673907</v>
      </c>
      <c r="J252" s="8" t="s">
        <v>60</v>
      </c>
      <c r="K252" s="12">
        <f>VLOOKUP(J252,'Golfers Money Won'!$A$1:$B$87,2,FALSE)</f>
        <v>352000</v>
      </c>
      <c r="L252" s="9" t="s">
        <v>35</v>
      </c>
      <c r="M252" s="12">
        <f>VLOOKUP(L252,'Golfers Money Won'!$A$1:$B$87,2,FALSE)</f>
        <v>18560</v>
      </c>
      <c r="N252" s="5" t="s">
        <v>85</v>
      </c>
      <c r="O252" s="13">
        <f>VLOOKUP(N252,'Golfers Money Won'!$A$1:$B$87,2,FALSE)</f>
        <v>56040</v>
      </c>
      <c r="P252" s="5" t="s">
        <v>79</v>
      </c>
      <c r="Q252" s="13">
        <f>VLOOKUP(P252,'Golfers Money Won'!$A$1:$B$87,2,FALSE)</f>
        <v>0</v>
      </c>
      <c r="R252" s="66" t="s">
        <v>68</v>
      </c>
      <c r="S252" s="65">
        <f>VLOOKUP(R252,'Golfers Money Won'!$A$1:$B$87,2,FALSE)</f>
        <v>23307</v>
      </c>
      <c r="T252" s="66" t="s">
        <v>67</v>
      </c>
      <c r="U252" s="65">
        <f>VLOOKUP(T252,'Golfers Money Won'!$A$1:$B$87,2,FALSE)</f>
        <v>0</v>
      </c>
      <c r="V252" s="69" t="s">
        <v>88</v>
      </c>
      <c r="W252" s="68">
        <f>VLOOKUP(V252,'Golfers Money Won'!$A$1:$B$87,2,FALSE)</f>
        <v>56040</v>
      </c>
      <c r="X252" s="69" t="s">
        <v>62</v>
      </c>
      <c r="Y252" s="68">
        <f>VLOOKUP(X252,'Golfers Money Won'!$A$1:$B$87,2,FALSE)</f>
        <v>116000</v>
      </c>
      <c r="Z252" s="11" t="s">
        <v>44</v>
      </c>
      <c r="AA252" s="14">
        <f>VLOOKUP(Z252,'Golfers Money Won'!$A$1:$B$87,2,FALSE)</f>
        <v>19960</v>
      </c>
      <c r="AB252" s="11" t="s">
        <v>39</v>
      </c>
      <c r="AC252" s="14">
        <f>VLOOKUP(AB252,'Golfers Money Won'!$A$1:$B$87,2,FALSE)</f>
        <v>32000</v>
      </c>
      <c r="AD252" s="16" t="s">
        <v>130</v>
      </c>
      <c r="AE252" s="18"/>
      <c r="AF252" s="82" t="s">
        <v>132</v>
      </c>
      <c r="AG252" s="103"/>
    </row>
    <row r="253" spans="2:33" x14ac:dyDescent="0.2">
      <c r="B253" s="56">
        <v>251</v>
      </c>
      <c r="C253" s="71"/>
      <c r="D253" s="21" t="s">
        <v>230</v>
      </c>
      <c r="E253" s="127"/>
      <c r="F253" s="20"/>
      <c r="G253" s="3" t="s">
        <v>229</v>
      </c>
      <c r="H253" s="58" t="s">
        <v>230</v>
      </c>
      <c r="I253" s="36">
        <f t="shared" si="3"/>
        <v>671840</v>
      </c>
      <c r="J253" s="8" t="s">
        <v>60</v>
      </c>
      <c r="K253" s="12">
        <f>VLOOKUP(J253,'Golfers Money Won'!$A$1:$B$87,2,FALSE)</f>
        <v>352000</v>
      </c>
      <c r="L253" s="9" t="s">
        <v>77</v>
      </c>
      <c r="M253" s="12">
        <f>VLOOKUP(L253,'Golfers Money Won'!$A$1:$B$87,2,FALSE)</f>
        <v>56040</v>
      </c>
      <c r="N253" s="5" t="s">
        <v>76</v>
      </c>
      <c r="O253" s="13">
        <f>VLOOKUP(N253,'Golfers Money Won'!$A$1:$B$87,2,FALSE)</f>
        <v>0</v>
      </c>
      <c r="P253" s="5" t="s">
        <v>74</v>
      </c>
      <c r="Q253" s="13">
        <f>VLOOKUP(P253,'Golfers Money Won'!$A$1:$B$87,2,FALSE)</f>
        <v>89920</v>
      </c>
      <c r="R253" s="66" t="s">
        <v>82</v>
      </c>
      <c r="S253" s="65">
        <f>VLOOKUP(R253,'Golfers Money Won'!$A$1:$B$87,2,FALSE)</f>
        <v>89920</v>
      </c>
      <c r="T253" s="66" t="s">
        <v>106</v>
      </c>
      <c r="U253" s="65">
        <f>VLOOKUP(T253,'Golfers Money Won'!$A$1:$B$87,2,FALSE)</f>
        <v>0</v>
      </c>
      <c r="V253" s="69" t="s">
        <v>111</v>
      </c>
      <c r="W253" s="68">
        <f>VLOOKUP(V253,'Golfers Money Won'!$A$1:$B$87,2,FALSE)</f>
        <v>32000</v>
      </c>
      <c r="X253" s="69" t="s">
        <v>124</v>
      </c>
      <c r="Y253" s="68">
        <f>VLOOKUP(X253,'Golfers Money Won'!$A$1:$B$87,2,FALSE)</f>
        <v>0</v>
      </c>
      <c r="Z253" s="11" t="s">
        <v>44</v>
      </c>
      <c r="AA253" s="14">
        <f>VLOOKUP(Z253,'Golfers Money Won'!$A$1:$B$87,2,FALSE)</f>
        <v>19960</v>
      </c>
      <c r="AB253" s="11" t="s">
        <v>39</v>
      </c>
      <c r="AC253" s="14">
        <f>VLOOKUP(AB253,'Golfers Money Won'!$A$1:$B$87,2,FALSE)</f>
        <v>32000</v>
      </c>
      <c r="AD253" s="16" t="s">
        <v>128</v>
      </c>
      <c r="AE253" s="18"/>
      <c r="AF253" s="82" t="s">
        <v>129</v>
      </c>
      <c r="AG253" s="103"/>
    </row>
    <row r="254" spans="2:33" x14ac:dyDescent="0.2">
      <c r="B254" s="56">
        <v>252</v>
      </c>
      <c r="C254" s="71"/>
      <c r="D254" s="21" t="s">
        <v>367</v>
      </c>
      <c r="E254" s="127"/>
      <c r="F254" s="20" t="s">
        <v>470</v>
      </c>
      <c r="G254" s="38" t="s">
        <v>366</v>
      </c>
      <c r="H254" s="58" t="s">
        <v>368</v>
      </c>
      <c r="I254" s="36">
        <f t="shared" si="3"/>
        <v>665920</v>
      </c>
      <c r="J254" s="8" t="s">
        <v>60</v>
      </c>
      <c r="K254" s="12">
        <f>VLOOKUP(J254,'Golfers Money Won'!$A$1:$B$87,2,FALSE)</f>
        <v>352000</v>
      </c>
      <c r="L254" s="9" t="s">
        <v>72</v>
      </c>
      <c r="M254" s="12">
        <f>VLOOKUP(L254,'Golfers Money Won'!$A$1:$B$87,2,FALSE)</f>
        <v>56040</v>
      </c>
      <c r="N254" s="5" t="s">
        <v>32</v>
      </c>
      <c r="O254" s="13">
        <f>VLOOKUP(N254,'Golfers Money Won'!$A$1:$B$87,2,FALSE)</f>
        <v>0</v>
      </c>
      <c r="P254" s="5" t="s">
        <v>79</v>
      </c>
      <c r="Q254" s="13">
        <f>VLOOKUP(P254,'Golfers Money Won'!$A$1:$B$87,2,FALSE)</f>
        <v>0</v>
      </c>
      <c r="R254" s="66" t="s">
        <v>82</v>
      </c>
      <c r="S254" s="65">
        <f>VLOOKUP(R254,'Golfers Money Won'!$A$1:$B$87,2,FALSE)</f>
        <v>89920</v>
      </c>
      <c r="T254" s="66" t="s">
        <v>67</v>
      </c>
      <c r="U254" s="65">
        <f>VLOOKUP(T254,'Golfers Money Won'!$A$1:$B$87,2,FALSE)</f>
        <v>0</v>
      </c>
      <c r="V254" s="69" t="s">
        <v>62</v>
      </c>
      <c r="W254" s="68">
        <f>VLOOKUP(V254,'Golfers Money Won'!$A$1:$B$87,2,FALSE)</f>
        <v>116000</v>
      </c>
      <c r="X254" s="69" t="s">
        <v>118</v>
      </c>
      <c r="Y254" s="68">
        <f>VLOOKUP(X254,'Golfers Money Won'!$A$1:$B$87,2,FALSE)</f>
        <v>0</v>
      </c>
      <c r="Z254" s="11" t="s">
        <v>44</v>
      </c>
      <c r="AA254" s="14">
        <f>VLOOKUP(Z254,'Golfers Money Won'!$A$1:$B$87,2,FALSE)</f>
        <v>19960</v>
      </c>
      <c r="AB254" s="11" t="s">
        <v>39</v>
      </c>
      <c r="AC254" s="14">
        <f>VLOOKUP(AB254,'Golfers Money Won'!$A$1:$B$87,2,FALSE)</f>
        <v>32000</v>
      </c>
      <c r="AD254" s="16" t="s">
        <v>128</v>
      </c>
      <c r="AE254" s="18"/>
      <c r="AF254" s="82" t="s">
        <v>129</v>
      </c>
      <c r="AG254" s="103"/>
    </row>
    <row r="255" spans="2:33" x14ac:dyDescent="0.2">
      <c r="B255" s="56">
        <v>253</v>
      </c>
      <c r="C255" s="71"/>
      <c r="D255" s="21" t="s">
        <v>477</v>
      </c>
      <c r="E255" s="127"/>
      <c r="F255" s="20" t="s">
        <v>469</v>
      </c>
      <c r="G255" s="38" t="s">
        <v>475</v>
      </c>
      <c r="H255" s="58" t="s">
        <v>476</v>
      </c>
      <c r="I255" s="36">
        <f t="shared" si="3"/>
        <v>661267</v>
      </c>
      <c r="J255" s="8" t="s">
        <v>60</v>
      </c>
      <c r="K255" s="12">
        <f>VLOOKUP(J255,'Golfers Money Won'!$A$1:$B$87,2,FALSE)</f>
        <v>352000</v>
      </c>
      <c r="L255" s="9" t="s">
        <v>45</v>
      </c>
      <c r="M255" s="12">
        <f>VLOOKUP(L255,'Golfers Money Won'!$A$1:$B$87,2,FALSE)</f>
        <v>0</v>
      </c>
      <c r="N255" s="5" t="s">
        <v>80</v>
      </c>
      <c r="O255" s="13">
        <f>VLOOKUP(N255,'Golfers Money Won'!$A$1:$B$87,2,FALSE)</f>
        <v>56040</v>
      </c>
      <c r="P255" s="5" t="s">
        <v>66</v>
      </c>
      <c r="Q255" s="13">
        <f>VLOOKUP(P255,'Golfers Money Won'!$A$1:$B$87,2,FALSE)</f>
        <v>32000</v>
      </c>
      <c r="R255" s="66" t="s">
        <v>68</v>
      </c>
      <c r="S255" s="65">
        <f>VLOOKUP(R255,'Golfers Money Won'!$A$1:$B$87,2,FALSE)</f>
        <v>23307</v>
      </c>
      <c r="T255" s="66" t="s">
        <v>82</v>
      </c>
      <c r="U255" s="65">
        <f>VLOOKUP(T255,'Golfers Money Won'!$A$1:$B$87,2,FALSE)</f>
        <v>89920</v>
      </c>
      <c r="V255" s="69" t="s">
        <v>88</v>
      </c>
      <c r="W255" s="68">
        <f>VLOOKUP(V255,'Golfers Money Won'!$A$1:$B$87,2,FALSE)</f>
        <v>56040</v>
      </c>
      <c r="X255" s="69" t="s">
        <v>118</v>
      </c>
      <c r="Y255" s="68">
        <f>VLOOKUP(X255,'Golfers Money Won'!$A$1:$B$87,2,FALSE)</f>
        <v>0</v>
      </c>
      <c r="Z255" s="11" t="s">
        <v>44</v>
      </c>
      <c r="AA255" s="14">
        <f>VLOOKUP(Z255,'Golfers Money Won'!$A$1:$B$87,2,FALSE)</f>
        <v>19960</v>
      </c>
      <c r="AB255" s="11" t="s">
        <v>39</v>
      </c>
      <c r="AC255" s="14">
        <f>VLOOKUP(AB255,'Golfers Money Won'!$A$1:$B$87,2,FALSE)</f>
        <v>32000</v>
      </c>
      <c r="AD255" s="16" t="s">
        <v>128</v>
      </c>
      <c r="AE255" s="18"/>
      <c r="AF255" s="82" t="s">
        <v>130</v>
      </c>
      <c r="AG255" s="103"/>
    </row>
    <row r="256" spans="2:33" x14ac:dyDescent="0.2">
      <c r="B256" s="56">
        <v>254</v>
      </c>
      <c r="C256" s="56"/>
      <c r="D256" s="62" t="s">
        <v>479</v>
      </c>
      <c r="E256" s="127"/>
      <c r="F256" s="20" t="s">
        <v>469</v>
      </c>
      <c r="G256" s="38" t="s">
        <v>475</v>
      </c>
      <c r="H256" s="58" t="s">
        <v>476</v>
      </c>
      <c r="I256" s="36">
        <f t="shared" si="3"/>
        <v>661267</v>
      </c>
      <c r="J256" s="8" t="s">
        <v>60</v>
      </c>
      <c r="K256" s="12">
        <f>VLOOKUP(J256,'Golfers Money Won'!$A$1:$B$87,2,FALSE)</f>
        <v>352000</v>
      </c>
      <c r="L256" s="9" t="s">
        <v>72</v>
      </c>
      <c r="M256" s="12">
        <f>VLOOKUP(L256,'Golfers Money Won'!$A$1:$B$87,2,FALSE)</f>
        <v>56040</v>
      </c>
      <c r="N256" s="5" t="s">
        <v>32</v>
      </c>
      <c r="O256" s="13">
        <f>VLOOKUP(N256,'Golfers Money Won'!$A$1:$B$87,2,FALSE)</f>
        <v>0</v>
      </c>
      <c r="P256" s="5" t="s">
        <v>66</v>
      </c>
      <c r="Q256" s="13">
        <f>VLOOKUP(P256,'Golfers Money Won'!$A$1:$B$87,2,FALSE)</f>
        <v>32000</v>
      </c>
      <c r="R256" s="66" t="s">
        <v>68</v>
      </c>
      <c r="S256" s="65">
        <f>VLOOKUP(R256,'Golfers Money Won'!$A$1:$B$87,2,FALSE)</f>
        <v>23307</v>
      </c>
      <c r="T256" s="66" t="s">
        <v>82</v>
      </c>
      <c r="U256" s="65">
        <f>VLOOKUP(T256,'Golfers Money Won'!$A$1:$B$87,2,FALSE)</f>
        <v>89920</v>
      </c>
      <c r="V256" s="69" t="s">
        <v>88</v>
      </c>
      <c r="W256" s="68">
        <f>VLOOKUP(V256,'Golfers Money Won'!$A$1:$B$87,2,FALSE)</f>
        <v>56040</v>
      </c>
      <c r="X256" s="69" t="s">
        <v>118</v>
      </c>
      <c r="Y256" s="68">
        <f>VLOOKUP(X256,'Golfers Money Won'!$A$1:$B$87,2,FALSE)</f>
        <v>0</v>
      </c>
      <c r="Z256" s="11" t="s">
        <v>44</v>
      </c>
      <c r="AA256" s="14">
        <f>VLOOKUP(Z256,'Golfers Money Won'!$A$1:$B$87,2,FALSE)</f>
        <v>19960</v>
      </c>
      <c r="AB256" s="11" t="s">
        <v>39</v>
      </c>
      <c r="AC256" s="14">
        <f>VLOOKUP(AB256,'Golfers Money Won'!$A$1:$B$87,2,FALSE)</f>
        <v>32000</v>
      </c>
      <c r="AD256" s="16" t="s">
        <v>130</v>
      </c>
      <c r="AE256" s="18"/>
      <c r="AF256" s="82" t="s">
        <v>132</v>
      </c>
      <c r="AG256" s="103"/>
    </row>
    <row r="257" spans="2:33" x14ac:dyDescent="0.2">
      <c r="B257" s="56">
        <v>255</v>
      </c>
      <c r="C257" s="71"/>
      <c r="D257" s="21" t="s">
        <v>362</v>
      </c>
      <c r="E257" s="127"/>
      <c r="F257" s="20"/>
      <c r="G257" s="38" t="s">
        <v>360</v>
      </c>
      <c r="H257" s="58" t="s">
        <v>361</v>
      </c>
      <c r="I257" s="36">
        <f t="shared" si="3"/>
        <v>658680</v>
      </c>
      <c r="J257" s="8" t="s">
        <v>72</v>
      </c>
      <c r="K257" s="12">
        <f>VLOOKUP(J257,'Golfers Money Won'!$A$1:$B$87,2,FALSE)</f>
        <v>56040</v>
      </c>
      <c r="L257" s="9" t="s">
        <v>35</v>
      </c>
      <c r="M257" s="12">
        <f>VLOOKUP(L257,'Golfers Money Won'!$A$1:$B$87,2,FALSE)</f>
        <v>18560</v>
      </c>
      <c r="N257" s="5" t="s">
        <v>70</v>
      </c>
      <c r="O257" s="13">
        <f>VLOOKUP(N257,'Golfers Money Won'!$A$1:$B$87,2,FALSE)</f>
        <v>278000</v>
      </c>
      <c r="P257" s="5" t="s">
        <v>74</v>
      </c>
      <c r="Q257" s="13">
        <f>VLOOKUP(P257,'Golfers Money Won'!$A$1:$B$87,2,FALSE)</f>
        <v>89920</v>
      </c>
      <c r="R257" s="66" t="s">
        <v>53</v>
      </c>
      <c r="S257" s="65">
        <f>VLOOKUP(R257,'Golfers Money Won'!$A$1:$B$87,2,FALSE)</f>
        <v>0</v>
      </c>
      <c r="T257" s="66" t="s">
        <v>82</v>
      </c>
      <c r="U257" s="65">
        <f>VLOOKUP(T257,'Golfers Money Won'!$A$1:$B$87,2,FALSE)</f>
        <v>89920</v>
      </c>
      <c r="V257" s="69" t="s">
        <v>54</v>
      </c>
      <c r="W257" s="68">
        <f>VLOOKUP(V257,'Golfers Money Won'!$A$1:$B$87,2,FALSE)</f>
        <v>18240</v>
      </c>
      <c r="X257" s="69" t="s">
        <v>123</v>
      </c>
      <c r="Y257" s="68">
        <f>VLOOKUP(X257,'Golfers Money Won'!$A$1:$B$87,2,FALSE)</f>
        <v>56040</v>
      </c>
      <c r="Z257" s="11" t="s">
        <v>44</v>
      </c>
      <c r="AA257" s="14">
        <f>VLOOKUP(Z257,'Golfers Money Won'!$A$1:$B$87,2,FALSE)</f>
        <v>19960</v>
      </c>
      <c r="AB257" s="11" t="s">
        <v>39</v>
      </c>
      <c r="AC257" s="14">
        <f>VLOOKUP(AB257,'Golfers Money Won'!$A$1:$B$87,2,FALSE)</f>
        <v>32000</v>
      </c>
      <c r="AD257" s="16" t="s">
        <v>128</v>
      </c>
      <c r="AE257" s="18"/>
      <c r="AF257" s="82" t="s">
        <v>131</v>
      </c>
      <c r="AG257" s="103"/>
    </row>
    <row r="258" spans="2:33" x14ac:dyDescent="0.2">
      <c r="B258" s="56">
        <v>256</v>
      </c>
      <c r="C258" s="71"/>
      <c r="D258" s="21" t="s">
        <v>323</v>
      </c>
      <c r="E258" s="127"/>
      <c r="F258" s="20"/>
      <c r="G258" s="38" t="s">
        <v>320</v>
      </c>
      <c r="H258" s="58" t="s">
        <v>321</v>
      </c>
      <c r="I258" s="36">
        <f t="shared" si="3"/>
        <v>655440</v>
      </c>
      <c r="J258" s="8" t="s">
        <v>43</v>
      </c>
      <c r="K258" s="12">
        <f>VLOOKUP(J258,'Golfers Money Won'!$A$1:$B$87,2,FALSE)</f>
        <v>145600</v>
      </c>
      <c r="L258" s="9" t="s">
        <v>51</v>
      </c>
      <c r="M258" s="12">
        <f>VLOOKUP(L258,'Golfers Money Won'!$A$1:$B$87,2,FALSE)</f>
        <v>232000</v>
      </c>
      <c r="N258" s="5" t="s">
        <v>80</v>
      </c>
      <c r="O258" s="13">
        <f>VLOOKUP(N258,'Golfers Money Won'!$A$1:$B$87,2,FALSE)</f>
        <v>56040</v>
      </c>
      <c r="P258" s="5" t="s">
        <v>87</v>
      </c>
      <c r="Q258" s="13">
        <f>VLOOKUP(P258,'Golfers Money Won'!$A$1:$B$87,2,FALSE)</f>
        <v>0</v>
      </c>
      <c r="R258" s="66" t="s">
        <v>53</v>
      </c>
      <c r="S258" s="65">
        <f>VLOOKUP(R258,'Golfers Money Won'!$A$1:$B$87,2,FALSE)</f>
        <v>0</v>
      </c>
      <c r="T258" s="66" t="s">
        <v>103</v>
      </c>
      <c r="U258" s="65">
        <f>VLOOKUP(T258,'Golfers Money Won'!$A$1:$B$87,2,FALSE)</f>
        <v>17760</v>
      </c>
      <c r="V258" s="69" t="s">
        <v>88</v>
      </c>
      <c r="W258" s="68">
        <f>VLOOKUP(V258,'Golfers Money Won'!$A$1:$B$87,2,FALSE)</f>
        <v>56040</v>
      </c>
      <c r="X258" s="69" t="s">
        <v>62</v>
      </c>
      <c r="Y258" s="68">
        <f>VLOOKUP(X258,'Golfers Money Won'!$A$1:$B$87,2,FALSE)</f>
        <v>116000</v>
      </c>
      <c r="Z258" s="11" t="s">
        <v>55</v>
      </c>
      <c r="AA258" s="14">
        <f>VLOOKUP(Z258,'Golfers Money Won'!$A$1:$B$87,2,FALSE)</f>
        <v>0</v>
      </c>
      <c r="AB258" s="11" t="s">
        <v>39</v>
      </c>
      <c r="AC258" s="14">
        <f>VLOOKUP(AB258,'Golfers Money Won'!$A$1:$B$87,2,FALSE)</f>
        <v>32000</v>
      </c>
      <c r="AD258" s="16" t="s">
        <v>129</v>
      </c>
      <c r="AE258" s="18"/>
      <c r="AF258" s="82" t="s">
        <v>131</v>
      </c>
      <c r="AG258" s="103"/>
    </row>
    <row r="259" spans="2:33" x14ac:dyDescent="0.2">
      <c r="B259" s="56">
        <v>257</v>
      </c>
      <c r="C259" s="71"/>
      <c r="D259" s="21" t="s">
        <v>537</v>
      </c>
      <c r="E259" s="127"/>
      <c r="F259" s="20" t="s">
        <v>469</v>
      </c>
      <c r="G259" s="38" t="s">
        <v>538</v>
      </c>
      <c r="H259" s="58" t="s">
        <v>518</v>
      </c>
      <c r="I259" s="36">
        <f t="shared" ref="I259:I288" si="4">SUM(K259)+M259+O259+Q259+S259+U259+W259+Y259+AA259+AC259+AE259+AG259</f>
        <v>655347</v>
      </c>
      <c r="J259" s="8" t="s">
        <v>60</v>
      </c>
      <c r="K259" s="12">
        <f>VLOOKUP(J259,'Golfers Money Won'!$A$1:$B$87,2,FALSE)</f>
        <v>352000</v>
      </c>
      <c r="L259" s="9" t="s">
        <v>72</v>
      </c>
      <c r="M259" s="12">
        <f>VLOOKUP(L259,'Golfers Money Won'!$A$1:$B$87,2,FALSE)</f>
        <v>56040</v>
      </c>
      <c r="N259" s="5" t="s">
        <v>32</v>
      </c>
      <c r="O259" s="13">
        <f>VLOOKUP(N259,'Golfers Money Won'!$A$1:$B$87,2,FALSE)</f>
        <v>0</v>
      </c>
      <c r="P259" s="5" t="s">
        <v>79</v>
      </c>
      <c r="Q259" s="13">
        <f>VLOOKUP(P259,'Golfers Money Won'!$A$1:$B$87,2,FALSE)</f>
        <v>0</v>
      </c>
      <c r="R259" s="66" t="s">
        <v>67</v>
      </c>
      <c r="S259" s="65">
        <f>VLOOKUP(R259,'Golfers Money Won'!$A$1:$B$87,2,FALSE)</f>
        <v>0</v>
      </c>
      <c r="T259" s="66" t="s">
        <v>68</v>
      </c>
      <c r="U259" s="65">
        <f>VLOOKUP(T259,'Golfers Money Won'!$A$1:$B$87,2,FALSE)</f>
        <v>23307</v>
      </c>
      <c r="V259" s="69" t="s">
        <v>88</v>
      </c>
      <c r="W259" s="68">
        <f>VLOOKUP(V259,'Golfers Money Won'!$A$1:$B$87,2,FALSE)</f>
        <v>56040</v>
      </c>
      <c r="X259" s="69" t="s">
        <v>62</v>
      </c>
      <c r="Y259" s="68">
        <f>VLOOKUP(X259,'Golfers Money Won'!$A$1:$B$87,2,FALSE)</f>
        <v>116000</v>
      </c>
      <c r="Z259" s="11" t="s">
        <v>44</v>
      </c>
      <c r="AA259" s="14">
        <f>VLOOKUP(Z259,'Golfers Money Won'!$A$1:$B$87,2,FALSE)</f>
        <v>19960</v>
      </c>
      <c r="AB259" s="11" t="s">
        <v>39</v>
      </c>
      <c r="AC259" s="14">
        <f>VLOOKUP(AB259,'Golfers Money Won'!$A$1:$B$87,2,FALSE)</f>
        <v>32000</v>
      </c>
      <c r="AD259" s="16" t="s">
        <v>128</v>
      </c>
      <c r="AE259" s="18"/>
      <c r="AF259" s="82" t="s">
        <v>131</v>
      </c>
      <c r="AG259" s="103"/>
    </row>
    <row r="260" spans="2:33" x14ac:dyDescent="0.2">
      <c r="B260" s="56">
        <v>258</v>
      </c>
      <c r="C260" s="71"/>
      <c r="D260" s="21" t="s">
        <v>619</v>
      </c>
      <c r="E260" s="127"/>
      <c r="F260" s="20" t="s">
        <v>469</v>
      </c>
      <c r="G260" s="38" t="s">
        <v>326</v>
      </c>
      <c r="H260" s="60" t="s">
        <v>327</v>
      </c>
      <c r="I260" s="36">
        <f t="shared" si="4"/>
        <v>647920</v>
      </c>
      <c r="J260" s="8" t="s">
        <v>60</v>
      </c>
      <c r="K260" s="12">
        <f>VLOOKUP(J260,'Golfers Money Won'!$A$1:$B$87,2,FALSE)</f>
        <v>352000</v>
      </c>
      <c r="L260" s="9" t="s">
        <v>63</v>
      </c>
      <c r="M260" s="12">
        <f>VLOOKUP(L260,'Golfers Money Won'!$A$1:$B$87,2,FALSE)</f>
        <v>19960</v>
      </c>
      <c r="N260" s="5" t="s">
        <v>32</v>
      </c>
      <c r="O260" s="13">
        <f>VLOOKUP(N260,'Golfers Money Won'!$A$1:$B$87,2,FALSE)</f>
        <v>0</v>
      </c>
      <c r="P260" s="5" t="s">
        <v>66</v>
      </c>
      <c r="Q260" s="13">
        <f>VLOOKUP(P260,'Golfers Money Won'!$A$1:$B$87,2,FALSE)</f>
        <v>32000</v>
      </c>
      <c r="R260" s="66" t="s">
        <v>48</v>
      </c>
      <c r="S260" s="65">
        <f>VLOOKUP(R260,'Golfers Money Won'!$A$1:$B$87,2,FALSE)</f>
        <v>0</v>
      </c>
      <c r="T260" s="66" t="s">
        <v>50</v>
      </c>
      <c r="U260" s="65">
        <f>VLOOKUP(T260,'Golfers Money Won'!$A$1:$B$87,2,FALSE)</f>
        <v>192000</v>
      </c>
      <c r="V260" s="69" t="s">
        <v>121</v>
      </c>
      <c r="W260" s="68">
        <f>VLOOKUP(V260,'Golfers Money Won'!$A$1:$B$87,2,FALSE)</f>
        <v>0</v>
      </c>
      <c r="X260" s="69" t="s">
        <v>113</v>
      </c>
      <c r="Y260" s="68">
        <f>VLOOKUP(X260,'Golfers Money Won'!$A$1:$B$87,2,FALSE)</f>
        <v>0</v>
      </c>
      <c r="Z260" s="11" t="s">
        <v>44</v>
      </c>
      <c r="AA260" s="14">
        <f>VLOOKUP(Z260,'Golfers Money Won'!$A$1:$B$87,2,FALSE)</f>
        <v>19960</v>
      </c>
      <c r="AB260" s="11" t="s">
        <v>39</v>
      </c>
      <c r="AC260" s="14">
        <f>VLOOKUP(AB260,'Golfers Money Won'!$A$1:$B$87,2,FALSE)</f>
        <v>32000</v>
      </c>
      <c r="AD260" s="16" t="s">
        <v>131</v>
      </c>
      <c r="AE260" s="18"/>
      <c r="AF260" s="82" t="s">
        <v>132</v>
      </c>
      <c r="AG260" s="103"/>
    </row>
    <row r="261" spans="2:33" x14ac:dyDescent="0.2">
      <c r="B261" s="56">
        <v>259</v>
      </c>
      <c r="C261" s="71"/>
      <c r="D261" s="21" t="s">
        <v>458</v>
      </c>
      <c r="E261" s="127"/>
      <c r="F261" s="20" t="s">
        <v>469</v>
      </c>
      <c r="G261" s="38" t="s">
        <v>457</v>
      </c>
      <c r="H261" s="58" t="s">
        <v>458</v>
      </c>
      <c r="I261" s="36">
        <f t="shared" si="4"/>
        <v>646520</v>
      </c>
      <c r="J261" s="8" t="s">
        <v>60</v>
      </c>
      <c r="K261" s="12">
        <f>VLOOKUP(J261,'Golfers Money Won'!$A$1:$B$87,2,FALSE)</f>
        <v>352000</v>
      </c>
      <c r="L261" s="9" t="s">
        <v>35</v>
      </c>
      <c r="M261" s="12">
        <f>VLOOKUP(L261,'Golfers Money Won'!$A$1:$B$87,2,FALSE)</f>
        <v>18560</v>
      </c>
      <c r="N261" s="5" t="s">
        <v>80</v>
      </c>
      <c r="O261" s="13">
        <f>VLOOKUP(N261,'Golfers Money Won'!$A$1:$B$87,2,FALSE)</f>
        <v>56040</v>
      </c>
      <c r="P261" s="5" t="s">
        <v>81</v>
      </c>
      <c r="Q261" s="13">
        <f>VLOOKUP(P261,'Golfers Money Won'!$A$1:$B$87,2,FALSE)</f>
        <v>19960</v>
      </c>
      <c r="R261" s="66" t="s">
        <v>67</v>
      </c>
      <c r="S261" s="65">
        <f>VLOOKUP(R261,'Golfers Money Won'!$A$1:$B$87,2,FALSE)</f>
        <v>0</v>
      </c>
      <c r="T261" s="66" t="s">
        <v>93</v>
      </c>
      <c r="U261" s="65">
        <f>VLOOKUP(T261,'Golfers Money Won'!$A$1:$B$87,2,FALSE)</f>
        <v>32000</v>
      </c>
      <c r="V261" s="69" t="s">
        <v>124</v>
      </c>
      <c r="W261" s="68">
        <f>VLOOKUP(V261,'Golfers Money Won'!$A$1:$B$87,2,FALSE)</f>
        <v>0</v>
      </c>
      <c r="X261" s="69" t="s">
        <v>62</v>
      </c>
      <c r="Y261" s="68">
        <f>VLOOKUP(X261,'Golfers Money Won'!$A$1:$B$87,2,FALSE)</f>
        <v>116000</v>
      </c>
      <c r="Z261" s="11" t="s">
        <v>44</v>
      </c>
      <c r="AA261" s="14">
        <f>VLOOKUP(Z261,'Golfers Money Won'!$A$1:$B$87,2,FALSE)</f>
        <v>19960</v>
      </c>
      <c r="AB261" s="11" t="s">
        <v>39</v>
      </c>
      <c r="AC261" s="14">
        <f>VLOOKUP(AB261,'Golfers Money Won'!$A$1:$B$87,2,FALSE)</f>
        <v>32000</v>
      </c>
      <c r="AD261" s="16" t="s">
        <v>129</v>
      </c>
      <c r="AE261" s="18"/>
      <c r="AF261" s="82" t="s">
        <v>132</v>
      </c>
      <c r="AG261" s="103"/>
    </row>
    <row r="262" spans="2:33" x14ac:dyDescent="0.2">
      <c r="B262" s="56">
        <v>260</v>
      </c>
      <c r="C262" s="71"/>
      <c r="D262" s="21" t="s">
        <v>342</v>
      </c>
      <c r="E262" s="127"/>
      <c r="F262" s="20"/>
      <c r="G262" s="38" t="s">
        <v>338</v>
      </c>
      <c r="H262" s="58" t="s">
        <v>342</v>
      </c>
      <c r="I262" s="36">
        <f t="shared" si="4"/>
        <v>638494</v>
      </c>
      <c r="J262" s="8" t="s">
        <v>60</v>
      </c>
      <c r="K262" s="12">
        <f>VLOOKUP(J262,'Golfers Money Won'!$A$1:$B$87,2,FALSE)</f>
        <v>352000</v>
      </c>
      <c r="L262" s="9" t="s">
        <v>77</v>
      </c>
      <c r="M262" s="12">
        <f>VLOOKUP(L262,'Golfers Money Won'!$A$1:$B$87,2,FALSE)</f>
        <v>56040</v>
      </c>
      <c r="N262" s="5" t="s">
        <v>66</v>
      </c>
      <c r="O262" s="13">
        <f>VLOOKUP(N262,'Golfers Money Won'!$A$1:$B$87,2,FALSE)</f>
        <v>32000</v>
      </c>
      <c r="P262" s="5" t="s">
        <v>69</v>
      </c>
      <c r="Q262" s="13">
        <f>VLOOKUP(P262,'Golfers Money Won'!$A$1:$B$87,2,FALSE)</f>
        <v>56040</v>
      </c>
      <c r="R262" s="66" t="s">
        <v>67</v>
      </c>
      <c r="S262" s="65">
        <f>VLOOKUP(R262,'Golfers Money Won'!$A$1:$B$87,2,FALSE)</f>
        <v>0</v>
      </c>
      <c r="T262" s="66" t="s">
        <v>68</v>
      </c>
      <c r="U262" s="65">
        <f>VLOOKUP(T262,'Golfers Money Won'!$A$1:$B$87,2,FALSE)</f>
        <v>23307</v>
      </c>
      <c r="V262" s="69" t="s">
        <v>112</v>
      </c>
      <c r="W262" s="68">
        <f>VLOOKUP(V262,'Golfers Money Won'!$A$1:$B$87,2,FALSE)</f>
        <v>23307</v>
      </c>
      <c r="X262" s="69" t="s">
        <v>40</v>
      </c>
      <c r="Y262" s="68">
        <f>VLOOKUP(X262,'Golfers Money Won'!$A$1:$B$87,2,FALSE)</f>
        <v>20800</v>
      </c>
      <c r="Z262" s="11" t="s">
        <v>56</v>
      </c>
      <c r="AA262" s="14">
        <f>VLOOKUP(Z262,'Golfers Money Won'!$A$1:$B$87,2,FALSE)</f>
        <v>0</v>
      </c>
      <c r="AB262" s="11" t="s">
        <v>49</v>
      </c>
      <c r="AC262" s="14">
        <f>VLOOKUP(AB262,'Golfers Money Won'!$A$1:$B$87,2,FALSE)</f>
        <v>0</v>
      </c>
      <c r="AD262" s="16" t="s">
        <v>129</v>
      </c>
      <c r="AE262" s="18"/>
      <c r="AF262" s="82" t="s">
        <v>133</v>
      </c>
      <c r="AG262" s="103">
        <v>75000</v>
      </c>
    </row>
    <row r="263" spans="2:33" x14ac:dyDescent="0.2">
      <c r="B263" s="56">
        <v>261</v>
      </c>
      <c r="C263" s="71"/>
      <c r="D263" s="21" t="s">
        <v>637</v>
      </c>
      <c r="E263" s="127"/>
      <c r="F263" s="20" t="s">
        <v>493</v>
      </c>
      <c r="G263" s="38" t="s">
        <v>576</v>
      </c>
      <c r="H263" s="58" t="s">
        <v>436</v>
      </c>
      <c r="I263" s="36">
        <f t="shared" si="4"/>
        <v>637680</v>
      </c>
      <c r="J263" s="8" t="s">
        <v>60</v>
      </c>
      <c r="K263" s="12">
        <f>VLOOKUP(J263,'Golfers Money Won'!$A$1:$B$87,2,FALSE)</f>
        <v>352000</v>
      </c>
      <c r="L263" s="9" t="s">
        <v>35</v>
      </c>
      <c r="M263" s="12">
        <f>VLOOKUP(L263,'Golfers Money Won'!$A$1:$B$87,2,FALSE)</f>
        <v>18560</v>
      </c>
      <c r="N263" s="5" t="s">
        <v>76</v>
      </c>
      <c r="O263" s="13">
        <f>VLOOKUP(N263,'Golfers Money Won'!$A$1:$B$87,2,FALSE)</f>
        <v>0</v>
      </c>
      <c r="P263" s="5" t="s">
        <v>81</v>
      </c>
      <c r="Q263" s="13">
        <f>VLOOKUP(P263,'Golfers Money Won'!$A$1:$B$87,2,FALSE)</f>
        <v>19960</v>
      </c>
      <c r="R263" s="66" t="s">
        <v>82</v>
      </c>
      <c r="S263" s="65">
        <f>VLOOKUP(R263,'Golfers Money Won'!$A$1:$B$87,2,FALSE)</f>
        <v>89920</v>
      </c>
      <c r="T263" s="66" t="s">
        <v>67</v>
      </c>
      <c r="U263" s="65">
        <f>VLOOKUP(T263,'Golfers Money Won'!$A$1:$B$87,2,FALSE)</f>
        <v>0</v>
      </c>
      <c r="V263" s="69" t="s">
        <v>111</v>
      </c>
      <c r="W263" s="68">
        <f>VLOOKUP(V263,'Golfers Money Won'!$A$1:$B$87,2,FALSE)</f>
        <v>32000</v>
      </c>
      <c r="X263" s="69" t="s">
        <v>54</v>
      </c>
      <c r="Y263" s="68">
        <f>VLOOKUP(X263,'Golfers Money Won'!$A$1:$B$87,2,FALSE)</f>
        <v>18240</v>
      </c>
      <c r="Z263" s="11" t="s">
        <v>49</v>
      </c>
      <c r="AA263" s="14">
        <f>VLOOKUP(Z263,'Golfers Money Won'!$A$1:$B$87,2,FALSE)</f>
        <v>0</v>
      </c>
      <c r="AB263" s="11" t="s">
        <v>39</v>
      </c>
      <c r="AC263" s="14">
        <f>VLOOKUP(AB263,'Golfers Money Won'!$A$1:$B$87,2,FALSE)</f>
        <v>32000</v>
      </c>
      <c r="AD263" s="16" t="s">
        <v>129</v>
      </c>
      <c r="AE263" s="18"/>
      <c r="AF263" s="82" t="s">
        <v>133</v>
      </c>
      <c r="AG263" s="103">
        <v>75000</v>
      </c>
    </row>
    <row r="264" spans="2:33" x14ac:dyDescent="0.2">
      <c r="B264" s="56">
        <v>262</v>
      </c>
      <c r="C264" s="71"/>
      <c r="D264" s="21" t="s">
        <v>549</v>
      </c>
      <c r="E264" s="127"/>
      <c r="F264" s="20" t="s">
        <v>469</v>
      </c>
      <c r="G264" s="38" t="s">
        <v>548</v>
      </c>
      <c r="H264" s="58" t="s">
        <v>551</v>
      </c>
      <c r="I264" s="36">
        <f t="shared" si="4"/>
        <v>636120</v>
      </c>
      <c r="J264" s="8" t="s">
        <v>60</v>
      </c>
      <c r="K264" s="12">
        <f>VLOOKUP(J264,'Golfers Money Won'!$A$1:$B$87,2,FALSE)</f>
        <v>352000</v>
      </c>
      <c r="L264" s="9" t="s">
        <v>72</v>
      </c>
      <c r="M264" s="12">
        <f>VLOOKUP(L264,'Golfers Money Won'!$A$1:$B$87,2,FALSE)</f>
        <v>56040</v>
      </c>
      <c r="N264" s="5" t="s">
        <v>80</v>
      </c>
      <c r="O264" s="13">
        <f>VLOOKUP(N264,'Golfers Money Won'!$A$1:$B$87,2,FALSE)</f>
        <v>56040</v>
      </c>
      <c r="P264" s="5" t="s">
        <v>76</v>
      </c>
      <c r="Q264" s="13">
        <f>VLOOKUP(P264,'Golfers Money Won'!$A$1:$B$87,2,FALSE)</f>
        <v>0</v>
      </c>
      <c r="R264" s="66" t="s">
        <v>67</v>
      </c>
      <c r="S264" s="65">
        <f>VLOOKUP(R264,'Golfers Money Won'!$A$1:$B$87,2,FALSE)</f>
        <v>0</v>
      </c>
      <c r="T264" s="66" t="s">
        <v>106</v>
      </c>
      <c r="U264" s="65">
        <f>VLOOKUP(T264,'Golfers Money Won'!$A$1:$B$87,2,FALSE)</f>
        <v>0</v>
      </c>
      <c r="V264" s="69" t="s">
        <v>62</v>
      </c>
      <c r="W264" s="68">
        <f>VLOOKUP(V264,'Golfers Money Won'!$A$1:$B$87,2,FALSE)</f>
        <v>116000</v>
      </c>
      <c r="X264" s="69" t="s">
        <v>113</v>
      </c>
      <c r="Y264" s="68">
        <f>VLOOKUP(X264,'Golfers Money Won'!$A$1:$B$87,2,FALSE)</f>
        <v>0</v>
      </c>
      <c r="Z264" s="11" t="s">
        <v>94</v>
      </c>
      <c r="AA264" s="14">
        <f>VLOOKUP(Z264,'Golfers Money Won'!$A$1:$B$87,2,FALSE)</f>
        <v>56040</v>
      </c>
      <c r="AB264" s="11" t="s">
        <v>49</v>
      </c>
      <c r="AC264" s="14">
        <f>VLOOKUP(AB264,'Golfers Money Won'!$A$1:$B$87,2,FALSE)</f>
        <v>0</v>
      </c>
      <c r="AD264" s="16" t="s">
        <v>129</v>
      </c>
      <c r="AE264" s="18"/>
      <c r="AF264" s="82" t="s">
        <v>130</v>
      </c>
      <c r="AG264" s="103"/>
    </row>
    <row r="265" spans="2:33" x14ac:dyDescent="0.2">
      <c r="B265" s="56">
        <v>263</v>
      </c>
      <c r="C265" s="71"/>
      <c r="D265" s="21" t="s">
        <v>211</v>
      </c>
      <c r="E265" s="127"/>
      <c r="F265" s="20"/>
      <c r="G265" s="38" t="s">
        <v>209</v>
      </c>
      <c r="H265" s="60" t="s">
        <v>212</v>
      </c>
      <c r="I265" s="36">
        <f t="shared" si="4"/>
        <v>627440</v>
      </c>
      <c r="J265" s="8" t="s">
        <v>35</v>
      </c>
      <c r="K265" s="12">
        <f>VLOOKUP(J265,'Golfers Money Won'!$A$1:$B$87,2,FALSE)</f>
        <v>18560</v>
      </c>
      <c r="L265" s="9" t="s">
        <v>77</v>
      </c>
      <c r="M265" s="12">
        <f>VLOOKUP(L265,'Golfers Money Won'!$A$1:$B$87,2,FALSE)</f>
        <v>56040</v>
      </c>
      <c r="N265" s="5" t="s">
        <v>70</v>
      </c>
      <c r="O265" s="13">
        <f>VLOOKUP(N265,'Golfers Money Won'!$A$1:$B$87,2,FALSE)</f>
        <v>278000</v>
      </c>
      <c r="P265" s="5" t="s">
        <v>32</v>
      </c>
      <c r="Q265" s="13">
        <f>VLOOKUP(P265,'Golfers Money Won'!$A$1:$B$87,2,FALSE)</f>
        <v>0</v>
      </c>
      <c r="R265" s="66" t="s">
        <v>64</v>
      </c>
      <c r="S265" s="65">
        <f>VLOOKUP(R265,'Golfers Money Won'!$A$1:$B$87,2,FALSE)</f>
        <v>145600</v>
      </c>
      <c r="T265" s="66" t="s">
        <v>106</v>
      </c>
      <c r="U265" s="65">
        <f>VLOOKUP(T265,'Golfers Money Won'!$A$1:$B$87,2,FALSE)</f>
        <v>0</v>
      </c>
      <c r="V265" s="69" t="s">
        <v>121</v>
      </c>
      <c r="W265" s="68">
        <f>VLOOKUP(V265,'Golfers Money Won'!$A$1:$B$87,2,FALSE)</f>
        <v>0</v>
      </c>
      <c r="X265" s="69" t="s">
        <v>92</v>
      </c>
      <c r="Y265" s="68">
        <f>VLOOKUP(X265,'Golfers Money Won'!$A$1:$B$87,2,FALSE)</f>
        <v>41200</v>
      </c>
      <c r="Z265" s="11" t="s">
        <v>94</v>
      </c>
      <c r="AA265" s="14">
        <f>VLOOKUP(Z265,'Golfers Money Won'!$A$1:$B$87,2,FALSE)</f>
        <v>56040</v>
      </c>
      <c r="AB265" s="11" t="s">
        <v>39</v>
      </c>
      <c r="AC265" s="14">
        <f>VLOOKUP(AB265,'Golfers Money Won'!$A$1:$B$87,2,FALSE)</f>
        <v>32000</v>
      </c>
      <c r="AD265" s="16" t="s">
        <v>131</v>
      </c>
      <c r="AE265" s="18"/>
      <c r="AF265" s="82" t="s">
        <v>132</v>
      </c>
      <c r="AG265" s="103"/>
    </row>
    <row r="266" spans="2:33" x14ac:dyDescent="0.2">
      <c r="B266" s="56">
        <v>264</v>
      </c>
      <c r="C266" s="71"/>
      <c r="D266" s="21" t="s">
        <v>277</v>
      </c>
      <c r="E266" s="127"/>
      <c r="F266" s="20"/>
      <c r="G266" s="38" t="s">
        <v>275</v>
      </c>
      <c r="H266" s="58" t="s">
        <v>274</v>
      </c>
      <c r="I266" s="36">
        <f t="shared" si="4"/>
        <v>611080</v>
      </c>
      <c r="J266" s="8" t="s">
        <v>60</v>
      </c>
      <c r="K266" s="12">
        <f>VLOOKUP(J266,'Golfers Money Won'!$A$1:$B$87,2,FALSE)</f>
        <v>352000</v>
      </c>
      <c r="L266" s="9" t="s">
        <v>77</v>
      </c>
      <c r="M266" s="12">
        <f>VLOOKUP(L266,'Golfers Money Won'!$A$1:$B$87,2,FALSE)</f>
        <v>56040</v>
      </c>
      <c r="N266" s="5" t="s">
        <v>74</v>
      </c>
      <c r="O266" s="13">
        <f>VLOOKUP(N266,'Golfers Money Won'!$A$1:$B$87,2,FALSE)</f>
        <v>89920</v>
      </c>
      <c r="P266" s="5" t="s">
        <v>79</v>
      </c>
      <c r="Q266" s="13">
        <f>VLOOKUP(P266,'Golfers Money Won'!$A$1:$B$87,2,FALSE)</f>
        <v>0</v>
      </c>
      <c r="R266" s="66" t="s">
        <v>108</v>
      </c>
      <c r="S266" s="65">
        <f>VLOOKUP(R266,'Golfers Money Won'!$A$1:$B$87,2,FALSE)</f>
        <v>32000</v>
      </c>
      <c r="T266" s="66" t="s">
        <v>67</v>
      </c>
      <c r="U266" s="65">
        <f>VLOOKUP(T266,'Golfers Money Won'!$A$1:$B$87,2,FALSE)</f>
        <v>0</v>
      </c>
      <c r="V266" s="69" t="s">
        <v>92</v>
      </c>
      <c r="W266" s="68">
        <f>VLOOKUP(V266,'Golfers Money Won'!$A$1:$B$87,2,FALSE)</f>
        <v>41200</v>
      </c>
      <c r="X266" s="69" t="s">
        <v>119</v>
      </c>
      <c r="Y266" s="68">
        <f>VLOOKUP(X266,'Golfers Money Won'!$A$1:$B$87,2,FALSE)</f>
        <v>0</v>
      </c>
      <c r="Z266" s="11" t="s">
        <v>44</v>
      </c>
      <c r="AA266" s="14">
        <f>VLOOKUP(Z266,'Golfers Money Won'!$A$1:$B$87,2,FALSE)</f>
        <v>19960</v>
      </c>
      <c r="AB266" s="11" t="s">
        <v>47</v>
      </c>
      <c r="AC266" s="14">
        <f>VLOOKUP(AB266,'Golfers Money Won'!$A$1:$B$87,2,FALSE)</f>
        <v>19960</v>
      </c>
      <c r="AD266" s="16" t="s">
        <v>130</v>
      </c>
      <c r="AE266" s="18"/>
      <c r="AF266" s="82" t="s">
        <v>132</v>
      </c>
      <c r="AG266" s="103"/>
    </row>
    <row r="267" spans="2:33" x14ac:dyDescent="0.2">
      <c r="B267" s="56">
        <v>265</v>
      </c>
      <c r="C267" s="71"/>
      <c r="D267" s="21" t="s">
        <v>281</v>
      </c>
      <c r="E267" s="127"/>
      <c r="F267" s="20"/>
      <c r="G267" s="38" t="s">
        <v>278</v>
      </c>
      <c r="H267" s="58" t="s">
        <v>279</v>
      </c>
      <c r="I267" s="36">
        <f t="shared" si="4"/>
        <v>609587</v>
      </c>
      <c r="J267" s="8" t="s">
        <v>72</v>
      </c>
      <c r="K267" s="12">
        <f>VLOOKUP(J267,'Golfers Money Won'!$A$1:$B$87,2,FALSE)</f>
        <v>56040</v>
      </c>
      <c r="L267" s="9" t="s">
        <v>77</v>
      </c>
      <c r="M267" s="12">
        <f>VLOOKUP(L267,'Golfers Money Won'!$A$1:$B$87,2,FALSE)</f>
        <v>56040</v>
      </c>
      <c r="N267" s="5" t="s">
        <v>70</v>
      </c>
      <c r="O267" s="13">
        <f>VLOOKUP(N267,'Golfers Money Won'!$A$1:$B$87,2,FALSE)</f>
        <v>278000</v>
      </c>
      <c r="P267" s="5" t="s">
        <v>74</v>
      </c>
      <c r="Q267" s="13">
        <f>VLOOKUP(P267,'Golfers Money Won'!$A$1:$B$87,2,FALSE)</f>
        <v>89920</v>
      </c>
      <c r="R267" s="66" t="s">
        <v>68</v>
      </c>
      <c r="S267" s="65">
        <f>VLOOKUP(R267,'Golfers Money Won'!$A$1:$B$87,2,FALSE)</f>
        <v>23307</v>
      </c>
      <c r="T267" s="66" t="s">
        <v>106</v>
      </c>
      <c r="U267" s="65">
        <f>VLOOKUP(T267,'Golfers Money Won'!$A$1:$B$87,2,FALSE)</f>
        <v>0</v>
      </c>
      <c r="V267" s="69" t="s">
        <v>54</v>
      </c>
      <c r="W267" s="68">
        <f>VLOOKUP(V267,'Golfers Money Won'!$A$1:$B$87,2,FALSE)</f>
        <v>18240</v>
      </c>
      <c r="X267" s="69" t="s">
        <v>118</v>
      </c>
      <c r="Y267" s="68">
        <f>VLOOKUP(X267,'Golfers Money Won'!$A$1:$B$87,2,FALSE)</f>
        <v>0</v>
      </c>
      <c r="Z267" s="11" t="s">
        <v>94</v>
      </c>
      <c r="AA267" s="14">
        <f>VLOOKUP(Z267,'Golfers Money Won'!$A$1:$B$87,2,FALSE)</f>
        <v>56040</v>
      </c>
      <c r="AB267" s="11" t="s">
        <v>39</v>
      </c>
      <c r="AC267" s="14">
        <f>VLOOKUP(AB267,'Golfers Money Won'!$A$1:$B$87,2,FALSE)</f>
        <v>32000</v>
      </c>
      <c r="AD267" s="16" t="s">
        <v>130</v>
      </c>
      <c r="AE267" s="18"/>
      <c r="AF267" s="82" t="s">
        <v>131</v>
      </c>
      <c r="AG267" s="103"/>
    </row>
    <row r="268" spans="2:33" x14ac:dyDescent="0.2">
      <c r="B268" s="56">
        <v>266</v>
      </c>
      <c r="C268" s="71"/>
      <c r="D268" s="21" t="s">
        <v>684</v>
      </c>
      <c r="E268" s="127"/>
      <c r="F268" s="20" t="s">
        <v>471</v>
      </c>
      <c r="G268" s="38" t="s">
        <v>667</v>
      </c>
      <c r="H268" s="58" t="s">
        <v>668</v>
      </c>
      <c r="I268" s="36">
        <f t="shared" si="4"/>
        <v>608000</v>
      </c>
      <c r="J268" s="8" t="s">
        <v>60</v>
      </c>
      <c r="K268" s="12">
        <f>VLOOKUP(J268,'Golfers Money Won'!$A$1:$B$87,2,FALSE)</f>
        <v>352000</v>
      </c>
      <c r="L268" s="9" t="s">
        <v>77</v>
      </c>
      <c r="M268" s="12">
        <f>VLOOKUP(L268,'Golfers Money Won'!$A$1:$B$87,2,FALSE)</f>
        <v>56040</v>
      </c>
      <c r="N268" s="5" t="s">
        <v>66</v>
      </c>
      <c r="O268" s="13">
        <f>VLOOKUP(N268,'Golfers Money Won'!$A$1:$B$87,2,FALSE)</f>
        <v>32000</v>
      </c>
      <c r="P268" s="5" t="s">
        <v>79</v>
      </c>
      <c r="Q268" s="13">
        <f>VLOOKUP(P268,'Golfers Money Won'!$A$1:$B$87,2,FALSE)</f>
        <v>0</v>
      </c>
      <c r="R268" s="66" t="s">
        <v>104</v>
      </c>
      <c r="S268" s="65">
        <f>VLOOKUP(R268,'Golfers Money Won'!$A$1:$B$87,2,FALSE)</f>
        <v>32000</v>
      </c>
      <c r="T268" s="66" t="s">
        <v>67</v>
      </c>
      <c r="U268" s="65">
        <f>VLOOKUP(T268,'Golfers Money Won'!$A$1:$B$87,2,FALSE)</f>
        <v>0</v>
      </c>
      <c r="V268" s="69" t="s">
        <v>119</v>
      </c>
      <c r="W268" s="68">
        <f>VLOOKUP(V268,'Golfers Money Won'!$A$1:$B$87,2,FALSE)</f>
        <v>0</v>
      </c>
      <c r="X268" s="69" t="s">
        <v>62</v>
      </c>
      <c r="Y268" s="68">
        <f>VLOOKUP(X268,'Golfers Money Won'!$A$1:$B$87,2,FALSE)</f>
        <v>116000</v>
      </c>
      <c r="Z268" s="11" t="s">
        <v>65</v>
      </c>
      <c r="AA268" s="14">
        <f>VLOOKUP(Z268,'Golfers Money Won'!$A$1:$B$87,2,FALSE)</f>
        <v>0</v>
      </c>
      <c r="AB268" s="11" t="s">
        <v>47</v>
      </c>
      <c r="AC268" s="14">
        <f>VLOOKUP(AB268,'Golfers Money Won'!$A$1:$B$87,2,FALSE)</f>
        <v>19960</v>
      </c>
      <c r="AD268" s="16" t="s">
        <v>129</v>
      </c>
      <c r="AE268" s="18"/>
      <c r="AF268" s="82" t="s">
        <v>132</v>
      </c>
      <c r="AG268" s="103"/>
    </row>
    <row r="269" spans="2:33" x14ac:dyDescent="0.2">
      <c r="B269" s="56">
        <v>267</v>
      </c>
      <c r="C269" s="71"/>
      <c r="D269" s="21" t="s">
        <v>234</v>
      </c>
      <c r="E269" s="127"/>
      <c r="F269" s="20" t="s">
        <v>469</v>
      </c>
      <c r="G269" s="38" t="s">
        <v>233</v>
      </c>
      <c r="H269" s="58" t="s">
        <v>234</v>
      </c>
      <c r="I269" s="36">
        <f t="shared" si="4"/>
        <v>599107</v>
      </c>
      <c r="J269" s="8" t="s">
        <v>60</v>
      </c>
      <c r="K269" s="12">
        <f>VLOOKUP(J269,'Golfers Money Won'!$A$1:$B$87,2,FALSE)</f>
        <v>352000</v>
      </c>
      <c r="L269" s="9" t="s">
        <v>35</v>
      </c>
      <c r="M269" s="12">
        <f>VLOOKUP(L269,'Golfers Money Won'!$A$1:$B$87,2,FALSE)</f>
        <v>18560</v>
      </c>
      <c r="N269" s="5" t="s">
        <v>80</v>
      </c>
      <c r="O269" s="13">
        <f>VLOOKUP(N269,'Golfers Money Won'!$A$1:$B$87,2,FALSE)</f>
        <v>56040</v>
      </c>
      <c r="P269" s="5" t="s">
        <v>69</v>
      </c>
      <c r="Q269" s="13">
        <f>VLOOKUP(P269,'Golfers Money Won'!$A$1:$B$87,2,FALSE)</f>
        <v>56040</v>
      </c>
      <c r="R269" s="66" t="s">
        <v>53</v>
      </c>
      <c r="S269" s="65">
        <f>VLOOKUP(R269,'Golfers Money Won'!$A$1:$B$87,2,FALSE)</f>
        <v>0</v>
      </c>
      <c r="T269" s="66" t="s">
        <v>68</v>
      </c>
      <c r="U269" s="65">
        <f>VLOOKUP(T269,'Golfers Money Won'!$A$1:$B$87,2,FALSE)</f>
        <v>23307</v>
      </c>
      <c r="V269" s="69" t="s">
        <v>121</v>
      </c>
      <c r="W269" s="68">
        <f>VLOOKUP(V269,'Golfers Money Won'!$A$1:$B$87,2,FALSE)</f>
        <v>0</v>
      </c>
      <c r="X269" s="69" t="s">
        <v>92</v>
      </c>
      <c r="Y269" s="68">
        <f>VLOOKUP(X269,'Golfers Money Won'!$A$1:$B$87,2,FALSE)</f>
        <v>41200</v>
      </c>
      <c r="Z269" s="11" t="s">
        <v>44</v>
      </c>
      <c r="AA269" s="14">
        <f>VLOOKUP(Z269,'Golfers Money Won'!$A$1:$B$87,2,FALSE)</f>
        <v>19960</v>
      </c>
      <c r="AB269" s="11" t="s">
        <v>39</v>
      </c>
      <c r="AC269" s="14">
        <f>VLOOKUP(AB269,'Golfers Money Won'!$A$1:$B$87,2,FALSE)</f>
        <v>32000</v>
      </c>
      <c r="AD269" s="16" t="s">
        <v>128</v>
      </c>
      <c r="AE269" s="18"/>
      <c r="AF269" s="82" t="s">
        <v>132</v>
      </c>
      <c r="AG269" s="103"/>
    </row>
    <row r="270" spans="2:33" x14ac:dyDescent="0.2">
      <c r="B270" s="56">
        <v>268</v>
      </c>
      <c r="C270" s="71"/>
      <c r="D270" s="21" t="s">
        <v>579</v>
      </c>
      <c r="E270" s="127"/>
      <c r="F270" s="20" t="s">
        <v>469</v>
      </c>
      <c r="G270" s="38" t="s">
        <v>575</v>
      </c>
      <c r="H270" s="58" t="s">
        <v>436</v>
      </c>
      <c r="I270" s="36">
        <f t="shared" si="4"/>
        <v>591387</v>
      </c>
      <c r="J270" s="8" t="s">
        <v>51</v>
      </c>
      <c r="K270" s="12">
        <f>VLOOKUP(J270,'Golfers Money Won'!$A$1:$B$87,2,FALSE)</f>
        <v>232000</v>
      </c>
      <c r="L270" s="9" t="s">
        <v>77</v>
      </c>
      <c r="M270" s="12">
        <f>VLOOKUP(L270,'Golfers Money Won'!$A$1:$B$87,2,FALSE)</f>
        <v>56040</v>
      </c>
      <c r="N270" s="5" t="s">
        <v>80</v>
      </c>
      <c r="O270" s="13">
        <f>VLOOKUP(N270,'Golfers Money Won'!$A$1:$B$87,2,FALSE)</f>
        <v>56040</v>
      </c>
      <c r="P270" s="5" t="s">
        <v>76</v>
      </c>
      <c r="Q270" s="13">
        <f>VLOOKUP(P270,'Golfers Money Won'!$A$1:$B$87,2,FALSE)</f>
        <v>0</v>
      </c>
      <c r="R270" s="66" t="s">
        <v>68</v>
      </c>
      <c r="S270" s="65">
        <f>VLOOKUP(R270,'Golfers Money Won'!$A$1:$B$87,2,FALSE)</f>
        <v>23307</v>
      </c>
      <c r="T270" s="66" t="s">
        <v>67</v>
      </c>
      <c r="U270" s="65">
        <f>VLOOKUP(T270,'Golfers Money Won'!$A$1:$B$87,2,FALSE)</f>
        <v>0</v>
      </c>
      <c r="V270" s="69" t="s">
        <v>88</v>
      </c>
      <c r="W270" s="68">
        <f>VLOOKUP(V270,'Golfers Money Won'!$A$1:$B$87,2,FALSE)</f>
        <v>56040</v>
      </c>
      <c r="X270" s="69" t="s">
        <v>62</v>
      </c>
      <c r="Y270" s="68">
        <f>VLOOKUP(X270,'Golfers Money Won'!$A$1:$B$87,2,FALSE)</f>
        <v>116000</v>
      </c>
      <c r="Z270" s="11" t="s">
        <v>44</v>
      </c>
      <c r="AA270" s="14">
        <f>VLOOKUP(Z270,'Golfers Money Won'!$A$1:$B$87,2,FALSE)</f>
        <v>19960</v>
      </c>
      <c r="AB270" s="11" t="s">
        <v>39</v>
      </c>
      <c r="AC270" s="14">
        <f>VLOOKUP(AB270,'Golfers Money Won'!$A$1:$B$87,2,FALSE)</f>
        <v>32000</v>
      </c>
      <c r="AD270" s="16" t="s">
        <v>129</v>
      </c>
      <c r="AE270" s="18"/>
      <c r="AF270" s="82" t="s">
        <v>130</v>
      </c>
      <c r="AG270" s="103"/>
    </row>
    <row r="271" spans="2:33" x14ac:dyDescent="0.2">
      <c r="B271" s="56">
        <v>269</v>
      </c>
      <c r="C271" s="71"/>
      <c r="D271" s="21" t="s">
        <v>162</v>
      </c>
      <c r="E271" s="127"/>
      <c r="F271" s="20" t="s">
        <v>469</v>
      </c>
      <c r="G271" s="38" t="s">
        <v>437</v>
      </c>
      <c r="H271" s="58" t="s">
        <v>162</v>
      </c>
      <c r="I271" s="36">
        <f t="shared" si="4"/>
        <v>589280</v>
      </c>
      <c r="J271" s="8" t="s">
        <v>60</v>
      </c>
      <c r="K271" s="12">
        <f>VLOOKUP(J271,'Golfers Money Won'!$A$1:$B$87,2,FALSE)</f>
        <v>352000</v>
      </c>
      <c r="L271" s="9" t="s">
        <v>35</v>
      </c>
      <c r="M271" s="12">
        <f>VLOOKUP(L271,'Golfers Money Won'!$A$1:$B$87,2,FALSE)</f>
        <v>18560</v>
      </c>
      <c r="N271" s="5" t="s">
        <v>32</v>
      </c>
      <c r="O271" s="13">
        <f>VLOOKUP(N271,'Golfers Money Won'!$A$1:$B$87,2,FALSE)</f>
        <v>0</v>
      </c>
      <c r="P271" s="5" t="s">
        <v>79</v>
      </c>
      <c r="Q271" s="13">
        <f>VLOOKUP(P271,'Golfers Money Won'!$A$1:$B$87,2,FALSE)</f>
        <v>0</v>
      </c>
      <c r="R271" s="66" t="s">
        <v>82</v>
      </c>
      <c r="S271" s="65">
        <f>VLOOKUP(R271,'Golfers Money Won'!$A$1:$B$87,2,FALSE)</f>
        <v>89920</v>
      </c>
      <c r="T271" s="66" t="s">
        <v>104</v>
      </c>
      <c r="U271" s="65">
        <f>VLOOKUP(T271,'Golfers Money Won'!$A$1:$B$87,2,FALSE)</f>
        <v>32000</v>
      </c>
      <c r="V271" s="69" t="s">
        <v>119</v>
      </c>
      <c r="W271" s="68">
        <f>VLOOKUP(V271,'Golfers Money Won'!$A$1:$B$87,2,FALSE)</f>
        <v>0</v>
      </c>
      <c r="X271" s="69" t="s">
        <v>40</v>
      </c>
      <c r="Y271" s="68">
        <f>VLOOKUP(X271,'Golfers Money Won'!$A$1:$B$87,2,FALSE)</f>
        <v>20800</v>
      </c>
      <c r="Z271" s="11" t="s">
        <v>44</v>
      </c>
      <c r="AA271" s="14">
        <f>VLOOKUP(Z271,'Golfers Money Won'!$A$1:$B$87,2,FALSE)</f>
        <v>19960</v>
      </c>
      <c r="AB271" s="11" t="s">
        <v>94</v>
      </c>
      <c r="AC271" s="14">
        <f>VLOOKUP(AB271,'Golfers Money Won'!$A$1:$B$87,2,FALSE)</f>
        <v>56040</v>
      </c>
      <c r="AD271" s="16" t="s">
        <v>128</v>
      </c>
      <c r="AE271" s="18"/>
      <c r="AF271" s="82" t="s">
        <v>129</v>
      </c>
      <c r="AG271" s="103"/>
    </row>
    <row r="272" spans="2:33" x14ac:dyDescent="0.2">
      <c r="B272" s="56">
        <v>270</v>
      </c>
      <c r="C272" s="71"/>
      <c r="D272" s="21" t="s">
        <v>195</v>
      </c>
      <c r="E272" s="127"/>
      <c r="F272" s="20"/>
      <c r="G272" s="38" t="s">
        <v>194</v>
      </c>
      <c r="H272" s="58" t="s">
        <v>197</v>
      </c>
      <c r="I272" s="36">
        <f t="shared" si="4"/>
        <v>584120</v>
      </c>
      <c r="J272" s="8" t="s">
        <v>60</v>
      </c>
      <c r="K272" s="12">
        <f>VLOOKUP(J272,'Golfers Money Won'!$A$1:$B$87,2,FALSE)</f>
        <v>352000</v>
      </c>
      <c r="L272" s="9" t="s">
        <v>45</v>
      </c>
      <c r="M272" s="12">
        <f>VLOOKUP(L272,'Golfers Money Won'!$A$1:$B$87,2,FALSE)</f>
        <v>0</v>
      </c>
      <c r="N272" s="5" t="s">
        <v>69</v>
      </c>
      <c r="O272" s="13">
        <f>VLOOKUP(N272,'Golfers Money Won'!$A$1:$B$87,2,FALSE)</f>
        <v>56040</v>
      </c>
      <c r="P272" s="5" t="s">
        <v>32</v>
      </c>
      <c r="Q272" s="13">
        <f>VLOOKUP(P272,'Golfers Money Won'!$A$1:$B$87,2,FALSE)</f>
        <v>0</v>
      </c>
      <c r="R272" s="66" t="s">
        <v>108</v>
      </c>
      <c r="S272" s="65">
        <f>VLOOKUP(R272,'Golfers Money Won'!$A$1:$B$87,2,FALSE)</f>
        <v>32000</v>
      </c>
      <c r="T272" s="66" t="s">
        <v>106</v>
      </c>
      <c r="U272" s="65">
        <f>VLOOKUP(T272,'Golfers Money Won'!$A$1:$B$87,2,FALSE)</f>
        <v>0</v>
      </c>
      <c r="V272" s="69" t="s">
        <v>88</v>
      </c>
      <c r="W272" s="68">
        <f>VLOOKUP(V272,'Golfers Money Won'!$A$1:$B$87,2,FALSE)</f>
        <v>56040</v>
      </c>
      <c r="X272" s="69" t="s">
        <v>119</v>
      </c>
      <c r="Y272" s="68">
        <f>VLOOKUP(X272,'Golfers Money Won'!$A$1:$B$87,2,FALSE)</f>
        <v>0</v>
      </c>
      <c r="Z272" s="11" t="s">
        <v>94</v>
      </c>
      <c r="AA272" s="14">
        <f>VLOOKUP(Z272,'Golfers Money Won'!$A$1:$B$87,2,FALSE)</f>
        <v>56040</v>
      </c>
      <c r="AB272" s="11" t="s">
        <v>39</v>
      </c>
      <c r="AC272" s="14">
        <f>VLOOKUP(AB272,'Golfers Money Won'!$A$1:$B$87,2,FALSE)</f>
        <v>32000</v>
      </c>
      <c r="AD272" s="16" t="s">
        <v>129</v>
      </c>
      <c r="AE272" s="18"/>
      <c r="AF272" s="82" t="s">
        <v>130</v>
      </c>
      <c r="AG272" s="103"/>
    </row>
    <row r="273" spans="2:33" x14ac:dyDescent="0.2">
      <c r="B273" s="56">
        <v>271</v>
      </c>
      <c r="C273" s="71"/>
      <c r="D273" s="21" t="s">
        <v>396</v>
      </c>
      <c r="E273" s="127"/>
      <c r="F273" s="20"/>
      <c r="G273" s="38" t="s">
        <v>394</v>
      </c>
      <c r="H273" s="58" t="s">
        <v>397</v>
      </c>
      <c r="I273" s="36">
        <f t="shared" si="4"/>
        <v>572960</v>
      </c>
      <c r="J273" s="8" t="s">
        <v>60</v>
      </c>
      <c r="K273" s="12">
        <f>VLOOKUP(J273,'Golfers Money Won'!$A$1:$B$87,2,FALSE)</f>
        <v>352000</v>
      </c>
      <c r="L273" s="9" t="s">
        <v>45</v>
      </c>
      <c r="M273" s="12">
        <f>VLOOKUP(L273,'Golfers Money Won'!$A$1:$B$87,2,FALSE)</f>
        <v>0</v>
      </c>
      <c r="N273" s="5" t="s">
        <v>76</v>
      </c>
      <c r="O273" s="13">
        <f>VLOOKUP(N273,'Golfers Money Won'!$A$1:$B$87,2,FALSE)</f>
        <v>0</v>
      </c>
      <c r="P273" s="5" t="s">
        <v>69</v>
      </c>
      <c r="Q273" s="13">
        <f>VLOOKUP(P273,'Golfers Money Won'!$A$1:$B$87,2,FALSE)</f>
        <v>56040</v>
      </c>
      <c r="R273" s="66" t="s">
        <v>82</v>
      </c>
      <c r="S273" s="65">
        <f>VLOOKUP(R273,'Golfers Money Won'!$A$1:$B$87,2,FALSE)</f>
        <v>89920</v>
      </c>
      <c r="T273" s="66" t="s">
        <v>67</v>
      </c>
      <c r="U273" s="65">
        <f>VLOOKUP(T273,'Golfers Money Won'!$A$1:$B$87,2,FALSE)</f>
        <v>0</v>
      </c>
      <c r="V273" s="69" t="s">
        <v>124</v>
      </c>
      <c r="W273" s="68">
        <f>VLOOKUP(V273,'Golfers Money Won'!$A$1:$B$87,2,FALSE)</f>
        <v>0</v>
      </c>
      <c r="X273" s="69" t="s">
        <v>114</v>
      </c>
      <c r="Y273" s="68">
        <f>VLOOKUP(X273,'Golfers Money Won'!$A$1:$B$87,2,FALSE)</f>
        <v>0</v>
      </c>
      <c r="Z273" s="11" t="s">
        <v>95</v>
      </c>
      <c r="AA273" s="14">
        <f>VLOOKUP(Z273,'Golfers Money Won'!$A$1:$B$87,2,FALSE)</f>
        <v>0</v>
      </c>
      <c r="AB273" s="11" t="s">
        <v>65</v>
      </c>
      <c r="AC273" s="14">
        <f>VLOOKUP(AB273,'Golfers Money Won'!$A$1:$B$87,2,FALSE)</f>
        <v>0</v>
      </c>
      <c r="AD273" s="16" t="s">
        <v>131</v>
      </c>
      <c r="AE273" s="18"/>
      <c r="AF273" s="82" t="s">
        <v>133</v>
      </c>
      <c r="AG273" s="103">
        <v>75000</v>
      </c>
    </row>
    <row r="274" spans="2:33" x14ac:dyDescent="0.2">
      <c r="B274" s="56">
        <v>272</v>
      </c>
      <c r="C274" s="71"/>
      <c r="D274" s="21" t="s">
        <v>359</v>
      </c>
      <c r="E274" s="127"/>
      <c r="F274" s="20"/>
      <c r="G274" s="38" t="s">
        <v>356</v>
      </c>
      <c r="H274" s="58" t="s">
        <v>357</v>
      </c>
      <c r="I274" s="36">
        <f t="shared" si="4"/>
        <v>568520</v>
      </c>
      <c r="J274" s="8" t="s">
        <v>71</v>
      </c>
      <c r="K274" s="12">
        <f>VLOOKUP(J274,'Golfers Money Won'!$A$1:$B$87,2,FALSE)</f>
        <v>232000</v>
      </c>
      <c r="L274" s="9" t="s">
        <v>35</v>
      </c>
      <c r="M274" s="12">
        <f>VLOOKUP(L274,'Golfers Money Won'!$A$1:$B$87,2,FALSE)</f>
        <v>18560</v>
      </c>
      <c r="N274" s="5" t="s">
        <v>89</v>
      </c>
      <c r="O274" s="13">
        <f>VLOOKUP(N274,'Golfers Money Won'!$A$1:$B$87,2,FALSE)</f>
        <v>89920</v>
      </c>
      <c r="P274" s="5" t="s">
        <v>69</v>
      </c>
      <c r="Q274" s="13">
        <f>VLOOKUP(P274,'Golfers Money Won'!$A$1:$B$87,2,FALSE)</f>
        <v>56040</v>
      </c>
      <c r="R274" s="66" t="s">
        <v>67</v>
      </c>
      <c r="S274" s="65">
        <f>VLOOKUP(R274,'Golfers Money Won'!$A$1:$B$87,2,FALSE)</f>
        <v>0</v>
      </c>
      <c r="T274" s="66" t="s">
        <v>107</v>
      </c>
      <c r="U274" s="65">
        <f>VLOOKUP(T274,'Golfers Money Won'!$A$1:$B$87,2,FALSE)</f>
        <v>32000</v>
      </c>
      <c r="V274" s="69" t="s">
        <v>88</v>
      </c>
      <c r="W274" s="68">
        <f>VLOOKUP(V274,'Golfers Money Won'!$A$1:$B$87,2,FALSE)</f>
        <v>56040</v>
      </c>
      <c r="X274" s="69" t="s">
        <v>111</v>
      </c>
      <c r="Y274" s="68">
        <f>VLOOKUP(X274,'Golfers Money Won'!$A$1:$B$87,2,FALSE)</f>
        <v>32000</v>
      </c>
      <c r="Z274" s="11" t="s">
        <v>44</v>
      </c>
      <c r="AA274" s="14">
        <f>VLOOKUP(Z274,'Golfers Money Won'!$A$1:$B$87,2,FALSE)</f>
        <v>19960</v>
      </c>
      <c r="AB274" s="11" t="s">
        <v>39</v>
      </c>
      <c r="AC274" s="14">
        <f>VLOOKUP(AB274,'Golfers Money Won'!$A$1:$B$87,2,FALSE)</f>
        <v>32000</v>
      </c>
      <c r="AD274" s="16" t="s">
        <v>128</v>
      </c>
      <c r="AE274" s="18"/>
      <c r="AF274" s="82" t="s">
        <v>131</v>
      </c>
      <c r="AG274" s="103"/>
    </row>
    <row r="275" spans="2:33" x14ac:dyDescent="0.2">
      <c r="B275" s="56">
        <v>273</v>
      </c>
      <c r="C275" s="71"/>
      <c r="D275" s="21" t="s">
        <v>517</v>
      </c>
      <c r="E275" s="127"/>
      <c r="F275" s="20" t="s">
        <v>469</v>
      </c>
      <c r="G275" s="38" t="s">
        <v>519</v>
      </c>
      <c r="H275" s="58" t="s">
        <v>518</v>
      </c>
      <c r="I275" s="36">
        <f t="shared" si="4"/>
        <v>568120</v>
      </c>
      <c r="J275" s="8" t="s">
        <v>60</v>
      </c>
      <c r="K275" s="12">
        <f>VLOOKUP(J275,'Golfers Money Won'!$A$1:$B$87,2,FALSE)</f>
        <v>352000</v>
      </c>
      <c r="L275" s="9" t="s">
        <v>35</v>
      </c>
      <c r="M275" s="12">
        <f>VLOOKUP(L275,'Golfers Money Won'!$A$1:$B$87,2,FALSE)</f>
        <v>18560</v>
      </c>
      <c r="N275" s="5" t="s">
        <v>76</v>
      </c>
      <c r="O275" s="13">
        <f>VLOOKUP(N275,'Golfers Money Won'!$A$1:$B$87,2,FALSE)</f>
        <v>0</v>
      </c>
      <c r="P275" s="5" t="s">
        <v>79</v>
      </c>
      <c r="Q275" s="13">
        <f>VLOOKUP(P275,'Golfers Money Won'!$A$1:$B$87,2,FALSE)</f>
        <v>0</v>
      </c>
      <c r="R275" s="66" t="s">
        <v>64</v>
      </c>
      <c r="S275" s="65">
        <f>VLOOKUP(R275,'Golfers Money Won'!$A$1:$B$87,2,FALSE)</f>
        <v>145600</v>
      </c>
      <c r="T275" s="66" t="s">
        <v>106</v>
      </c>
      <c r="U275" s="65">
        <f>VLOOKUP(T275,'Golfers Money Won'!$A$1:$B$87,2,FALSE)</f>
        <v>0</v>
      </c>
      <c r="V275" s="69" t="s">
        <v>124</v>
      </c>
      <c r="W275" s="68">
        <f>VLOOKUP(V275,'Golfers Money Won'!$A$1:$B$87,2,FALSE)</f>
        <v>0</v>
      </c>
      <c r="X275" s="69" t="s">
        <v>119</v>
      </c>
      <c r="Y275" s="68">
        <f>VLOOKUP(X275,'Golfers Money Won'!$A$1:$B$87,2,FALSE)</f>
        <v>0</v>
      </c>
      <c r="Z275" s="11" t="s">
        <v>44</v>
      </c>
      <c r="AA275" s="14">
        <f>VLOOKUP(Z275,'Golfers Money Won'!$A$1:$B$87,2,FALSE)</f>
        <v>19960</v>
      </c>
      <c r="AB275" s="11" t="s">
        <v>39</v>
      </c>
      <c r="AC275" s="14">
        <f>VLOOKUP(AB275,'Golfers Money Won'!$A$1:$B$87,2,FALSE)</f>
        <v>32000</v>
      </c>
      <c r="AD275" s="16" t="s">
        <v>129</v>
      </c>
      <c r="AE275" s="18"/>
      <c r="AF275" s="82" t="s">
        <v>132</v>
      </c>
      <c r="AG275" s="103"/>
    </row>
    <row r="276" spans="2:33" x14ac:dyDescent="0.2">
      <c r="B276" s="56">
        <v>274</v>
      </c>
      <c r="C276" s="71"/>
      <c r="D276" s="21" t="s">
        <v>565</v>
      </c>
      <c r="E276" s="127"/>
      <c r="F276" s="20" t="s">
        <v>469</v>
      </c>
      <c r="G276" s="38" t="s">
        <v>561</v>
      </c>
      <c r="H276" s="58" t="s">
        <v>566</v>
      </c>
      <c r="I276" s="36">
        <f t="shared" si="4"/>
        <v>551200</v>
      </c>
      <c r="J276" s="8" t="s">
        <v>35</v>
      </c>
      <c r="K276" s="12">
        <f>VLOOKUP(J276,'Golfers Money Won'!$A$1:$B$87,2,FALSE)</f>
        <v>18560</v>
      </c>
      <c r="L276" s="9" t="s">
        <v>72</v>
      </c>
      <c r="M276" s="12">
        <f>VLOOKUP(L276,'Golfers Money Won'!$A$1:$B$87,2,FALSE)</f>
        <v>56040</v>
      </c>
      <c r="N276" s="5" t="s">
        <v>80</v>
      </c>
      <c r="O276" s="13">
        <f>VLOOKUP(N276,'Golfers Money Won'!$A$1:$B$87,2,FALSE)</f>
        <v>56040</v>
      </c>
      <c r="P276" s="5" t="s">
        <v>66</v>
      </c>
      <c r="Q276" s="13">
        <f>VLOOKUP(P276,'Golfers Money Won'!$A$1:$B$87,2,FALSE)</f>
        <v>32000</v>
      </c>
      <c r="R276" s="66" t="s">
        <v>64</v>
      </c>
      <c r="S276" s="65">
        <f>VLOOKUP(R276,'Golfers Money Won'!$A$1:$B$87,2,FALSE)</f>
        <v>145600</v>
      </c>
      <c r="T276" s="66" t="s">
        <v>106</v>
      </c>
      <c r="U276" s="65">
        <f>VLOOKUP(T276,'Golfers Money Won'!$A$1:$B$87,2,FALSE)</f>
        <v>0</v>
      </c>
      <c r="V276" s="69" t="s">
        <v>110</v>
      </c>
      <c r="W276" s="68">
        <f>VLOOKUP(V276,'Golfers Money Won'!$A$1:$B$87,2,FALSE)</f>
        <v>116000</v>
      </c>
      <c r="X276" s="69" t="s">
        <v>113</v>
      </c>
      <c r="Y276" s="68">
        <f>VLOOKUP(X276,'Golfers Money Won'!$A$1:$B$87,2,FALSE)</f>
        <v>0</v>
      </c>
      <c r="Z276" s="11" t="s">
        <v>44</v>
      </c>
      <c r="AA276" s="14">
        <f>VLOOKUP(Z276,'Golfers Money Won'!$A$1:$B$87,2,FALSE)</f>
        <v>19960</v>
      </c>
      <c r="AB276" s="11" t="s">
        <v>39</v>
      </c>
      <c r="AC276" s="14">
        <f>VLOOKUP(AB276,'Golfers Money Won'!$A$1:$B$87,2,FALSE)</f>
        <v>32000</v>
      </c>
      <c r="AD276" s="16" t="s">
        <v>130</v>
      </c>
      <c r="AE276" s="18"/>
      <c r="AF276" s="82" t="s">
        <v>133</v>
      </c>
      <c r="AG276" s="103">
        <v>75000</v>
      </c>
    </row>
    <row r="277" spans="2:33" x14ac:dyDescent="0.2">
      <c r="B277" s="56">
        <v>275</v>
      </c>
      <c r="C277" s="71"/>
      <c r="D277" s="21" t="s">
        <v>374</v>
      </c>
      <c r="E277" s="127"/>
      <c r="F277" s="20"/>
      <c r="G277" s="38" t="s">
        <v>372</v>
      </c>
      <c r="H277" s="58" t="s">
        <v>379</v>
      </c>
      <c r="I277" s="36">
        <f t="shared" si="4"/>
        <v>536200</v>
      </c>
      <c r="J277" s="8" t="s">
        <v>51</v>
      </c>
      <c r="K277" s="12">
        <f>VLOOKUP(J277,'Golfers Money Won'!$A$1:$B$87,2,FALSE)</f>
        <v>232000</v>
      </c>
      <c r="L277" s="9" t="s">
        <v>86</v>
      </c>
      <c r="M277" s="12">
        <f>VLOOKUP(L277,'Golfers Money Won'!$A$1:$B$87,2,FALSE)</f>
        <v>18560</v>
      </c>
      <c r="N277" s="5" t="s">
        <v>32</v>
      </c>
      <c r="O277" s="13">
        <f>VLOOKUP(N277,'Golfers Money Won'!$A$1:$B$87,2,FALSE)</f>
        <v>0</v>
      </c>
      <c r="P277" s="5" t="s">
        <v>79</v>
      </c>
      <c r="Q277" s="13">
        <f>VLOOKUP(P277,'Golfers Money Won'!$A$1:$B$87,2,FALSE)</f>
        <v>0</v>
      </c>
      <c r="R277" s="66" t="s">
        <v>82</v>
      </c>
      <c r="S277" s="65">
        <f>VLOOKUP(R277,'Golfers Money Won'!$A$1:$B$87,2,FALSE)</f>
        <v>89920</v>
      </c>
      <c r="T277" s="66" t="s">
        <v>109</v>
      </c>
      <c r="U277" s="65">
        <f>VLOOKUP(T277,'Golfers Money Won'!$A$1:$B$87,2,FALSE)</f>
        <v>18560</v>
      </c>
      <c r="V277" s="69" t="s">
        <v>62</v>
      </c>
      <c r="W277" s="68">
        <f>VLOOKUP(V277,'Golfers Money Won'!$A$1:$B$87,2,FALSE)</f>
        <v>116000</v>
      </c>
      <c r="X277" s="69" t="s">
        <v>92</v>
      </c>
      <c r="Y277" s="68">
        <f>VLOOKUP(X277,'Golfers Money Won'!$A$1:$B$87,2,FALSE)</f>
        <v>41200</v>
      </c>
      <c r="Z277" s="11" t="s">
        <v>44</v>
      </c>
      <c r="AA277" s="14">
        <f>VLOOKUP(Z277,'Golfers Money Won'!$A$1:$B$87,2,FALSE)</f>
        <v>19960</v>
      </c>
      <c r="AB277" s="11" t="s">
        <v>95</v>
      </c>
      <c r="AC277" s="14">
        <f>VLOOKUP(AB277,'Golfers Money Won'!$A$1:$B$87,2,FALSE)</f>
        <v>0</v>
      </c>
      <c r="AD277" s="16" t="s">
        <v>128</v>
      </c>
      <c r="AE277" s="18"/>
      <c r="AF277" s="82" t="s">
        <v>131</v>
      </c>
      <c r="AG277" s="103"/>
    </row>
    <row r="278" spans="2:33" x14ac:dyDescent="0.2">
      <c r="B278" s="56">
        <v>276</v>
      </c>
      <c r="C278" s="71"/>
      <c r="D278" s="21" t="s">
        <v>344</v>
      </c>
      <c r="E278" s="127"/>
      <c r="F278" s="20"/>
      <c r="G278" s="38" t="s">
        <v>343</v>
      </c>
      <c r="H278" s="58" t="s">
        <v>344</v>
      </c>
      <c r="I278" s="36">
        <f t="shared" si="4"/>
        <v>467400</v>
      </c>
      <c r="J278" s="8" t="s">
        <v>51</v>
      </c>
      <c r="K278" s="12">
        <f>VLOOKUP(J278,'Golfers Money Won'!$A$1:$B$87,2,FALSE)</f>
        <v>232000</v>
      </c>
      <c r="L278" s="9" t="s">
        <v>86</v>
      </c>
      <c r="M278" s="12">
        <f>VLOOKUP(L278,'Golfers Money Won'!$A$1:$B$87,2,FALSE)</f>
        <v>18560</v>
      </c>
      <c r="N278" s="5" t="s">
        <v>85</v>
      </c>
      <c r="O278" s="13">
        <f>VLOOKUP(N278,'Golfers Money Won'!$A$1:$B$87,2,FALSE)</f>
        <v>56040</v>
      </c>
      <c r="P278" s="5" t="s">
        <v>79</v>
      </c>
      <c r="Q278" s="13">
        <f>VLOOKUP(P278,'Golfers Money Won'!$A$1:$B$87,2,FALSE)</f>
        <v>0</v>
      </c>
      <c r="R278" s="66" t="s">
        <v>104</v>
      </c>
      <c r="S278" s="65">
        <f>VLOOKUP(R278,'Golfers Money Won'!$A$1:$B$87,2,FALSE)</f>
        <v>32000</v>
      </c>
      <c r="T278" s="66" t="s">
        <v>67</v>
      </c>
      <c r="U278" s="65">
        <f>VLOOKUP(T278,'Golfers Money Won'!$A$1:$B$87,2,FALSE)</f>
        <v>0</v>
      </c>
      <c r="V278" s="69" t="s">
        <v>88</v>
      </c>
      <c r="W278" s="68">
        <f>VLOOKUP(V278,'Golfers Money Won'!$A$1:$B$87,2,FALSE)</f>
        <v>56040</v>
      </c>
      <c r="X278" s="69" t="s">
        <v>40</v>
      </c>
      <c r="Y278" s="68">
        <f>VLOOKUP(X278,'Golfers Money Won'!$A$1:$B$87,2,FALSE)</f>
        <v>20800</v>
      </c>
      <c r="Z278" s="11" t="s">
        <v>47</v>
      </c>
      <c r="AA278" s="14">
        <f>VLOOKUP(Z278,'Golfers Money Won'!$A$1:$B$87,2,FALSE)</f>
        <v>19960</v>
      </c>
      <c r="AB278" s="11" t="s">
        <v>39</v>
      </c>
      <c r="AC278" s="14">
        <f>VLOOKUP(AB278,'Golfers Money Won'!$A$1:$B$87,2,FALSE)</f>
        <v>32000</v>
      </c>
      <c r="AD278" s="16" t="s">
        <v>130</v>
      </c>
      <c r="AE278" s="18"/>
      <c r="AF278" s="82" t="s">
        <v>131</v>
      </c>
      <c r="AG278" s="103"/>
    </row>
    <row r="279" spans="2:33" x14ac:dyDescent="0.2">
      <c r="B279" s="56">
        <v>277</v>
      </c>
      <c r="C279" s="71"/>
      <c r="D279" s="21" t="s">
        <v>401</v>
      </c>
      <c r="E279" s="127"/>
      <c r="F279" s="20"/>
      <c r="G279" s="38" t="s">
        <v>400</v>
      </c>
      <c r="H279" s="58" t="s">
        <v>403</v>
      </c>
      <c r="I279" s="36">
        <f t="shared" si="4"/>
        <v>466507</v>
      </c>
      <c r="J279" s="8" t="s">
        <v>63</v>
      </c>
      <c r="K279" s="12">
        <f>VLOOKUP(J279,'Golfers Money Won'!$A$1:$B$87,2,FALSE)</f>
        <v>19960</v>
      </c>
      <c r="L279" s="9" t="s">
        <v>77</v>
      </c>
      <c r="M279" s="12">
        <f>VLOOKUP(L279,'Golfers Money Won'!$A$1:$B$87,2,FALSE)</f>
        <v>56040</v>
      </c>
      <c r="N279" s="5" t="s">
        <v>85</v>
      </c>
      <c r="O279" s="13">
        <f>VLOOKUP(N279,'Golfers Money Won'!$A$1:$B$87,2,FALSE)</f>
        <v>56040</v>
      </c>
      <c r="P279" s="5" t="s">
        <v>34</v>
      </c>
      <c r="Q279" s="13">
        <f>VLOOKUP(P279,'Golfers Money Won'!$A$1:$B$87,2,FALSE)</f>
        <v>145600</v>
      </c>
      <c r="R279" s="66" t="s">
        <v>64</v>
      </c>
      <c r="S279" s="65">
        <f>VLOOKUP(R279,'Golfers Money Won'!$A$1:$B$87,2,FALSE)</f>
        <v>145600</v>
      </c>
      <c r="T279" s="66" t="s">
        <v>68</v>
      </c>
      <c r="U279" s="65">
        <f>VLOOKUP(T279,'Golfers Money Won'!$A$1:$B$87,2,FALSE)</f>
        <v>23307</v>
      </c>
      <c r="V279" s="69" t="s">
        <v>119</v>
      </c>
      <c r="W279" s="68">
        <f>VLOOKUP(V279,'Golfers Money Won'!$A$1:$B$87,2,FALSE)</f>
        <v>0</v>
      </c>
      <c r="X279" s="69" t="s">
        <v>121</v>
      </c>
      <c r="Y279" s="68">
        <f>VLOOKUP(X279,'Golfers Money Won'!$A$1:$B$87,2,FALSE)</f>
        <v>0</v>
      </c>
      <c r="Z279" s="11" t="s">
        <v>44</v>
      </c>
      <c r="AA279" s="14">
        <f>VLOOKUP(Z279,'Golfers Money Won'!$A$1:$B$87,2,FALSE)</f>
        <v>19960</v>
      </c>
      <c r="AB279" s="11" t="s">
        <v>49</v>
      </c>
      <c r="AC279" s="14">
        <f>VLOOKUP(AB279,'Golfers Money Won'!$A$1:$B$87,2,FALSE)</f>
        <v>0</v>
      </c>
      <c r="AD279" s="16" t="s">
        <v>128</v>
      </c>
      <c r="AE279" s="18"/>
      <c r="AF279" s="82" t="s">
        <v>130</v>
      </c>
      <c r="AG279" s="103"/>
    </row>
    <row r="280" spans="2:33" x14ac:dyDescent="0.2">
      <c r="B280" s="56">
        <v>278</v>
      </c>
      <c r="C280" s="71"/>
      <c r="D280" s="21" t="s">
        <v>409</v>
      </c>
      <c r="E280" s="127"/>
      <c r="F280" s="20"/>
      <c r="G280" s="3" t="s">
        <v>406</v>
      </c>
      <c r="H280" s="58" t="s">
        <v>408</v>
      </c>
      <c r="I280" s="36">
        <f t="shared" si="4"/>
        <v>463947</v>
      </c>
      <c r="J280" s="8" t="s">
        <v>72</v>
      </c>
      <c r="K280" s="12">
        <f>VLOOKUP(J280,'Golfers Money Won'!$A$1:$B$87,2,FALSE)</f>
        <v>56040</v>
      </c>
      <c r="L280" s="9" t="s">
        <v>86</v>
      </c>
      <c r="M280" s="12">
        <f>VLOOKUP(L280,'Golfers Money Won'!$A$1:$B$87,2,FALSE)</f>
        <v>18560</v>
      </c>
      <c r="N280" s="5" t="s">
        <v>70</v>
      </c>
      <c r="O280" s="13">
        <f>VLOOKUP(N280,'Golfers Money Won'!$A$1:$B$87,2,FALSE)</f>
        <v>278000</v>
      </c>
      <c r="P280" s="5" t="s">
        <v>79</v>
      </c>
      <c r="Q280" s="13">
        <f>VLOOKUP(P280,'Golfers Money Won'!$A$1:$B$87,2,FALSE)</f>
        <v>0</v>
      </c>
      <c r="R280" s="66" t="s">
        <v>68</v>
      </c>
      <c r="S280" s="65">
        <f>VLOOKUP(R280,'Golfers Money Won'!$A$1:$B$87,2,FALSE)</f>
        <v>23307</v>
      </c>
      <c r="T280" s="66" t="s">
        <v>67</v>
      </c>
      <c r="U280" s="65">
        <f>VLOOKUP(T280,'Golfers Money Won'!$A$1:$B$87,2,FALSE)</f>
        <v>0</v>
      </c>
      <c r="V280" s="69" t="s">
        <v>119</v>
      </c>
      <c r="W280" s="68">
        <f>VLOOKUP(V280,'Golfers Money Won'!$A$1:$B$87,2,FALSE)</f>
        <v>0</v>
      </c>
      <c r="X280" s="69" t="s">
        <v>122</v>
      </c>
      <c r="Y280" s="68">
        <f>VLOOKUP(X280,'Golfers Money Won'!$A$1:$B$87,2,FALSE)</f>
        <v>56040</v>
      </c>
      <c r="Z280" s="11" t="s">
        <v>49</v>
      </c>
      <c r="AA280" s="14">
        <f>VLOOKUP(Z280,'Golfers Money Won'!$A$1:$B$87,2,FALSE)</f>
        <v>0</v>
      </c>
      <c r="AB280" s="11" t="s">
        <v>39</v>
      </c>
      <c r="AC280" s="14">
        <f>VLOOKUP(AB280,'Golfers Money Won'!$A$1:$B$87,2,FALSE)</f>
        <v>32000</v>
      </c>
      <c r="AD280" s="16" t="s">
        <v>129</v>
      </c>
      <c r="AE280" s="18"/>
      <c r="AF280" s="82" t="s">
        <v>132</v>
      </c>
      <c r="AG280" s="103"/>
    </row>
    <row r="281" spans="2:33" x14ac:dyDescent="0.2">
      <c r="B281" s="56">
        <v>279</v>
      </c>
      <c r="C281" s="71"/>
      <c r="D281" s="21" t="s">
        <v>98</v>
      </c>
      <c r="E281" s="127"/>
      <c r="F281" s="20" t="s">
        <v>469</v>
      </c>
      <c r="G281" s="38" t="s">
        <v>97</v>
      </c>
      <c r="H281" s="58" t="s">
        <v>98</v>
      </c>
      <c r="I281" s="36">
        <f t="shared" si="4"/>
        <v>463120</v>
      </c>
      <c r="J281" s="8" t="s">
        <v>35</v>
      </c>
      <c r="K281" s="12">
        <f>VLOOKUP(J281,'Golfers Money Won'!$A$1:$B$87,2,FALSE)</f>
        <v>18560</v>
      </c>
      <c r="L281" s="9" t="s">
        <v>72</v>
      </c>
      <c r="M281" s="12">
        <f>VLOOKUP(L281,'Golfers Money Won'!$A$1:$B$87,2,FALSE)</f>
        <v>56040</v>
      </c>
      <c r="N281" s="5" t="s">
        <v>76</v>
      </c>
      <c r="O281" s="13">
        <f>VLOOKUP(N281,'Golfers Money Won'!$A$1:$B$87,2,FALSE)</f>
        <v>0</v>
      </c>
      <c r="P281" s="5" t="s">
        <v>69</v>
      </c>
      <c r="Q281" s="13">
        <f>VLOOKUP(P281,'Golfers Money Won'!$A$1:$B$87,2,FALSE)</f>
        <v>56040</v>
      </c>
      <c r="R281" s="66" t="s">
        <v>82</v>
      </c>
      <c r="S281" s="65">
        <f>VLOOKUP(R281,'Golfers Money Won'!$A$1:$B$87,2,FALSE)</f>
        <v>89920</v>
      </c>
      <c r="T281" s="66" t="s">
        <v>109</v>
      </c>
      <c r="U281" s="65">
        <f>VLOOKUP(T281,'Golfers Money Won'!$A$1:$B$87,2,FALSE)</f>
        <v>18560</v>
      </c>
      <c r="V281" s="69" t="s">
        <v>111</v>
      </c>
      <c r="W281" s="68">
        <f>VLOOKUP(V281,'Golfers Money Won'!$A$1:$B$87,2,FALSE)</f>
        <v>32000</v>
      </c>
      <c r="X281" s="69" t="s">
        <v>62</v>
      </c>
      <c r="Y281" s="68">
        <f>VLOOKUP(X281,'Golfers Money Won'!$A$1:$B$87,2,FALSE)</f>
        <v>116000</v>
      </c>
      <c r="Z281" s="11" t="s">
        <v>44</v>
      </c>
      <c r="AA281" s="14">
        <f>VLOOKUP(Z281,'Golfers Money Won'!$A$1:$B$87,2,FALSE)</f>
        <v>19960</v>
      </c>
      <c r="AB281" s="11" t="s">
        <v>94</v>
      </c>
      <c r="AC281" s="14">
        <f>VLOOKUP(AB281,'Golfers Money Won'!$A$1:$B$87,2,FALSE)</f>
        <v>56040</v>
      </c>
      <c r="AD281" s="16" t="s">
        <v>130</v>
      </c>
      <c r="AE281" s="18"/>
      <c r="AF281" s="82" t="s">
        <v>131</v>
      </c>
      <c r="AG281" s="103"/>
    </row>
    <row r="282" spans="2:33" x14ac:dyDescent="0.2">
      <c r="B282" s="56">
        <v>280</v>
      </c>
      <c r="C282" s="71"/>
      <c r="D282" s="21" t="s">
        <v>336</v>
      </c>
      <c r="E282" s="127"/>
      <c r="F282" s="20"/>
      <c r="G282" s="38" t="s">
        <v>337</v>
      </c>
      <c r="H282" s="60" t="s">
        <v>336</v>
      </c>
      <c r="I282" s="36">
        <f t="shared" si="4"/>
        <v>463120</v>
      </c>
      <c r="J282" s="8" t="s">
        <v>35</v>
      </c>
      <c r="K282" s="12">
        <f>VLOOKUP(J282,'Golfers Money Won'!$A$1:$B$87,2,FALSE)</f>
        <v>18560</v>
      </c>
      <c r="L282" s="9" t="s">
        <v>86</v>
      </c>
      <c r="M282" s="12">
        <f>VLOOKUP(L282,'Golfers Money Won'!$A$1:$B$87,2,FALSE)</f>
        <v>18560</v>
      </c>
      <c r="N282" s="5" t="s">
        <v>70</v>
      </c>
      <c r="O282" s="13">
        <f>VLOOKUP(N282,'Golfers Money Won'!$A$1:$B$87,2,FALSE)</f>
        <v>278000</v>
      </c>
      <c r="P282" s="5" t="s">
        <v>76</v>
      </c>
      <c r="Q282" s="13">
        <f>VLOOKUP(P282,'Golfers Money Won'!$A$1:$B$87,2,FALSE)</f>
        <v>0</v>
      </c>
      <c r="R282" s="66" t="s">
        <v>67</v>
      </c>
      <c r="S282" s="65">
        <f>VLOOKUP(R282,'Golfers Money Won'!$A$1:$B$87,2,FALSE)</f>
        <v>0</v>
      </c>
      <c r="T282" s="66" t="s">
        <v>106</v>
      </c>
      <c r="U282" s="65">
        <f>VLOOKUP(T282,'Golfers Money Won'!$A$1:$B$87,2,FALSE)</f>
        <v>0</v>
      </c>
      <c r="V282" s="69" t="s">
        <v>118</v>
      </c>
      <c r="W282" s="68">
        <f>VLOOKUP(V282,'Golfers Money Won'!$A$1:$B$87,2,FALSE)</f>
        <v>0</v>
      </c>
      <c r="X282" s="69" t="s">
        <v>62</v>
      </c>
      <c r="Y282" s="68">
        <f>VLOOKUP(X282,'Golfers Money Won'!$A$1:$B$87,2,FALSE)</f>
        <v>116000</v>
      </c>
      <c r="Z282" s="11" t="s">
        <v>49</v>
      </c>
      <c r="AA282" s="14">
        <f>VLOOKUP(Z282,'Golfers Money Won'!$A$1:$B$87,2,FALSE)</f>
        <v>0</v>
      </c>
      <c r="AB282" s="11" t="s">
        <v>39</v>
      </c>
      <c r="AC282" s="14">
        <f>VLOOKUP(AB282,'Golfers Money Won'!$A$1:$B$87,2,FALSE)</f>
        <v>32000</v>
      </c>
      <c r="AD282" s="16" t="s">
        <v>129</v>
      </c>
      <c r="AE282" s="18"/>
      <c r="AF282" s="82" t="s">
        <v>130</v>
      </c>
      <c r="AG282" s="103"/>
    </row>
    <row r="283" spans="2:33" x14ac:dyDescent="0.2">
      <c r="B283" s="56">
        <v>281</v>
      </c>
      <c r="C283" s="71"/>
      <c r="D283" s="21" t="s">
        <v>657</v>
      </c>
      <c r="E283" s="127"/>
      <c r="F283" s="20" t="s">
        <v>472</v>
      </c>
      <c r="G283" s="38" t="s">
        <v>659</v>
      </c>
      <c r="H283" s="58" t="s">
        <v>609</v>
      </c>
      <c r="I283" s="36">
        <f t="shared" si="4"/>
        <v>452080</v>
      </c>
      <c r="J283" s="8" t="s">
        <v>71</v>
      </c>
      <c r="K283" s="12">
        <f>VLOOKUP(J283,'Golfers Money Won'!$A$1:$B$87,2,FALSE)</f>
        <v>232000</v>
      </c>
      <c r="L283" s="9" t="s">
        <v>77</v>
      </c>
      <c r="M283" s="12">
        <f>VLOOKUP(L283,'Golfers Money Won'!$A$1:$B$87,2,FALSE)</f>
        <v>56040</v>
      </c>
      <c r="N283" s="5" t="s">
        <v>80</v>
      </c>
      <c r="O283" s="13">
        <f>VLOOKUP(N283,'Golfers Money Won'!$A$1:$B$87,2,FALSE)</f>
        <v>56040</v>
      </c>
      <c r="P283" s="5" t="s">
        <v>79</v>
      </c>
      <c r="Q283" s="13">
        <f>VLOOKUP(P283,'Golfers Money Won'!$A$1:$B$87,2,FALSE)</f>
        <v>0</v>
      </c>
      <c r="R283" s="66" t="s">
        <v>67</v>
      </c>
      <c r="S283" s="65">
        <f>VLOOKUP(R283,'Golfers Money Won'!$A$1:$B$87,2,FALSE)</f>
        <v>0</v>
      </c>
      <c r="T283" s="66" t="s">
        <v>106</v>
      </c>
      <c r="U283" s="65">
        <f>VLOOKUP(T283,'Golfers Money Won'!$A$1:$B$87,2,FALSE)</f>
        <v>0</v>
      </c>
      <c r="V283" s="69" t="s">
        <v>88</v>
      </c>
      <c r="W283" s="68">
        <f>VLOOKUP(V283,'Golfers Money Won'!$A$1:$B$87,2,FALSE)</f>
        <v>56040</v>
      </c>
      <c r="X283" s="69" t="s">
        <v>115</v>
      </c>
      <c r="Y283" s="68">
        <f>VLOOKUP(X283,'Golfers Money Won'!$A$1:$B$87,2,FALSE)</f>
        <v>0</v>
      </c>
      <c r="Z283" s="11" t="s">
        <v>44</v>
      </c>
      <c r="AA283" s="14">
        <f>VLOOKUP(Z283,'Golfers Money Won'!$A$1:$B$87,2,FALSE)</f>
        <v>19960</v>
      </c>
      <c r="AB283" s="11" t="s">
        <v>39</v>
      </c>
      <c r="AC283" s="14">
        <f>VLOOKUP(AB283,'Golfers Money Won'!$A$1:$B$87,2,FALSE)</f>
        <v>32000</v>
      </c>
      <c r="AD283" s="16" t="s">
        <v>128</v>
      </c>
      <c r="AE283" s="18"/>
      <c r="AF283" s="82" t="s">
        <v>131</v>
      </c>
      <c r="AG283" s="103"/>
    </row>
    <row r="284" spans="2:33" x14ac:dyDescent="0.2">
      <c r="B284" s="56">
        <v>282</v>
      </c>
      <c r="C284" s="71"/>
      <c r="D284" s="21" t="s">
        <v>560</v>
      </c>
      <c r="E284" s="127"/>
      <c r="F284" s="20" t="s">
        <v>469</v>
      </c>
      <c r="G284" s="38" t="s">
        <v>555</v>
      </c>
      <c r="H284" s="58" t="s">
        <v>558</v>
      </c>
      <c r="I284" s="36">
        <f t="shared" si="4"/>
        <v>444227</v>
      </c>
      <c r="J284" s="8" t="s">
        <v>51</v>
      </c>
      <c r="K284" s="12">
        <f>VLOOKUP(J284,'Golfers Money Won'!$A$1:$B$87,2,FALSE)</f>
        <v>232000</v>
      </c>
      <c r="L284" s="9" t="s">
        <v>77</v>
      </c>
      <c r="M284" s="12">
        <f>VLOOKUP(L284,'Golfers Money Won'!$A$1:$B$87,2,FALSE)</f>
        <v>56040</v>
      </c>
      <c r="N284" s="5" t="s">
        <v>76</v>
      </c>
      <c r="O284" s="13">
        <f>VLOOKUP(N284,'Golfers Money Won'!$A$1:$B$87,2,FALSE)</f>
        <v>0</v>
      </c>
      <c r="P284" s="5" t="s">
        <v>69</v>
      </c>
      <c r="Q284" s="13">
        <f>VLOOKUP(P284,'Golfers Money Won'!$A$1:$B$87,2,FALSE)</f>
        <v>56040</v>
      </c>
      <c r="R284" s="66" t="s">
        <v>68</v>
      </c>
      <c r="S284" s="65">
        <f>VLOOKUP(R284,'Golfers Money Won'!$A$1:$B$87,2,FALSE)</f>
        <v>23307</v>
      </c>
      <c r="T284" s="66" t="s">
        <v>67</v>
      </c>
      <c r="U284" s="65">
        <f>VLOOKUP(T284,'Golfers Money Won'!$A$1:$B$87,2,FALSE)</f>
        <v>0</v>
      </c>
      <c r="V284" s="69" t="s">
        <v>88</v>
      </c>
      <c r="W284" s="68">
        <f>VLOOKUP(V284,'Golfers Money Won'!$A$1:$B$87,2,FALSE)</f>
        <v>56040</v>
      </c>
      <c r="X284" s="69" t="s">
        <v>40</v>
      </c>
      <c r="Y284" s="68">
        <f>VLOOKUP(X284,'Golfers Money Won'!$A$1:$B$87,2,FALSE)</f>
        <v>20800</v>
      </c>
      <c r="Z284" s="11" t="s">
        <v>56</v>
      </c>
      <c r="AA284" s="14">
        <f>VLOOKUP(Z284,'Golfers Money Won'!$A$1:$B$87,2,FALSE)</f>
        <v>0</v>
      </c>
      <c r="AB284" s="11" t="s">
        <v>49</v>
      </c>
      <c r="AC284" s="14">
        <f>VLOOKUP(AB284,'Golfers Money Won'!$A$1:$B$87,2,FALSE)</f>
        <v>0</v>
      </c>
      <c r="AD284" s="16" t="s">
        <v>128</v>
      </c>
      <c r="AE284" s="18"/>
      <c r="AF284" s="82" t="s">
        <v>132</v>
      </c>
      <c r="AG284" s="103"/>
    </row>
    <row r="285" spans="2:33" x14ac:dyDescent="0.2">
      <c r="B285" s="56">
        <v>283</v>
      </c>
      <c r="C285" s="71"/>
      <c r="D285" s="21" t="s">
        <v>420</v>
      </c>
      <c r="E285" s="127"/>
      <c r="F285" s="20"/>
      <c r="G285" s="3" t="s">
        <v>422</v>
      </c>
      <c r="H285" s="58" t="s">
        <v>420</v>
      </c>
      <c r="I285" s="36">
        <f t="shared" si="4"/>
        <v>406600</v>
      </c>
      <c r="J285" s="8" t="s">
        <v>35</v>
      </c>
      <c r="K285" s="12">
        <f>VLOOKUP(J285,'Golfers Money Won'!$A$1:$B$87,2,FALSE)</f>
        <v>18560</v>
      </c>
      <c r="L285" s="9" t="s">
        <v>77</v>
      </c>
      <c r="M285" s="12">
        <f>VLOOKUP(L285,'Golfers Money Won'!$A$1:$B$87,2,FALSE)</f>
        <v>56040</v>
      </c>
      <c r="N285" s="5" t="s">
        <v>81</v>
      </c>
      <c r="O285" s="13">
        <f>VLOOKUP(N285,'Golfers Money Won'!$A$1:$B$87,2,FALSE)</f>
        <v>19960</v>
      </c>
      <c r="P285" s="5" t="s">
        <v>80</v>
      </c>
      <c r="Q285" s="13">
        <f>VLOOKUP(P285,'Golfers Money Won'!$A$1:$B$87,2,FALSE)</f>
        <v>56040</v>
      </c>
      <c r="R285" s="66" t="s">
        <v>67</v>
      </c>
      <c r="S285" s="65">
        <f>VLOOKUP(R285,'Golfers Money Won'!$A$1:$B$87,2,FALSE)</f>
        <v>0</v>
      </c>
      <c r="T285" s="66" t="s">
        <v>108</v>
      </c>
      <c r="U285" s="65">
        <f>VLOOKUP(T285,'Golfers Money Won'!$A$1:$B$87,2,FALSE)</f>
        <v>32000</v>
      </c>
      <c r="V285" s="69" t="s">
        <v>62</v>
      </c>
      <c r="W285" s="68">
        <f>VLOOKUP(V285,'Golfers Money Won'!$A$1:$B$87,2,FALSE)</f>
        <v>116000</v>
      </c>
      <c r="X285" s="69" t="s">
        <v>123</v>
      </c>
      <c r="Y285" s="68">
        <f>VLOOKUP(X285,'Golfers Money Won'!$A$1:$B$87,2,FALSE)</f>
        <v>56040</v>
      </c>
      <c r="Z285" s="11" t="s">
        <v>44</v>
      </c>
      <c r="AA285" s="14">
        <f>VLOOKUP(Z285,'Golfers Money Won'!$A$1:$B$87,2,FALSE)</f>
        <v>19960</v>
      </c>
      <c r="AB285" s="11" t="s">
        <v>39</v>
      </c>
      <c r="AC285" s="14">
        <f>VLOOKUP(AB285,'Golfers Money Won'!$A$1:$B$87,2,FALSE)</f>
        <v>32000</v>
      </c>
      <c r="AD285" s="16" t="s">
        <v>130</v>
      </c>
      <c r="AE285" s="18"/>
      <c r="AF285" s="82" t="s">
        <v>132</v>
      </c>
      <c r="AG285" s="103"/>
    </row>
    <row r="286" spans="2:33" x14ac:dyDescent="0.2">
      <c r="B286" s="56">
        <v>284</v>
      </c>
      <c r="C286" s="71"/>
      <c r="D286" s="21" t="s">
        <v>497</v>
      </c>
      <c r="E286" s="127"/>
      <c r="F286" s="20" t="s">
        <v>493</v>
      </c>
      <c r="G286" s="38" t="s">
        <v>492</v>
      </c>
      <c r="H286" s="58" t="s">
        <v>494</v>
      </c>
      <c r="I286" s="36">
        <f t="shared" si="4"/>
        <v>351867</v>
      </c>
      <c r="J286" s="8" t="s">
        <v>35</v>
      </c>
      <c r="K286" s="12">
        <f>VLOOKUP(J286,'Golfers Money Won'!$A$1:$B$87,2,FALSE)</f>
        <v>18560</v>
      </c>
      <c r="L286" s="9" t="s">
        <v>77</v>
      </c>
      <c r="M286" s="12">
        <f>VLOOKUP(L286,'Golfers Money Won'!$A$1:$B$87,2,FALSE)</f>
        <v>56040</v>
      </c>
      <c r="N286" s="5" t="s">
        <v>69</v>
      </c>
      <c r="O286" s="13">
        <f>VLOOKUP(N286,'Golfers Money Won'!$A$1:$B$87,2,FALSE)</f>
        <v>56040</v>
      </c>
      <c r="P286" s="5" t="s">
        <v>32</v>
      </c>
      <c r="Q286" s="13">
        <f>VLOOKUP(P286,'Golfers Money Won'!$A$1:$B$87,2,FALSE)</f>
        <v>0</v>
      </c>
      <c r="R286" s="66" t="s">
        <v>82</v>
      </c>
      <c r="S286" s="65">
        <f>VLOOKUP(R286,'Golfers Money Won'!$A$1:$B$87,2,FALSE)</f>
        <v>89920</v>
      </c>
      <c r="T286" s="66" t="s">
        <v>68</v>
      </c>
      <c r="U286" s="65">
        <f>VLOOKUP(T286,'Golfers Money Won'!$A$1:$B$87,2,FALSE)</f>
        <v>23307</v>
      </c>
      <c r="V286" s="69" t="s">
        <v>125</v>
      </c>
      <c r="W286" s="68">
        <f>VLOOKUP(V286,'Golfers Money Won'!$A$1:$B$87,2,FALSE)</f>
        <v>0</v>
      </c>
      <c r="X286" s="69" t="s">
        <v>122</v>
      </c>
      <c r="Y286" s="68">
        <f>VLOOKUP(X286,'Golfers Money Won'!$A$1:$B$87,2,FALSE)</f>
        <v>56040</v>
      </c>
      <c r="Z286" s="11" t="s">
        <v>44</v>
      </c>
      <c r="AA286" s="14">
        <f>VLOOKUP(Z286,'Golfers Money Won'!$A$1:$B$87,2,FALSE)</f>
        <v>19960</v>
      </c>
      <c r="AB286" s="11" t="s">
        <v>39</v>
      </c>
      <c r="AC286" s="14">
        <f>VLOOKUP(AB286,'Golfers Money Won'!$A$1:$B$87,2,FALSE)</f>
        <v>32000</v>
      </c>
      <c r="AD286" s="16" t="s">
        <v>129</v>
      </c>
      <c r="AE286" s="18"/>
      <c r="AF286" s="82" t="s">
        <v>131</v>
      </c>
      <c r="AG286" s="103"/>
    </row>
    <row r="287" spans="2:33" ht="12.9" x14ac:dyDescent="0.2">
      <c r="B287" s="56">
        <v>285</v>
      </c>
      <c r="C287" s="71"/>
      <c r="D287" s="21" t="s">
        <v>378</v>
      </c>
      <c r="E287" s="135" t="s">
        <v>689</v>
      </c>
      <c r="F287" s="20"/>
      <c r="G287" s="38" t="s">
        <v>373</v>
      </c>
      <c r="H287" s="58" t="s">
        <v>379</v>
      </c>
      <c r="I287" s="36">
        <f t="shared" si="4"/>
        <v>337200</v>
      </c>
      <c r="J287" s="8" t="s">
        <v>63</v>
      </c>
      <c r="K287" s="12">
        <f>VLOOKUP(J287,'Golfers Money Won'!$A$1:$B$87,2,FALSE)</f>
        <v>19960</v>
      </c>
      <c r="L287" s="9" t="s">
        <v>72</v>
      </c>
      <c r="M287" s="12">
        <f>VLOOKUP(L287,'Golfers Money Won'!$A$1:$B$87,2,FALSE)</f>
        <v>56040</v>
      </c>
      <c r="N287" s="5" t="s">
        <v>32</v>
      </c>
      <c r="O287" s="13">
        <f>VLOOKUP(N287,'Golfers Money Won'!$A$1:$B$87,2,FALSE)</f>
        <v>0</v>
      </c>
      <c r="P287" s="5" t="s">
        <v>79</v>
      </c>
      <c r="Q287" s="13">
        <f>VLOOKUP(P287,'Golfers Money Won'!$A$1:$B$87,2,FALSE)</f>
        <v>0</v>
      </c>
      <c r="R287" s="66" t="s">
        <v>93</v>
      </c>
      <c r="S287" s="65">
        <f>VLOOKUP(R287,'Golfers Money Won'!$A$1:$B$87,2,FALSE)</f>
        <v>32000</v>
      </c>
      <c r="T287" s="66" t="s">
        <v>106</v>
      </c>
      <c r="U287" s="65">
        <f>VLOOKUP(T287,'Golfers Money Won'!$A$1:$B$87,2,FALSE)</f>
        <v>0</v>
      </c>
      <c r="V287" s="69" t="s">
        <v>62</v>
      </c>
      <c r="W287" s="68">
        <f>VLOOKUP(V287,'Golfers Money Won'!$A$1:$B$87,2,FALSE)</f>
        <v>116000</v>
      </c>
      <c r="X287" s="69" t="s">
        <v>54</v>
      </c>
      <c r="Y287" s="68">
        <f>VLOOKUP(X287,'Golfers Money Won'!$A$1:$B$87,2,FALSE)</f>
        <v>18240</v>
      </c>
      <c r="Z287" s="11" t="s">
        <v>44</v>
      </c>
      <c r="AA287" s="14">
        <f>VLOOKUP(Z287,'Golfers Money Won'!$A$1:$B$87,2,FALSE)</f>
        <v>19960</v>
      </c>
      <c r="AB287" s="11" t="s">
        <v>49</v>
      </c>
      <c r="AC287" s="14">
        <f>VLOOKUP(AB287,'Golfers Money Won'!$A$1:$B$87,2,FALSE)</f>
        <v>0</v>
      </c>
      <c r="AD287" s="16" t="s">
        <v>128</v>
      </c>
      <c r="AE287" s="18"/>
      <c r="AF287" s="82" t="s">
        <v>133</v>
      </c>
      <c r="AG287" s="103">
        <v>75000</v>
      </c>
    </row>
    <row r="288" spans="2:33" thickBot="1" x14ac:dyDescent="0.25">
      <c r="B288" s="104">
        <v>286</v>
      </c>
      <c r="C288" s="105"/>
      <c r="D288" s="106" t="s">
        <v>375</v>
      </c>
      <c r="E288" s="136" t="s">
        <v>689</v>
      </c>
      <c r="F288" s="107"/>
      <c r="G288" s="108" t="s">
        <v>372</v>
      </c>
      <c r="H288" s="109" t="s">
        <v>379</v>
      </c>
      <c r="I288" s="110">
        <f t="shared" si="4"/>
        <v>316160</v>
      </c>
      <c r="J288" s="111" t="s">
        <v>35</v>
      </c>
      <c r="K288" s="112">
        <f>VLOOKUP(J288,'Golfers Money Won'!$A$1:$B$87,2,FALSE)</f>
        <v>18560</v>
      </c>
      <c r="L288" s="113" t="s">
        <v>72</v>
      </c>
      <c r="M288" s="112">
        <f>VLOOKUP(L288,'Golfers Money Won'!$A$1:$B$87,2,FALSE)</f>
        <v>56040</v>
      </c>
      <c r="N288" s="114" t="s">
        <v>76</v>
      </c>
      <c r="O288" s="115">
        <f>VLOOKUP(N288,'Golfers Money Won'!$A$1:$B$87,2,FALSE)</f>
        <v>0</v>
      </c>
      <c r="P288" s="114" t="s">
        <v>79</v>
      </c>
      <c r="Q288" s="115">
        <f>VLOOKUP(P288,'Golfers Money Won'!$A$1:$B$87,2,FALSE)</f>
        <v>0</v>
      </c>
      <c r="R288" s="116" t="s">
        <v>109</v>
      </c>
      <c r="S288" s="117">
        <f>VLOOKUP(R288,'Golfers Money Won'!$A$1:$B$87,2,FALSE)</f>
        <v>18560</v>
      </c>
      <c r="T288" s="116" t="s">
        <v>106</v>
      </c>
      <c r="U288" s="117">
        <f>VLOOKUP(T288,'Golfers Money Won'!$A$1:$B$87,2,FALSE)</f>
        <v>0</v>
      </c>
      <c r="V288" s="118" t="s">
        <v>62</v>
      </c>
      <c r="W288" s="119">
        <f>VLOOKUP(V288,'Golfers Money Won'!$A$1:$B$87,2,FALSE)</f>
        <v>116000</v>
      </c>
      <c r="X288" s="118" t="s">
        <v>121</v>
      </c>
      <c r="Y288" s="119">
        <f>VLOOKUP(X288,'Golfers Money Won'!$A$1:$B$87,2,FALSE)</f>
        <v>0</v>
      </c>
      <c r="Z288" s="120" t="s">
        <v>49</v>
      </c>
      <c r="AA288" s="121">
        <f>VLOOKUP(Z288,'Golfers Money Won'!$A$1:$B$87,2,FALSE)</f>
        <v>0</v>
      </c>
      <c r="AB288" s="120" t="s">
        <v>39</v>
      </c>
      <c r="AC288" s="121">
        <f>VLOOKUP(AB288,'Golfers Money Won'!$A$1:$B$87,2,FALSE)</f>
        <v>32000</v>
      </c>
      <c r="AD288" s="122" t="s">
        <v>128</v>
      </c>
      <c r="AE288" s="123"/>
      <c r="AF288" s="124" t="s">
        <v>133</v>
      </c>
      <c r="AG288" s="125">
        <v>75000</v>
      </c>
    </row>
    <row r="289" spans="2:33" s="31" customFormat="1" x14ac:dyDescent="0.2">
      <c r="B289" s="29"/>
      <c r="C289" s="29"/>
      <c r="D289" s="30"/>
      <c r="E289" s="133"/>
      <c r="F289" s="30"/>
      <c r="I289" s="39"/>
      <c r="K289" s="32"/>
      <c r="M289" s="32"/>
      <c r="O289" s="32"/>
      <c r="Q289" s="32"/>
      <c r="S289" s="32"/>
      <c r="U289" s="32"/>
      <c r="W289" s="32"/>
      <c r="Y289" s="32"/>
      <c r="AA289" s="32"/>
      <c r="AC289" s="32"/>
      <c r="AE289" s="32"/>
      <c r="AG289" s="32"/>
    </row>
    <row r="299" spans="2:33" x14ac:dyDescent="0.2">
      <c r="G299" s="63" t="s">
        <v>593</v>
      </c>
    </row>
    <row r="300" spans="2:33" x14ac:dyDescent="0.2">
      <c r="G300" s="63" t="s">
        <v>440</v>
      </c>
    </row>
    <row r="301" spans="2:33" x14ac:dyDescent="0.2">
      <c r="G301" s="63" t="s">
        <v>441</v>
      </c>
    </row>
    <row r="302" spans="2:33" x14ac:dyDescent="0.2">
      <c r="G302" s="63" t="s">
        <v>442</v>
      </c>
    </row>
    <row r="303" spans="2:33" x14ac:dyDescent="0.2">
      <c r="G303" s="63" t="s">
        <v>586</v>
      </c>
    </row>
    <row r="304" spans="2:33" x14ac:dyDescent="0.2">
      <c r="G304" s="63" t="s">
        <v>595</v>
      </c>
    </row>
  </sheetData>
  <sortState xmlns:xlrd2="http://schemas.microsoft.com/office/spreadsheetml/2017/richdata2" ref="B2:AG303">
    <sortCondition descending="1" ref="I2:I303"/>
    <sortCondition ref="D2:D303"/>
  </sortState>
  <phoneticPr fontId="2" type="noConversion"/>
  <pageMargins left="0.1" right="0.1" top="0.25" bottom="0.25" header="0.5" footer="0.5"/>
  <pageSetup scale="7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J54"/>
  <sheetViews>
    <sheetView zoomScaleNormal="100" workbookViewId="0">
      <pane xSplit="4" ySplit="2" topLeftCell="E15" activePane="bottomRight" state="frozen"/>
      <selection pane="topRight" activeCell="B1" sqref="B1"/>
      <selection pane="bottomLeft" activeCell="A2" sqref="A2"/>
      <selection pane="bottomRight" activeCell="D54" sqref="D54"/>
    </sheetView>
  </sheetViews>
  <sheetFormatPr defaultColWidth="60.125" defaultRowHeight="10.9" x14ac:dyDescent="0.2"/>
  <cols>
    <col min="1" max="1" width="3.875" style="25" bestFit="1" customWidth="1"/>
    <col min="2" max="2" width="5.125" style="25" bestFit="1" customWidth="1"/>
    <col min="3" max="3" width="1.625" style="25" customWidth="1"/>
    <col min="4" max="4" width="20.75" style="25" customWidth="1"/>
    <col min="5" max="6" width="6.75" style="26" customWidth="1"/>
    <col min="7" max="7" width="1.875" style="25" customWidth="1"/>
    <col min="8" max="8" width="20.75" style="25" customWidth="1"/>
    <col min="9" max="10" width="6.75" style="25" customWidth="1"/>
    <col min="11" max="11" width="2.125" style="25" customWidth="1"/>
    <col min="12" max="26" width="7.75" style="25" customWidth="1"/>
    <col min="27" max="16384" width="60.125" style="25"/>
  </cols>
  <sheetData>
    <row r="1" spans="1:10" ht="11.55" thickBot="1" x14ac:dyDescent="0.25">
      <c r="A1" s="26">
        <f>SUM(E3:E54,I3:I43)</f>
        <v>3432</v>
      </c>
      <c r="B1" s="28">
        <f>SUM(A1)/12</f>
        <v>286</v>
      </c>
    </row>
    <row r="2" spans="1:10" s="27" customFormat="1" ht="23.45" customHeight="1" thickBot="1" x14ac:dyDescent="0.25">
      <c r="D2" s="42" t="s">
        <v>57</v>
      </c>
      <c r="E2" s="41" t="s">
        <v>58</v>
      </c>
      <c r="F2" s="41" t="s">
        <v>30</v>
      </c>
      <c r="H2" s="42" t="s">
        <v>57</v>
      </c>
      <c r="I2" s="41" t="s">
        <v>58</v>
      </c>
      <c r="J2" s="41" t="s">
        <v>30</v>
      </c>
    </row>
    <row r="3" spans="1:10" x14ac:dyDescent="0.2">
      <c r="D3" s="43" t="s">
        <v>36</v>
      </c>
      <c r="E3" s="44">
        <f>COUNTIF(Selections!$J$2:$AF$288,D3)</f>
        <v>24</v>
      </c>
      <c r="F3" s="44" t="s">
        <v>25</v>
      </c>
      <c r="H3" s="49" t="s">
        <v>110</v>
      </c>
      <c r="I3" s="50">
        <f>COUNTIF(Selections!$J$2:$AF$288,H3)</f>
        <v>13</v>
      </c>
      <c r="J3" s="50" t="s">
        <v>24</v>
      </c>
    </row>
    <row r="4" spans="1:10" x14ac:dyDescent="0.2">
      <c r="D4" s="45" t="s">
        <v>63</v>
      </c>
      <c r="E4" s="46">
        <f>COUNTIF(Selections!$J$2:$AF$288,D4)</f>
        <v>6</v>
      </c>
      <c r="F4" s="46" t="s">
        <v>25</v>
      </c>
      <c r="H4" s="51" t="s">
        <v>111</v>
      </c>
      <c r="I4" s="52">
        <f>COUNTIF(Selections!$J$2:$AF$288,H4)</f>
        <v>19</v>
      </c>
      <c r="J4" s="52" t="s">
        <v>24</v>
      </c>
    </row>
    <row r="5" spans="1:10" x14ac:dyDescent="0.2">
      <c r="D5" s="45" t="s">
        <v>43</v>
      </c>
      <c r="E5" s="46">
        <f>COUNTIF(Selections!$J$2:$AF$288,D5)</f>
        <v>12</v>
      </c>
      <c r="F5" s="46" t="s">
        <v>25</v>
      </c>
      <c r="H5" s="51" t="s">
        <v>112</v>
      </c>
      <c r="I5" s="52">
        <f>COUNTIF(Selections!$J$2:$AF$288,H5)</f>
        <v>3</v>
      </c>
      <c r="J5" s="52" t="s">
        <v>24</v>
      </c>
    </row>
    <row r="6" spans="1:10" x14ac:dyDescent="0.2">
      <c r="D6" s="45" t="s">
        <v>45</v>
      </c>
      <c r="E6" s="46">
        <f>COUNTIF(Selections!$J$2:$AF$288,D6)</f>
        <v>14</v>
      </c>
      <c r="F6" s="46" t="s">
        <v>25</v>
      </c>
      <c r="H6" s="51" t="s">
        <v>88</v>
      </c>
      <c r="I6" s="52">
        <f>COUNTIF(Selections!$J$2:$AF$288,H6)</f>
        <v>137</v>
      </c>
      <c r="J6" s="52" t="s">
        <v>24</v>
      </c>
    </row>
    <row r="7" spans="1:10" x14ac:dyDescent="0.2">
      <c r="D7" s="45" t="s">
        <v>72</v>
      </c>
      <c r="E7" s="46">
        <f>COUNTIF(Selections!$J$2:$AF$288,D7)</f>
        <v>52</v>
      </c>
      <c r="F7" s="46" t="s">
        <v>25</v>
      </c>
      <c r="H7" s="51" t="s">
        <v>113</v>
      </c>
      <c r="I7" s="52">
        <f>COUNTIF(Selections!$J$2:$AF$288,H7)</f>
        <v>8</v>
      </c>
      <c r="J7" s="52" t="s">
        <v>24</v>
      </c>
    </row>
    <row r="8" spans="1:10" x14ac:dyDescent="0.2">
      <c r="D8" s="45" t="s">
        <v>86</v>
      </c>
      <c r="E8" s="46">
        <f>COUNTIF(Selections!$J$2:$AF$288,D8)</f>
        <v>35</v>
      </c>
      <c r="F8" s="46" t="s">
        <v>25</v>
      </c>
      <c r="H8" s="51" t="s">
        <v>62</v>
      </c>
      <c r="I8" s="52">
        <f>COUNTIF(Selections!$J$2:$AF$288,H8)</f>
        <v>152</v>
      </c>
      <c r="J8" s="52" t="s">
        <v>24</v>
      </c>
    </row>
    <row r="9" spans="1:10" x14ac:dyDescent="0.2">
      <c r="D9" s="45" t="s">
        <v>71</v>
      </c>
      <c r="E9" s="46">
        <f>COUNTIF(Selections!$J$2:$AF$288,D9)</f>
        <v>27</v>
      </c>
      <c r="F9" s="46" t="s">
        <v>25</v>
      </c>
      <c r="H9" s="51" t="s">
        <v>114</v>
      </c>
      <c r="I9" s="52">
        <f>COUNTIF(Selections!$J$2:$AF$288,H9)</f>
        <v>5</v>
      </c>
      <c r="J9" s="52" t="s">
        <v>24</v>
      </c>
    </row>
    <row r="10" spans="1:10" x14ac:dyDescent="0.2">
      <c r="D10" s="45" t="s">
        <v>51</v>
      </c>
      <c r="E10" s="46">
        <f>COUNTIF(Selections!$J$2:$AF$288,D10)</f>
        <v>35</v>
      </c>
      <c r="F10" s="46" t="s">
        <v>25</v>
      </c>
      <c r="H10" s="51" t="s">
        <v>115</v>
      </c>
      <c r="I10" s="52">
        <f>COUNTIF(Selections!$J$2:$AF$288,H10)</f>
        <v>6</v>
      </c>
      <c r="J10" s="52" t="s">
        <v>24</v>
      </c>
    </row>
    <row r="11" spans="1:10" x14ac:dyDescent="0.2">
      <c r="D11" s="45" t="s">
        <v>35</v>
      </c>
      <c r="E11" s="46">
        <f>COUNTIF(Selections!$J$2:$AF$288,D11)</f>
        <v>76</v>
      </c>
      <c r="F11" s="46" t="s">
        <v>25</v>
      </c>
      <c r="H11" s="51" t="s">
        <v>116</v>
      </c>
      <c r="I11" s="52">
        <f>COUNTIF(Selections!$J$2:$AF$288,H11)</f>
        <v>21</v>
      </c>
      <c r="J11" s="52" t="s">
        <v>24</v>
      </c>
    </row>
    <row r="12" spans="1:10" x14ac:dyDescent="0.2">
      <c r="D12" s="45" t="s">
        <v>77</v>
      </c>
      <c r="E12" s="46">
        <f>COUNTIF(Selections!$J$2:$AF$288,D12)</f>
        <v>62</v>
      </c>
      <c r="F12" s="46" t="s">
        <v>25</v>
      </c>
      <c r="H12" s="51" t="s">
        <v>117</v>
      </c>
      <c r="I12" s="52">
        <f>COUNTIF(Selections!$J$2:$AF$288,H12)</f>
        <v>0</v>
      </c>
      <c r="J12" s="52" t="s">
        <v>24</v>
      </c>
    </row>
    <row r="13" spans="1:10" ht="11.55" thickBot="1" x14ac:dyDescent="0.25">
      <c r="D13" s="47" t="s">
        <v>60</v>
      </c>
      <c r="E13" s="48">
        <f>COUNTIF(Selections!$J$2:$AF$288,D13)</f>
        <v>229</v>
      </c>
      <c r="F13" s="48" t="s">
        <v>25</v>
      </c>
      <c r="H13" s="51" t="s">
        <v>118</v>
      </c>
      <c r="I13" s="52">
        <f>COUNTIF(Selections!$J$2:$AF$288,H13)</f>
        <v>15</v>
      </c>
      <c r="J13" s="52" t="s">
        <v>24</v>
      </c>
    </row>
    <row r="14" spans="1:10" x14ac:dyDescent="0.2">
      <c r="D14" s="49" t="s">
        <v>61</v>
      </c>
      <c r="E14" s="50">
        <f>COUNTIF(Selections!$J$2:$AF$288,D14)</f>
        <v>7</v>
      </c>
      <c r="F14" s="50" t="s">
        <v>27</v>
      </c>
      <c r="H14" s="51" t="s">
        <v>92</v>
      </c>
      <c r="I14" s="52">
        <f>COUNTIF(Selections!$J$2:$AF$288,H14)</f>
        <v>20</v>
      </c>
      <c r="J14" s="52" t="s">
        <v>24</v>
      </c>
    </row>
    <row r="15" spans="1:10" x14ac:dyDescent="0.2">
      <c r="D15" s="51" t="s">
        <v>70</v>
      </c>
      <c r="E15" s="52">
        <f>COUNTIF(Selections!$J$2:$AF$288,D15)</f>
        <v>99</v>
      </c>
      <c r="F15" s="52" t="s">
        <v>27</v>
      </c>
      <c r="H15" s="51" t="s">
        <v>54</v>
      </c>
      <c r="I15" s="52">
        <f>COUNTIF(Selections!$J$2:$AF$288,H15)</f>
        <v>30</v>
      </c>
      <c r="J15" s="52" t="s">
        <v>24</v>
      </c>
    </row>
    <row r="16" spans="1:10" x14ac:dyDescent="0.2">
      <c r="D16" s="51" t="s">
        <v>80</v>
      </c>
      <c r="E16" s="52">
        <f>COUNTIF(Selections!$J$2:$AF$288,D16)</f>
        <v>70</v>
      </c>
      <c r="F16" s="52" t="s">
        <v>27</v>
      </c>
      <c r="H16" s="51" t="s">
        <v>119</v>
      </c>
      <c r="I16" s="52">
        <f>COUNTIF(Selections!$J$2:$AF$288,H16)</f>
        <v>28</v>
      </c>
      <c r="J16" s="52" t="s">
        <v>24</v>
      </c>
    </row>
    <row r="17" spans="4:10" x14ac:dyDescent="0.2">
      <c r="D17" s="51" t="s">
        <v>101</v>
      </c>
      <c r="E17" s="52">
        <f>COUNTIF(Selections!$J$2:$AF$288,D17)</f>
        <v>4</v>
      </c>
      <c r="F17" s="52" t="s">
        <v>27</v>
      </c>
      <c r="H17" s="51" t="s">
        <v>40</v>
      </c>
      <c r="I17" s="52">
        <f>COUNTIF(Selections!$J$2:$AF$288,H17)</f>
        <v>28</v>
      </c>
      <c r="J17" s="52" t="s">
        <v>24</v>
      </c>
    </row>
    <row r="18" spans="4:10" x14ac:dyDescent="0.2">
      <c r="D18" s="51" t="s">
        <v>32</v>
      </c>
      <c r="E18" s="52">
        <f>COUNTIF(Selections!$J$2:$AF$288,D18)</f>
        <v>46</v>
      </c>
      <c r="F18" s="52" t="s">
        <v>27</v>
      </c>
      <c r="H18" s="51" t="s">
        <v>120</v>
      </c>
      <c r="I18" s="52">
        <f>COUNTIF(Selections!$J$2:$AF$288,H18)</f>
        <v>3</v>
      </c>
      <c r="J18" s="52" t="s">
        <v>24</v>
      </c>
    </row>
    <row r="19" spans="4:10" x14ac:dyDescent="0.2">
      <c r="D19" s="51" t="s">
        <v>79</v>
      </c>
      <c r="E19" s="52">
        <f>COUNTIF(Selections!$J$2:$AF$288,D19)</f>
        <v>70</v>
      </c>
      <c r="F19" s="52" t="s">
        <v>27</v>
      </c>
      <c r="H19" s="51" t="s">
        <v>121</v>
      </c>
      <c r="I19" s="52">
        <f>COUNTIF(Selections!$J$2:$AF$288,H19)</f>
        <v>16</v>
      </c>
      <c r="J19" s="52" t="s">
        <v>24</v>
      </c>
    </row>
    <row r="20" spans="4:10" x14ac:dyDescent="0.2">
      <c r="D20" s="51" t="s">
        <v>89</v>
      </c>
      <c r="E20" s="52">
        <f>COUNTIF(Selections!$J$2:$AF$288,D20)</f>
        <v>29</v>
      </c>
      <c r="F20" s="52" t="s">
        <v>27</v>
      </c>
      <c r="H20" s="51" t="s">
        <v>122</v>
      </c>
      <c r="I20" s="52">
        <f>COUNTIF(Selections!$J$2:$AF$288,H20)</f>
        <v>15</v>
      </c>
      <c r="J20" s="52" t="s">
        <v>24</v>
      </c>
    </row>
    <row r="21" spans="4:10" x14ac:dyDescent="0.2">
      <c r="D21" s="51" t="s">
        <v>85</v>
      </c>
      <c r="E21" s="52">
        <f>COUNTIF(Selections!$J$2:$AF$288,D21)</f>
        <v>27</v>
      </c>
      <c r="F21" s="52" t="s">
        <v>27</v>
      </c>
      <c r="H21" s="51" t="s">
        <v>123</v>
      </c>
      <c r="I21" s="52">
        <f>COUNTIF(Selections!$J$2:$AF$288,H21)</f>
        <v>9</v>
      </c>
      <c r="J21" s="52" t="s">
        <v>24</v>
      </c>
    </row>
    <row r="22" spans="4:10" x14ac:dyDescent="0.2">
      <c r="D22" s="51" t="s">
        <v>76</v>
      </c>
      <c r="E22" s="52">
        <f>COUNTIF(Selections!$J$2:$AF$288,D22)</f>
        <v>62</v>
      </c>
      <c r="F22" s="52" t="s">
        <v>27</v>
      </c>
      <c r="H22" s="51" t="s">
        <v>124</v>
      </c>
      <c r="I22" s="52">
        <f>COUNTIF(Selections!$J$2:$AF$288,H22)</f>
        <v>30</v>
      </c>
      <c r="J22" s="52" t="s">
        <v>24</v>
      </c>
    </row>
    <row r="23" spans="4:10" x14ac:dyDescent="0.2">
      <c r="D23" s="51" t="s">
        <v>69</v>
      </c>
      <c r="E23" s="52">
        <f>COUNTIF(Selections!$J$2:$AF$288,D23)</f>
        <v>38</v>
      </c>
      <c r="F23" s="52" t="s">
        <v>27</v>
      </c>
      <c r="H23" s="51" t="s">
        <v>125</v>
      </c>
      <c r="I23" s="52">
        <f>COUNTIF(Selections!$J$2:$AF$288,H23)</f>
        <v>3</v>
      </c>
      <c r="J23" s="52" t="s">
        <v>24</v>
      </c>
    </row>
    <row r="24" spans="4:10" x14ac:dyDescent="0.2">
      <c r="D24" s="51" t="s">
        <v>33</v>
      </c>
      <c r="E24" s="52">
        <f>COUNTIF(Selections!$J$2:$AF$288,D24)</f>
        <v>3</v>
      </c>
      <c r="F24" s="52" t="s">
        <v>27</v>
      </c>
      <c r="H24" s="51" t="s">
        <v>126</v>
      </c>
      <c r="I24" s="52">
        <f>COUNTIF(Selections!$J$2:$AF$288,H24)</f>
        <v>10</v>
      </c>
      <c r="J24" s="52" t="s">
        <v>24</v>
      </c>
    </row>
    <row r="25" spans="4:10" ht="11.55" thickBot="1" x14ac:dyDescent="0.25">
      <c r="D25" s="51" t="s">
        <v>34</v>
      </c>
      <c r="E25" s="52">
        <f>COUNTIF(Selections!$J$2:$AF$288,D25)</f>
        <v>11</v>
      </c>
      <c r="F25" s="52" t="s">
        <v>27</v>
      </c>
      <c r="H25" s="53" t="s">
        <v>127</v>
      </c>
      <c r="I25" s="54">
        <f>COUNTIF(Selections!$J$2:$AF$288,H25)</f>
        <v>1</v>
      </c>
      <c r="J25" s="54" t="s">
        <v>24</v>
      </c>
    </row>
    <row r="26" spans="4:10" x14ac:dyDescent="0.2">
      <c r="D26" s="51" t="s">
        <v>81</v>
      </c>
      <c r="E26" s="52">
        <f>COUNTIF(Selections!$J$2:$AF$288,D26)</f>
        <v>7</v>
      </c>
      <c r="F26" s="52" t="s">
        <v>27</v>
      </c>
      <c r="H26" s="43" t="s">
        <v>83</v>
      </c>
      <c r="I26" s="44">
        <f>COUNTIF(Selections!$J$2:$AF$288,H26)</f>
        <v>3</v>
      </c>
      <c r="J26" s="44" t="s">
        <v>26</v>
      </c>
    </row>
    <row r="27" spans="4:10" x14ac:dyDescent="0.2">
      <c r="D27" s="51" t="s">
        <v>66</v>
      </c>
      <c r="E27" s="52">
        <f>COUNTIF(Selections!$J$2:$AF$288,D27)</f>
        <v>25</v>
      </c>
      <c r="F27" s="52" t="s">
        <v>27</v>
      </c>
      <c r="H27" s="45" t="s">
        <v>94</v>
      </c>
      <c r="I27" s="46">
        <f>COUNTIF(Selections!$J$2:$AF$288,H27)</f>
        <v>62</v>
      </c>
      <c r="J27" s="46" t="s">
        <v>26</v>
      </c>
    </row>
    <row r="28" spans="4:10" x14ac:dyDescent="0.2">
      <c r="D28" s="51" t="s">
        <v>84</v>
      </c>
      <c r="E28" s="52">
        <f>COUNTIF(Selections!$J$2:$AF$288,D28)</f>
        <v>15</v>
      </c>
      <c r="F28" s="52" t="s">
        <v>27</v>
      </c>
      <c r="H28" s="45" t="s">
        <v>95</v>
      </c>
      <c r="I28" s="46">
        <f>COUNTIF(Selections!$J$2:$AF$288,H28)</f>
        <v>5</v>
      </c>
      <c r="J28" s="46" t="s">
        <v>26</v>
      </c>
    </row>
    <row r="29" spans="4:10" x14ac:dyDescent="0.2">
      <c r="D29" s="51" t="s">
        <v>74</v>
      </c>
      <c r="E29" s="52">
        <f>COUNTIF(Selections!$J$2:$AF$288,D29)</f>
        <v>48</v>
      </c>
      <c r="F29" s="52" t="s">
        <v>27</v>
      </c>
      <c r="H29" s="45" t="s">
        <v>65</v>
      </c>
      <c r="I29" s="46">
        <f>COUNTIF(Selections!$J$2:$AF$288,H29)</f>
        <v>9</v>
      </c>
      <c r="J29" s="46" t="s">
        <v>26</v>
      </c>
    </row>
    <row r="30" spans="4:10" x14ac:dyDescent="0.2">
      <c r="D30" s="51" t="s">
        <v>87</v>
      </c>
      <c r="E30" s="52">
        <f>COUNTIF(Selections!$J$2:$AF$288,D30)</f>
        <v>9</v>
      </c>
      <c r="F30" s="52" t="s">
        <v>27</v>
      </c>
      <c r="H30" s="45" t="s">
        <v>47</v>
      </c>
      <c r="I30" s="46">
        <f>COUNTIF(Selections!$J$2:$AF$288,H30)</f>
        <v>36</v>
      </c>
      <c r="J30" s="46" t="s">
        <v>26</v>
      </c>
    </row>
    <row r="31" spans="4:10" ht="11.55" thickBot="1" x14ac:dyDescent="0.25">
      <c r="D31" s="51" t="s">
        <v>41</v>
      </c>
      <c r="E31" s="52">
        <f>COUNTIF(Selections!$J$2:$AF$288,D31)</f>
        <v>2</v>
      </c>
      <c r="F31" s="52" t="s">
        <v>27</v>
      </c>
      <c r="H31" s="45" t="s">
        <v>96</v>
      </c>
      <c r="I31" s="46">
        <f>COUNTIF(Selections!$J$2:$AF$288,H31)</f>
        <v>0</v>
      </c>
      <c r="J31" s="46" t="s">
        <v>26</v>
      </c>
    </row>
    <row r="32" spans="4:10" x14ac:dyDescent="0.2">
      <c r="D32" s="43" t="s">
        <v>42</v>
      </c>
      <c r="E32" s="44">
        <f>COUNTIF(Selections!$J$2:$AF$288,D32)</f>
        <v>35</v>
      </c>
      <c r="F32" s="44" t="s">
        <v>28</v>
      </c>
      <c r="H32" s="45" t="s">
        <v>56</v>
      </c>
      <c r="I32" s="46">
        <f>COUNTIF(Selections!$J$2:$AF$288,H32)</f>
        <v>10</v>
      </c>
      <c r="J32" s="46" t="s">
        <v>26</v>
      </c>
    </row>
    <row r="33" spans="4:10" x14ac:dyDescent="0.2">
      <c r="D33" s="45" t="s">
        <v>102</v>
      </c>
      <c r="E33" s="46">
        <f>COUNTIF(Selections!$J$2:$AF$288,D33)</f>
        <v>1</v>
      </c>
      <c r="F33" s="46" t="s">
        <v>28</v>
      </c>
      <c r="H33" s="45" t="s">
        <v>49</v>
      </c>
      <c r="I33" s="46">
        <f>COUNTIF(Selections!$J$2:$AF$288,H33)</f>
        <v>50</v>
      </c>
      <c r="J33" s="46" t="s">
        <v>26</v>
      </c>
    </row>
    <row r="34" spans="4:10" x14ac:dyDescent="0.2">
      <c r="D34" s="45" t="s">
        <v>82</v>
      </c>
      <c r="E34" s="46">
        <f>COUNTIF(Selections!$J$2:$AF$288,D34)</f>
        <v>120</v>
      </c>
      <c r="F34" s="46" t="s">
        <v>28</v>
      </c>
      <c r="H34" s="45" t="s">
        <v>75</v>
      </c>
      <c r="I34" s="46">
        <f>COUNTIF(Selections!$J$2:$AF$288,H34)</f>
        <v>2</v>
      </c>
      <c r="J34" s="46" t="s">
        <v>26</v>
      </c>
    </row>
    <row r="35" spans="4:10" x14ac:dyDescent="0.2">
      <c r="D35" s="45" t="s">
        <v>103</v>
      </c>
      <c r="E35" s="46">
        <f>COUNTIF(Selections!$J$2:$AF$288,D35)</f>
        <v>9</v>
      </c>
      <c r="F35" s="46" t="s">
        <v>28</v>
      </c>
      <c r="H35" s="45" t="s">
        <v>55</v>
      </c>
      <c r="I35" s="46">
        <f>COUNTIF(Selections!$J$2:$AF$288,H35)</f>
        <v>21</v>
      </c>
      <c r="J35" s="46" t="s">
        <v>26</v>
      </c>
    </row>
    <row r="36" spans="4:10" x14ac:dyDescent="0.2">
      <c r="D36" s="45" t="s">
        <v>104</v>
      </c>
      <c r="E36" s="46">
        <f>COUNTIF(Selections!$J$2:$AF$288,D36)</f>
        <v>10</v>
      </c>
      <c r="F36" s="46" t="s">
        <v>28</v>
      </c>
      <c r="H36" s="45" t="s">
        <v>44</v>
      </c>
      <c r="I36" s="46">
        <f>COUNTIF(Selections!$J$2:$AF$288,H36)</f>
        <v>152</v>
      </c>
      <c r="J36" s="46" t="s">
        <v>26</v>
      </c>
    </row>
    <row r="37" spans="4:10" ht="11.55" thickBot="1" x14ac:dyDescent="0.25">
      <c r="D37" s="45" t="s">
        <v>91</v>
      </c>
      <c r="E37" s="46">
        <f>COUNTIF(Selections!$J$2:$AF$288,D37)</f>
        <v>1</v>
      </c>
      <c r="F37" s="46" t="s">
        <v>28</v>
      </c>
      <c r="H37" s="47" t="s">
        <v>39</v>
      </c>
      <c r="I37" s="48">
        <f>COUNTIF(Selections!$J$2:$AF$288,H37)</f>
        <v>222</v>
      </c>
      <c r="J37" s="48" t="s">
        <v>26</v>
      </c>
    </row>
    <row r="38" spans="4:10" x14ac:dyDescent="0.2">
      <c r="D38" s="45" t="s">
        <v>52</v>
      </c>
      <c r="E38" s="46">
        <f>COUNTIF(Selections!$J$2:$AF$288,D38)</f>
        <v>4</v>
      </c>
      <c r="F38" s="46" t="s">
        <v>28</v>
      </c>
      <c r="H38" s="49" t="s">
        <v>128</v>
      </c>
      <c r="I38" s="50">
        <f>COUNTIF(Selections!$J$2:$AF$288,H38)</f>
        <v>95</v>
      </c>
      <c r="J38" s="50" t="s">
        <v>29</v>
      </c>
    </row>
    <row r="39" spans="4:10" x14ac:dyDescent="0.2">
      <c r="D39" s="45" t="s">
        <v>53</v>
      </c>
      <c r="E39" s="46">
        <f>COUNTIF(Selections!$J$2:$AF$288,D39)</f>
        <v>16</v>
      </c>
      <c r="F39" s="46" t="s">
        <v>28</v>
      </c>
      <c r="H39" s="51" t="s">
        <v>129</v>
      </c>
      <c r="I39" s="52">
        <f>COUNTIF(Selections!$J$2:$AF$288,H39)</f>
        <v>128</v>
      </c>
      <c r="J39" s="52" t="s">
        <v>29</v>
      </c>
    </row>
    <row r="40" spans="4:10" x14ac:dyDescent="0.2">
      <c r="D40" s="45" t="s">
        <v>64</v>
      </c>
      <c r="E40" s="46">
        <f>COUNTIF(Selections!$J$2:$AF$288,D40)</f>
        <v>30</v>
      </c>
      <c r="F40" s="46" t="s">
        <v>28</v>
      </c>
      <c r="H40" s="51" t="s">
        <v>130</v>
      </c>
      <c r="I40" s="52">
        <f>COUNTIF(Selections!$J$2:$AF$288,H40)</f>
        <v>99</v>
      </c>
      <c r="J40" s="52" t="s">
        <v>29</v>
      </c>
    </row>
    <row r="41" spans="4:10" x14ac:dyDescent="0.2">
      <c r="D41" s="45" t="s">
        <v>105</v>
      </c>
      <c r="E41" s="46">
        <f>COUNTIF(Selections!$J$2:$AF$288,D41)</f>
        <v>2</v>
      </c>
      <c r="F41" s="46" t="s">
        <v>28</v>
      </c>
      <c r="H41" s="51" t="s">
        <v>131</v>
      </c>
      <c r="I41" s="52">
        <f>COUNTIF(Selections!$J$2:$AF$288,H41)</f>
        <v>116</v>
      </c>
      <c r="J41" s="52" t="s">
        <v>29</v>
      </c>
    </row>
    <row r="42" spans="4:10" x14ac:dyDescent="0.2">
      <c r="D42" s="45" t="s">
        <v>73</v>
      </c>
      <c r="E42" s="46">
        <f>COUNTIF(Selections!$J$2:$AF$288,D42)</f>
        <v>92</v>
      </c>
      <c r="F42" s="46" t="s">
        <v>28</v>
      </c>
      <c r="H42" s="51" t="s">
        <v>132</v>
      </c>
      <c r="I42" s="52">
        <f>COUNTIF(Selections!$J$2:$AF$288,H42)</f>
        <v>84</v>
      </c>
      <c r="J42" s="52" t="s">
        <v>29</v>
      </c>
    </row>
    <row r="43" spans="4:10" ht="11.55" thickBot="1" x14ac:dyDescent="0.25">
      <c r="D43" s="45" t="s">
        <v>68</v>
      </c>
      <c r="E43" s="46">
        <f>COUNTIF(Selections!$J$2:$AF$288,D43)</f>
        <v>61</v>
      </c>
      <c r="F43" s="46" t="s">
        <v>28</v>
      </c>
      <c r="H43" s="53" t="s">
        <v>133</v>
      </c>
      <c r="I43" s="54">
        <f>COUNTIF(Selections!$J$2:$AF$288,H43)</f>
        <v>50</v>
      </c>
      <c r="J43" s="54" t="s">
        <v>29</v>
      </c>
    </row>
    <row r="44" spans="4:10" x14ac:dyDescent="0.2">
      <c r="D44" s="45" t="s">
        <v>106</v>
      </c>
      <c r="E44" s="46">
        <f>COUNTIF(Selections!$J$2:$AF$288,D44)</f>
        <v>47</v>
      </c>
      <c r="F44" s="46" t="s">
        <v>28</v>
      </c>
    </row>
    <row r="45" spans="4:10" x14ac:dyDescent="0.2">
      <c r="D45" s="45" t="s">
        <v>67</v>
      </c>
      <c r="E45" s="46">
        <f>COUNTIF(Selections!$J$2:$AF$288,D45)</f>
        <v>76</v>
      </c>
      <c r="F45" s="46" t="s">
        <v>28</v>
      </c>
    </row>
    <row r="46" spans="4:10" x14ac:dyDescent="0.2">
      <c r="D46" s="45" t="s">
        <v>107</v>
      </c>
      <c r="E46" s="46">
        <f>COUNTIF(Selections!$J$2:$AF$288,D46)</f>
        <v>3</v>
      </c>
      <c r="F46" s="46" t="s">
        <v>28</v>
      </c>
    </row>
    <row r="47" spans="4:10" x14ac:dyDescent="0.2">
      <c r="D47" s="45" t="s">
        <v>93</v>
      </c>
      <c r="E47" s="46">
        <f>COUNTIF(Selections!$J$2:$AF$288,D47)</f>
        <v>11</v>
      </c>
      <c r="F47" s="46" t="s">
        <v>28</v>
      </c>
    </row>
    <row r="48" spans="4:10" x14ac:dyDescent="0.2">
      <c r="D48" s="45" t="s">
        <v>108</v>
      </c>
      <c r="E48" s="46">
        <f>COUNTIF(Selections!$J$2:$AF$288,D48)</f>
        <v>14</v>
      </c>
      <c r="F48" s="46" t="s">
        <v>28</v>
      </c>
    </row>
    <row r="49" spans="4:6" x14ac:dyDescent="0.2">
      <c r="D49" s="45" t="s">
        <v>109</v>
      </c>
      <c r="E49" s="46">
        <f>COUNTIF(Selections!$J$2:$AF$288,D49)</f>
        <v>11</v>
      </c>
      <c r="F49" s="46" t="s">
        <v>28</v>
      </c>
    </row>
    <row r="50" spans="4:6" x14ac:dyDescent="0.2">
      <c r="D50" s="45" t="s">
        <v>78</v>
      </c>
      <c r="E50" s="46">
        <f>COUNTIF(Selections!$J$2:$AF$288,D50)</f>
        <v>13</v>
      </c>
      <c r="F50" s="46" t="s">
        <v>28</v>
      </c>
    </row>
    <row r="51" spans="4:6" x14ac:dyDescent="0.2">
      <c r="D51" s="45" t="s">
        <v>46</v>
      </c>
      <c r="E51" s="46">
        <f>COUNTIF(Selections!$J$2:$AF$288,D51)</f>
        <v>0</v>
      </c>
      <c r="F51" s="46" t="s">
        <v>28</v>
      </c>
    </row>
    <row r="52" spans="4:6" x14ac:dyDescent="0.2">
      <c r="D52" s="45" t="s">
        <v>90</v>
      </c>
      <c r="E52" s="46">
        <f>COUNTIF(Selections!$J$2:$AF$288,D52)</f>
        <v>0</v>
      </c>
      <c r="F52" s="46" t="s">
        <v>28</v>
      </c>
    </row>
    <row r="53" spans="4:6" x14ac:dyDescent="0.2">
      <c r="D53" s="45" t="s">
        <v>50</v>
      </c>
      <c r="E53" s="46">
        <f>COUNTIF(Selections!$J$2:$AF$288,D53)</f>
        <v>10</v>
      </c>
      <c r="F53" s="46" t="s">
        <v>28</v>
      </c>
    </row>
    <row r="54" spans="4:6" ht="11.55" thickBot="1" x14ac:dyDescent="0.25">
      <c r="D54" s="47" t="s">
        <v>48</v>
      </c>
      <c r="E54" s="48">
        <f>COUNTIF(Selections!$J$2:$AF$288,D54)</f>
        <v>6</v>
      </c>
      <c r="F54" s="48" t="s">
        <v>28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7"/>
  <sheetViews>
    <sheetView showGridLines="0"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ColWidth="35.5" defaultRowHeight="10.9" x14ac:dyDescent="0.2"/>
  <cols>
    <col min="1" max="1" width="13.5" style="79" bestFit="1" customWidth="1"/>
    <col min="2" max="2" width="10.25" style="80" bestFit="1" customWidth="1"/>
    <col min="3" max="16384" width="35.5" style="76"/>
  </cols>
  <sheetData>
    <row r="1" spans="1:2" x14ac:dyDescent="0.2">
      <c r="A1" s="77" t="s">
        <v>36</v>
      </c>
      <c r="B1" s="78">
        <v>1440000</v>
      </c>
    </row>
    <row r="2" spans="1:2" x14ac:dyDescent="0.2">
      <c r="A2" s="77" t="s">
        <v>42</v>
      </c>
      <c r="B2" s="78">
        <v>864000</v>
      </c>
    </row>
    <row r="3" spans="1:2" x14ac:dyDescent="0.2">
      <c r="A3" s="77" t="s">
        <v>73</v>
      </c>
      <c r="B3" s="78">
        <v>544000</v>
      </c>
    </row>
    <row r="4" spans="1:2" x14ac:dyDescent="0.2">
      <c r="A4" s="77" t="s">
        <v>120</v>
      </c>
      <c r="B4" s="78">
        <v>352000</v>
      </c>
    </row>
    <row r="5" spans="1:2" x14ac:dyDescent="0.2">
      <c r="A5" s="77" t="s">
        <v>60</v>
      </c>
      <c r="B5" s="78">
        <v>352000</v>
      </c>
    </row>
    <row r="6" spans="1:2" x14ac:dyDescent="0.2">
      <c r="A6" s="77" t="s">
        <v>126</v>
      </c>
      <c r="B6" s="78">
        <v>278000</v>
      </c>
    </row>
    <row r="7" spans="1:2" x14ac:dyDescent="0.2">
      <c r="A7" s="77" t="s">
        <v>70</v>
      </c>
      <c r="B7" s="78">
        <v>278000</v>
      </c>
    </row>
    <row r="8" spans="1:2" x14ac:dyDescent="0.2">
      <c r="A8" s="77" t="s">
        <v>84</v>
      </c>
      <c r="B8" s="78">
        <v>232000</v>
      </c>
    </row>
    <row r="9" spans="1:2" x14ac:dyDescent="0.2">
      <c r="A9" s="77" t="s">
        <v>51</v>
      </c>
      <c r="B9" s="78">
        <v>232000</v>
      </c>
    </row>
    <row r="10" spans="1:2" x14ac:dyDescent="0.2">
      <c r="A10" s="77" t="s">
        <v>71</v>
      </c>
      <c r="B10" s="78">
        <v>232000</v>
      </c>
    </row>
    <row r="11" spans="1:2" x14ac:dyDescent="0.2">
      <c r="A11" s="77" t="s">
        <v>50</v>
      </c>
      <c r="B11" s="78">
        <v>192000</v>
      </c>
    </row>
    <row r="12" spans="1:2" x14ac:dyDescent="0.2">
      <c r="A12" s="77" t="s">
        <v>116</v>
      </c>
      <c r="B12" s="78">
        <v>192000</v>
      </c>
    </row>
    <row r="13" spans="1:2" x14ac:dyDescent="0.2">
      <c r="A13" s="77" t="s">
        <v>64</v>
      </c>
      <c r="B13" s="78">
        <v>145600</v>
      </c>
    </row>
    <row r="14" spans="1:2" x14ac:dyDescent="0.2">
      <c r="A14" s="77" t="s">
        <v>101</v>
      </c>
      <c r="B14" s="78">
        <v>145600</v>
      </c>
    </row>
    <row r="15" spans="1:2" x14ac:dyDescent="0.2">
      <c r="A15" s="77" t="s">
        <v>43</v>
      </c>
      <c r="B15" s="78">
        <v>145600</v>
      </c>
    </row>
    <row r="16" spans="1:2" x14ac:dyDescent="0.2">
      <c r="A16" s="77" t="s">
        <v>52</v>
      </c>
      <c r="B16" s="78">
        <v>145600</v>
      </c>
    </row>
    <row r="17" spans="1:2" x14ac:dyDescent="0.2">
      <c r="A17" s="77" t="s">
        <v>34</v>
      </c>
      <c r="B17" s="78">
        <v>145600</v>
      </c>
    </row>
    <row r="18" spans="1:2" x14ac:dyDescent="0.2">
      <c r="A18" s="77" t="s">
        <v>110</v>
      </c>
      <c r="B18" s="78">
        <v>116000</v>
      </c>
    </row>
    <row r="19" spans="1:2" x14ac:dyDescent="0.2">
      <c r="A19" s="77" t="s">
        <v>62</v>
      </c>
      <c r="B19" s="78">
        <v>116000</v>
      </c>
    </row>
    <row r="20" spans="1:2" x14ac:dyDescent="0.2">
      <c r="A20" s="77" t="s">
        <v>89</v>
      </c>
      <c r="B20" s="78">
        <v>89920</v>
      </c>
    </row>
    <row r="21" spans="1:2" x14ac:dyDescent="0.2">
      <c r="A21" s="77" t="s">
        <v>105</v>
      </c>
      <c r="B21" s="78">
        <v>89920</v>
      </c>
    </row>
    <row r="22" spans="1:2" x14ac:dyDescent="0.2">
      <c r="A22" s="77" t="s">
        <v>82</v>
      </c>
      <c r="B22" s="78">
        <v>89920</v>
      </c>
    </row>
    <row r="23" spans="1:2" x14ac:dyDescent="0.2">
      <c r="A23" s="77" t="s">
        <v>74</v>
      </c>
      <c r="B23" s="78">
        <v>89920</v>
      </c>
    </row>
    <row r="24" spans="1:2" x14ac:dyDescent="0.2">
      <c r="A24" s="77" t="s">
        <v>61</v>
      </c>
      <c r="B24" s="78">
        <v>89920</v>
      </c>
    </row>
    <row r="25" spans="1:2" x14ac:dyDescent="0.2">
      <c r="A25" s="77" t="s">
        <v>78</v>
      </c>
      <c r="B25" s="78">
        <v>56040</v>
      </c>
    </row>
    <row r="26" spans="1:2" x14ac:dyDescent="0.2">
      <c r="A26" s="77" t="s">
        <v>69</v>
      </c>
      <c r="B26" s="78">
        <v>56040</v>
      </c>
    </row>
    <row r="27" spans="1:2" x14ac:dyDescent="0.2">
      <c r="A27" s="77" t="s">
        <v>85</v>
      </c>
      <c r="B27" s="78">
        <v>56040</v>
      </c>
    </row>
    <row r="28" spans="1:2" x14ac:dyDescent="0.2">
      <c r="A28" s="77" t="s">
        <v>88</v>
      </c>
      <c r="B28" s="78">
        <v>56040</v>
      </c>
    </row>
    <row r="29" spans="1:2" x14ac:dyDescent="0.2">
      <c r="A29" s="77" t="s">
        <v>94</v>
      </c>
      <c r="B29" s="78">
        <v>56040</v>
      </c>
    </row>
    <row r="30" spans="1:2" x14ac:dyDescent="0.2">
      <c r="A30" s="77" t="s">
        <v>77</v>
      </c>
      <c r="B30" s="78">
        <v>56040</v>
      </c>
    </row>
    <row r="31" spans="1:2" x14ac:dyDescent="0.2">
      <c r="A31" s="77" t="s">
        <v>72</v>
      </c>
      <c r="B31" s="78">
        <v>56040</v>
      </c>
    </row>
    <row r="32" spans="1:2" x14ac:dyDescent="0.2">
      <c r="A32" s="77" t="s">
        <v>80</v>
      </c>
      <c r="B32" s="78">
        <v>56040</v>
      </c>
    </row>
    <row r="33" spans="1:2" x14ac:dyDescent="0.2">
      <c r="A33" s="77" t="s">
        <v>123</v>
      </c>
      <c r="B33" s="78">
        <v>56040</v>
      </c>
    </row>
    <row r="34" spans="1:2" x14ac:dyDescent="0.2">
      <c r="A34" s="77" t="s">
        <v>122</v>
      </c>
      <c r="B34" s="78">
        <v>56040</v>
      </c>
    </row>
    <row r="35" spans="1:2" x14ac:dyDescent="0.2">
      <c r="A35" s="77" t="s">
        <v>41</v>
      </c>
      <c r="B35" s="78">
        <v>41200</v>
      </c>
    </row>
    <row r="36" spans="1:2" x14ac:dyDescent="0.2">
      <c r="A36" s="77" t="s">
        <v>33</v>
      </c>
      <c r="B36" s="78">
        <v>41200</v>
      </c>
    </row>
    <row r="37" spans="1:2" x14ac:dyDescent="0.2">
      <c r="A37" s="77" t="s">
        <v>92</v>
      </c>
      <c r="B37" s="78">
        <v>41200</v>
      </c>
    </row>
    <row r="38" spans="1:2" x14ac:dyDescent="0.2">
      <c r="A38" s="77" t="s">
        <v>66</v>
      </c>
      <c r="B38" s="78">
        <v>32000</v>
      </c>
    </row>
    <row r="39" spans="1:2" x14ac:dyDescent="0.2">
      <c r="A39" s="77" t="s">
        <v>93</v>
      </c>
      <c r="B39" s="78">
        <v>32000</v>
      </c>
    </row>
    <row r="40" spans="1:2" x14ac:dyDescent="0.2">
      <c r="A40" s="77" t="s">
        <v>111</v>
      </c>
      <c r="B40" s="78">
        <v>32000</v>
      </c>
    </row>
    <row r="41" spans="1:2" x14ac:dyDescent="0.2">
      <c r="A41" s="77" t="s">
        <v>46</v>
      </c>
      <c r="B41" s="78">
        <v>32000</v>
      </c>
    </row>
    <row r="42" spans="1:2" x14ac:dyDescent="0.2">
      <c r="A42" s="77" t="s">
        <v>107</v>
      </c>
      <c r="B42" s="78">
        <v>32000</v>
      </c>
    </row>
    <row r="43" spans="1:2" x14ac:dyDescent="0.2">
      <c r="A43" s="77" t="s">
        <v>108</v>
      </c>
      <c r="B43" s="78">
        <v>32000</v>
      </c>
    </row>
    <row r="44" spans="1:2" x14ac:dyDescent="0.2">
      <c r="A44" s="77" t="s">
        <v>39</v>
      </c>
      <c r="B44" s="78">
        <v>32000</v>
      </c>
    </row>
    <row r="45" spans="1:2" x14ac:dyDescent="0.2">
      <c r="A45" s="77" t="s">
        <v>104</v>
      </c>
      <c r="B45" s="78">
        <v>32000</v>
      </c>
    </row>
    <row r="46" spans="1:2" x14ac:dyDescent="0.2">
      <c r="A46" s="77" t="s">
        <v>90</v>
      </c>
      <c r="B46" s="78">
        <v>23307</v>
      </c>
    </row>
    <row r="47" spans="1:2" x14ac:dyDescent="0.2">
      <c r="A47" s="77" t="s">
        <v>68</v>
      </c>
      <c r="B47" s="78">
        <v>23307</v>
      </c>
    </row>
    <row r="48" spans="1:2" x14ac:dyDescent="0.2">
      <c r="A48" s="77" t="s">
        <v>112</v>
      </c>
      <c r="B48" s="78">
        <v>23307</v>
      </c>
    </row>
    <row r="49" spans="1:2" x14ac:dyDescent="0.2">
      <c r="A49" s="77" t="s">
        <v>40</v>
      </c>
      <c r="B49" s="78">
        <v>20800</v>
      </c>
    </row>
    <row r="50" spans="1:2" x14ac:dyDescent="0.2">
      <c r="A50" s="77" t="s">
        <v>81</v>
      </c>
      <c r="B50" s="78">
        <v>19960</v>
      </c>
    </row>
    <row r="51" spans="1:2" x14ac:dyDescent="0.2">
      <c r="A51" s="77" t="s">
        <v>44</v>
      </c>
      <c r="B51" s="78">
        <v>19960</v>
      </c>
    </row>
    <row r="52" spans="1:2" x14ac:dyDescent="0.2">
      <c r="A52" s="77" t="s">
        <v>47</v>
      </c>
      <c r="B52" s="78">
        <v>19960</v>
      </c>
    </row>
    <row r="53" spans="1:2" x14ac:dyDescent="0.2">
      <c r="A53" s="77" t="s">
        <v>63</v>
      </c>
      <c r="B53" s="78">
        <v>19960</v>
      </c>
    </row>
    <row r="54" spans="1:2" x14ac:dyDescent="0.2">
      <c r="A54" s="77" t="s">
        <v>86</v>
      </c>
      <c r="B54" s="78">
        <v>18560</v>
      </c>
    </row>
    <row r="55" spans="1:2" x14ac:dyDescent="0.2">
      <c r="A55" s="77" t="s">
        <v>75</v>
      </c>
      <c r="B55" s="78">
        <v>18560</v>
      </c>
    </row>
    <row r="56" spans="1:2" x14ac:dyDescent="0.2">
      <c r="A56" s="77" t="s">
        <v>35</v>
      </c>
      <c r="B56" s="78">
        <v>18560</v>
      </c>
    </row>
    <row r="57" spans="1:2" x14ac:dyDescent="0.2">
      <c r="A57" s="77" t="s">
        <v>109</v>
      </c>
      <c r="B57" s="78">
        <v>18560</v>
      </c>
    </row>
    <row r="58" spans="1:2" x14ac:dyDescent="0.2">
      <c r="A58" s="77" t="s">
        <v>54</v>
      </c>
      <c r="B58" s="78">
        <v>18240</v>
      </c>
    </row>
    <row r="59" spans="1:2" x14ac:dyDescent="0.2">
      <c r="A59" s="77" t="s">
        <v>117</v>
      </c>
      <c r="B59" s="78">
        <v>17920</v>
      </c>
    </row>
    <row r="60" spans="1:2" x14ac:dyDescent="0.2">
      <c r="A60" s="77" t="s">
        <v>103</v>
      </c>
      <c r="B60" s="78">
        <v>17760</v>
      </c>
    </row>
    <row r="61" spans="1:2" x14ac:dyDescent="0.2">
      <c r="A61" s="77" t="s">
        <v>113</v>
      </c>
      <c r="B61" s="75">
        <v>0</v>
      </c>
    </row>
    <row r="62" spans="1:2" x14ac:dyDescent="0.2">
      <c r="A62" s="77" t="s">
        <v>115</v>
      </c>
      <c r="B62" s="75">
        <v>0</v>
      </c>
    </row>
    <row r="63" spans="1:2" x14ac:dyDescent="0.2">
      <c r="A63" s="77" t="s">
        <v>686</v>
      </c>
      <c r="B63" s="75">
        <v>0</v>
      </c>
    </row>
    <row r="64" spans="1:2" x14ac:dyDescent="0.2">
      <c r="A64" s="77" t="s">
        <v>121</v>
      </c>
      <c r="B64" s="75">
        <v>0</v>
      </c>
    </row>
    <row r="65" spans="1:2" x14ac:dyDescent="0.2">
      <c r="A65" s="77" t="s">
        <v>45</v>
      </c>
      <c r="B65" s="75">
        <v>0</v>
      </c>
    </row>
    <row r="66" spans="1:2" x14ac:dyDescent="0.2">
      <c r="A66" s="77" t="s">
        <v>96</v>
      </c>
      <c r="B66" s="75">
        <v>0</v>
      </c>
    </row>
    <row r="67" spans="1:2" x14ac:dyDescent="0.2">
      <c r="A67" s="77" t="s">
        <v>125</v>
      </c>
      <c r="B67" s="75">
        <v>0</v>
      </c>
    </row>
    <row r="68" spans="1:2" x14ac:dyDescent="0.2">
      <c r="A68" s="77" t="s">
        <v>87</v>
      </c>
      <c r="B68" s="75">
        <v>0</v>
      </c>
    </row>
    <row r="69" spans="1:2" x14ac:dyDescent="0.2">
      <c r="A69" s="77" t="s">
        <v>48</v>
      </c>
      <c r="B69" s="75">
        <v>0</v>
      </c>
    </row>
    <row r="70" spans="1:2" x14ac:dyDescent="0.2">
      <c r="A70" s="77" t="s">
        <v>76</v>
      </c>
      <c r="B70" s="75">
        <v>0</v>
      </c>
    </row>
    <row r="71" spans="1:2" x14ac:dyDescent="0.2">
      <c r="A71" s="77" t="s">
        <v>106</v>
      </c>
      <c r="B71" s="75">
        <v>0</v>
      </c>
    </row>
    <row r="72" spans="1:2" x14ac:dyDescent="0.2">
      <c r="A72" s="77" t="s">
        <v>102</v>
      </c>
      <c r="B72" s="75">
        <v>0</v>
      </c>
    </row>
    <row r="73" spans="1:2" x14ac:dyDescent="0.2">
      <c r="A73" s="77" t="s">
        <v>118</v>
      </c>
      <c r="B73" s="75">
        <v>0</v>
      </c>
    </row>
    <row r="74" spans="1:2" x14ac:dyDescent="0.2">
      <c r="A74" s="77" t="s">
        <v>56</v>
      </c>
      <c r="B74" s="75">
        <v>0</v>
      </c>
    </row>
    <row r="75" spans="1:2" x14ac:dyDescent="0.2">
      <c r="A75" s="77" t="s">
        <v>79</v>
      </c>
      <c r="B75" s="75">
        <v>0</v>
      </c>
    </row>
    <row r="76" spans="1:2" x14ac:dyDescent="0.2">
      <c r="A76" s="77" t="s">
        <v>49</v>
      </c>
      <c r="B76" s="75">
        <v>0</v>
      </c>
    </row>
    <row r="77" spans="1:2" x14ac:dyDescent="0.2">
      <c r="A77" s="77" t="s">
        <v>127</v>
      </c>
      <c r="B77" s="75">
        <v>0</v>
      </c>
    </row>
    <row r="78" spans="1:2" x14ac:dyDescent="0.2">
      <c r="A78" s="77" t="s">
        <v>67</v>
      </c>
      <c r="B78" s="75">
        <v>0</v>
      </c>
    </row>
    <row r="79" spans="1:2" x14ac:dyDescent="0.2">
      <c r="A79" s="77" t="s">
        <v>124</v>
      </c>
      <c r="B79" s="75">
        <v>0</v>
      </c>
    </row>
    <row r="80" spans="1:2" x14ac:dyDescent="0.2">
      <c r="A80" s="77" t="s">
        <v>119</v>
      </c>
      <c r="B80" s="75">
        <v>0</v>
      </c>
    </row>
    <row r="81" spans="1:2" x14ac:dyDescent="0.2">
      <c r="A81" s="77" t="s">
        <v>53</v>
      </c>
      <c r="B81" s="75">
        <v>0</v>
      </c>
    </row>
    <row r="82" spans="1:2" x14ac:dyDescent="0.2">
      <c r="A82" s="77" t="s">
        <v>55</v>
      </c>
      <c r="B82" s="75">
        <v>0</v>
      </c>
    </row>
    <row r="83" spans="1:2" x14ac:dyDescent="0.2">
      <c r="A83" s="77" t="s">
        <v>32</v>
      </c>
      <c r="B83" s="75">
        <v>0</v>
      </c>
    </row>
    <row r="84" spans="1:2" x14ac:dyDescent="0.2">
      <c r="A84" s="77" t="s">
        <v>95</v>
      </c>
      <c r="B84" s="75">
        <v>0</v>
      </c>
    </row>
    <row r="85" spans="1:2" x14ac:dyDescent="0.2">
      <c r="A85" s="77" t="s">
        <v>65</v>
      </c>
      <c r="B85" s="75">
        <v>0</v>
      </c>
    </row>
    <row r="86" spans="1:2" x14ac:dyDescent="0.2">
      <c r="A86" s="77" t="s">
        <v>83</v>
      </c>
      <c r="B86" s="75">
        <v>0</v>
      </c>
    </row>
    <row r="87" spans="1:2" x14ac:dyDescent="0.2">
      <c r="A87" s="77" t="s">
        <v>114</v>
      </c>
      <c r="B87" s="75">
        <v>0</v>
      </c>
    </row>
  </sheetData>
  <hyperlinks>
    <hyperlink ref="A2" r:id="rId1" display="http://sports.yahoo.com/golf/pga/players/Angel+Cabrera/494/scorecard/2013/15" xr:uid="{00000000-0004-0000-0200-000000000000}"/>
    <hyperlink ref="A3" r:id="rId2" display="http://sports.yahoo.com/golf/pga/players/Jason+Day/7542/scorecard/2013/15" xr:uid="{00000000-0004-0000-0200-000001000000}"/>
    <hyperlink ref="A4" r:id="rId3" display="http://sports.yahoo.com/golf/pga/players/Marc+Leishman/8442/scorecard/2013/15" xr:uid="{00000000-0004-0000-0200-000002000000}"/>
    <hyperlink ref="A5" r:id="rId4" display="http://sports.yahoo.com/golf/pga/players/Tiger+Woods/147/scorecard/2013/15" xr:uid="{00000000-0004-0000-0200-000003000000}"/>
    <hyperlink ref="A6" r:id="rId5" display="http://sports.yahoo.com/golf/pga/players/Thorbjorn+Olesen/10976/scorecard/2013/15" xr:uid="{00000000-0004-0000-0200-000004000000}"/>
    <hyperlink ref="A7" r:id="rId6" display="http://sports.yahoo.com/golf/pga/players/Brandt+Snedeker/6936/scorecard/2013/15" xr:uid="{00000000-0004-0000-0200-000005000000}"/>
    <hyperlink ref="A8" r:id="rId7" display="http://sports.yahoo.com/golf/pga/players/Sergio+Garcia/1040/scorecard/2013/15" xr:uid="{00000000-0004-0000-0200-000006000000}"/>
    <hyperlink ref="A9" r:id="rId8" display="http://sports.yahoo.com/golf/pga/players/Matt+Kuchar/737/scorecard/2013/15" xr:uid="{00000000-0004-0000-0200-000007000000}"/>
    <hyperlink ref="A10" r:id="rId9" display="http://sports.yahoo.com/golf/pga/players/Lee+Westwood/302/scorecard/2013/15" xr:uid="{00000000-0004-0000-0200-000008000000}"/>
    <hyperlink ref="A11" r:id="rId10" display="http://sports.yahoo.com/golf/pga/players/Tim+Clark/741/scorecard/2013/15" xr:uid="{00000000-0004-0000-0200-000009000000}"/>
    <hyperlink ref="A12" r:id="rId11" display="http://sports.yahoo.com/golf/pga/players/John+Huh/11092/scorecard/2013/15" xr:uid="{00000000-0004-0000-0200-00000A000000}"/>
    <hyperlink ref="A13" r:id="rId12" display="http://sports.yahoo.com/golf/pga/players/Fred+Couples/64/scorecard/2013/15" xr:uid="{00000000-0004-0000-0200-00000B000000}"/>
    <hyperlink ref="A14" r:id="rId13" display="http://sports.yahoo.com/golf/pga/players/Ernie+Els/15/scorecard/2013/15" xr:uid="{00000000-0004-0000-0200-00000C000000}"/>
    <hyperlink ref="A15" r:id="rId14" display="http://sports.yahoo.com/golf/pga/players/Dustin+Johnson/9267/scorecard/2013/15" xr:uid="{00000000-0004-0000-0200-00000D000000}"/>
    <hyperlink ref="A16" r:id="rId15" display="http://sports.yahoo.com/golf/pga/players/David+Toms/163/scorecard/2013/15" xr:uid="{00000000-0004-0000-0200-00000E000000}"/>
    <hyperlink ref="A17" r:id="rId16" display="http://sports.yahoo.com/golf/pga/players/Nick+Watney/5974/scorecard/2013/15" xr:uid="{00000000-0004-0000-0200-00000F000000}"/>
    <hyperlink ref="A18" r:id="rId17" display="http://sports.yahoo.com/golf/pga/players/Branden+Grace/8936/scorecard/2013/15" xr:uid="{00000000-0004-0000-0200-000010000000}"/>
    <hyperlink ref="A19" r:id="rId18" display="http://sports.yahoo.com/golf/pga/players/Henrik+Stenson/2753/scorecard/2013/15" xr:uid="{00000000-0004-0000-0200-000011000000}"/>
    <hyperlink ref="A20" r:id="rId19" display="http://sports.yahoo.com/golf/pga/players/Jason+Dufner/4269/scorecard/2013/15" xr:uid="{00000000-0004-0000-0200-000012000000}"/>
    <hyperlink ref="A21" r:id="rId20" display="http://sports.yahoo.com/golf/pga/players/Gonzalo+FernandezCasta/3880/scorecard/2013/15" xr:uid="{00000000-0004-0000-0200-000013000000}"/>
    <hyperlink ref="A22" r:id="rId21" display="http://sports.yahoo.com/golf/pga/players/Bill+Haas/3610/scorecard/2013/15" xr:uid="{00000000-0004-0000-0200-000014000000}"/>
    <hyperlink ref="A23" r:id="rId22" display="http://sports.yahoo.com/golf/pga/players/Steve+Stricker/41/scorecard/2013/15" xr:uid="{00000000-0004-0000-0200-000015000000}"/>
    <hyperlink ref="A24" r:id="rId23" display="http://sports.yahoo.com/golf/pga/players/Bo+Van+Pelt/1685/scorecard/2013/15" xr:uid="{00000000-0004-0000-0200-000016000000}"/>
    <hyperlink ref="A25" r:id="rId24" display="http://sports.yahoo.com/golf/pga/players/Stewart+Cink/186/scorecard/2013/15" xr:uid="{00000000-0004-0000-0200-000017000000}"/>
    <hyperlink ref="A26" r:id="rId25" display="http://sports.yahoo.com/golf/pga/players/Luke+Donald/2675/scorecard/2013/15" xr:uid="{00000000-0004-0000-0200-000018000000}"/>
    <hyperlink ref="A27" r:id="rId26" display="http://sports.yahoo.com/golf/pga/players/Jim+Furyk/34/scorecard/2013/15" xr:uid="{00000000-0004-0000-0200-000019000000}"/>
    <hyperlink ref="A28" r:id="rId27" display="http://sports.yahoo.com/golf/pga/players/Fredrik+Jacobson/1056/scorecard/2013/15" xr:uid="{00000000-0004-0000-0200-00001A000000}"/>
    <hyperlink ref="A29" r:id="rId28" display="http://sports.yahoo.com/golf/pga/players/Bernhard+Langer/47/scorecard/2013/15" xr:uid="{00000000-0004-0000-0200-00001B000000}"/>
    <hyperlink ref="A30" r:id="rId29" display="http://sports.yahoo.com/golf/pga/players/Rory+McIlroy/8016/scorecard/2013/15" xr:uid="{00000000-0004-0000-0200-00001C000000}"/>
    <hyperlink ref="A31" r:id="rId30" display="http://sports.yahoo.com/golf/pga/players/Justin+Rose/1038/scorecard/2013/15" xr:uid="{00000000-0004-0000-0200-00001D000000}"/>
    <hyperlink ref="A32" r:id="rId31" display="http://sports.yahoo.com/golf/pga/players/Charl+Schwartzel/4891/scorecard/2013/15" xr:uid="{00000000-0004-0000-0200-00001E000000}"/>
    <hyperlink ref="A33" r:id="rId32" display="http://sports.yahoo.com/golf/pga/players/Richard+Sterne/3932/scorecard/2013/15" xr:uid="{00000000-0004-0000-0200-00001F000000}"/>
    <hyperlink ref="A34" r:id="rId33" display="http://sports.yahoo.com/golf/pga/players/Michael+Thompson/9607/scorecard/2013/15" xr:uid="{00000000-0004-0000-0200-000020000000}"/>
    <hyperlink ref="A35" r:id="rId34" display="http://sports.yahoo.com/golf/pga/players/Zach+Johnson/2739/scorecard/2013/15" xr:uid="{00000000-0004-0000-0200-000021000000}"/>
    <hyperlink ref="A36" r:id="rId35" display="http://sports.yahoo.com/golf/pga/players/Martin+Kaymer/6303/scorecard/2013/15" xr:uid="{00000000-0004-0000-0200-000022000000}"/>
    <hyperlink ref="A37" r:id="rId36" display="http://sports.yahoo.com/golf/pga/players/John+Senden/1706/scorecard/2013/15" xr:uid="{00000000-0004-0000-0200-000023000000}"/>
    <hyperlink ref="A38" r:id="rId37" display="http://sports.yahoo.com/golf/pga/players/Rickie+Fowler/9633/scorecard/2013/15" xr:uid="{00000000-0004-0000-0200-000024000000}"/>
    <hyperlink ref="A39" r:id="rId38" display="http://sports.yahoo.com/golf/pga/players/Robert+Garrigus/3458/scorecard/2013/15" xr:uid="{00000000-0004-0000-0200-000025000000}"/>
    <hyperlink ref="A40" r:id="rId39" display="http://sports.yahoo.com/golf/pga/players/Brian+Gay/1750/scorecard/2013/15" xr:uid="{00000000-0004-0000-0200-000026000000}"/>
    <hyperlink ref="A41" r:id="rId40" display="http://sports.yahoo.com/golf/pga/players/Ryo+Ishikawa/9115/scorecard/2013/15" xr:uid="{00000000-0004-0000-0200-000027000000}"/>
    <hyperlink ref="A42" r:id="rId41" display="http://sports.yahoo.com/golf/pga/players/Paul+Lawrie/1067/scorecard/2013/15" xr:uid="{00000000-0004-0000-0200-000028000000}"/>
    <hyperlink ref="A43" r:id="rId42" display="http://sports.yahoo.com/golf/pga/players/Ryan+Moore/5217/scorecard/2013/15" xr:uid="{00000000-0004-0000-0200-000029000000}"/>
    <hyperlink ref="A44" r:id="rId43" display="http://sports.yahoo.com/golf/pga/players/Vijay+Singh/10/scorecard/2013/15" xr:uid="{00000000-0004-0000-0200-00002A000000}"/>
    <hyperlink ref="A45" r:id="rId44" display="http://sports.yahoo.com/golf/pga/players/DA+Points/4148/scorecard/2013/15" xr:uid="{00000000-0004-0000-0200-00002B000000}"/>
    <hyperlink ref="A46" r:id="rId45" display="http://sports.yahoo.com/golf/pga/players/Thomas+Bjorn/367/scorecard/2013/15" xr:uid="{00000000-0004-0000-0200-00002C000000}"/>
    <hyperlink ref="A47" r:id="rId46" display="http://sports.yahoo.com/golf/pga/players/KJ+Choi/659/scorecard/2013/15" xr:uid="{00000000-0004-0000-0200-00002D000000}"/>
    <hyperlink ref="A48" r:id="rId47" display="http://sports.yahoo.com/golf/pga/players/David+Lynn/1361/scorecard/2013/15" xr:uid="{00000000-0004-0000-0200-00002E000000}"/>
    <hyperlink ref="A49" r:id="rId48" display="http://sports.yahoo.com/golf/pga/players/Lucas+Glover/4809/scorecard/2013/15" xr:uid="{00000000-0004-0000-0200-00002F000000}"/>
    <hyperlink ref="A50" r:id="rId49" display="http://sports.yahoo.com/golf/pga/players/Peter+Hanson/3976/scorecard/2013/15" xr:uid="{00000000-0004-0000-0200-000030000000}"/>
    <hyperlink ref="A51" r:id="rId50" display="http://sports.yahoo.com/golf/pga/players/Trevor+Immelman/1760/scorecard/2013/15" xr:uid="{00000000-0004-0000-0200-000031000000}"/>
    <hyperlink ref="A52" r:id="rId51" display="http://sports.yahoo.com/golf/pga/players/Jose+Maria+Olazabal/88/scorecard/2013/15" xr:uid="{00000000-0004-0000-0200-000032000000}"/>
    <hyperlink ref="A54" r:id="rId52" display="http://sports.yahoo.com/golf/pga/players/Keegan+Bradley/10143/scorecard/2013/15" xr:uid="{00000000-0004-0000-0200-000033000000}"/>
    <hyperlink ref="A55" r:id="rId53" display="http://sports.yahoo.com/golf/pga/players/Sandy+Lyle/173/scorecard/2013/15" xr:uid="{00000000-0004-0000-0200-000034000000}"/>
    <hyperlink ref="A56" r:id="rId54" display="http://sports.yahoo.com/golf/pga/players/Phil+Mickelson/29/scorecard/2013/15" xr:uid="{00000000-0004-0000-0200-000035000000}"/>
    <hyperlink ref="A57" r:id="rId55" display="http://sports.yahoo.com/golf/pga/players/Scott+Piercy/4726/scorecard/2013/15" xr:uid="{00000000-0004-0000-0200-000036000000}"/>
    <hyperlink ref="A58" r:id="rId56" display="http://sports.yahoo.com/golf/pga/players/Kevin+Na/3962/scorecard/2013/15" xr:uid="{00000000-0004-0000-0200-000037000000}"/>
    <hyperlink ref="A59" r:id="rId57" display="http://sports.yahoo.com/golf/pga/players/John+Peterson/11785/scorecard/2013/15" xr:uid="{00000000-0004-0000-0200-000038000000}"/>
    <hyperlink ref="A61" r:id="rId58" display="http://sports.yahoo.com/golf/pga/players/George+Coetzee/8408/scorecard/2013/15" xr:uid="{00000000-0004-0000-0200-000039000000}"/>
    <hyperlink ref="A62" r:id="rId59" display="http://sports.yahoo.com/golf/pga/players/Jamie+Donaldson/3937/scorecard/2013/15" xr:uid="{00000000-0004-0000-0200-00003A000000}"/>
    <hyperlink ref="A63" r:id="rId60" display="http://sports.yahoo.com/golf/pga/players/Martin+Laird/7279/scorecard/2013/15" xr:uid="{00000000-0004-0000-0200-00003B000000}"/>
    <hyperlink ref="A64" r:id="rId61" display="http://sports.yahoo.com/golf/pga/players/Matteo+Manassero/10156/scorecard/2013/15" xr:uid="{00000000-0004-0000-0200-00003C000000}"/>
    <hyperlink ref="A65" r:id="rId62" display="http://sports.yahoo.com/golf/pga/players/Graeme+McDowell/4127/scorecard/2013/15" xr:uid="{00000000-0004-0000-0200-00003D000000}"/>
    <hyperlink ref="A66" r:id="rId63" display="http://sports.yahoo.com/golf/pga/players/Larry+Mize/68/scorecard/2013/15" xr:uid="{00000000-0004-0000-0200-00003E000000}"/>
    <hyperlink ref="A67" r:id="rId64" display="http://sports.yahoo.com/golf/pga/players/Ted+Potter+Jr/6871/scorecard/2013/15" xr:uid="{00000000-0004-0000-0200-00003F000000}"/>
    <hyperlink ref="A68" r:id="rId65" display="http://sports.yahoo.com/golf/pga/players/Webb+Simpson/8478/scorecard/2013/15" xr:uid="{00000000-0004-0000-0200-000040000000}"/>
    <hyperlink ref="A69" r:id="rId66" display="http://sports.yahoo.com/golf/pga/players/YE+Yang/3943/scorecard/2013/15" xr:uid="{00000000-0004-0000-0200-000041000000}"/>
    <hyperlink ref="A70" r:id="rId67" display="http://sports.yahoo.com/golf/pga/players/Louis+Oosthuizen/4894/scorecard/2013/15" xr:uid="{00000000-0004-0000-0200-000042000000}"/>
    <hyperlink ref="A71" r:id="rId68" display="http://sports.yahoo.com/golf/pga/players/Nicolas+Colsaerts/3088/scorecard/2013/15" xr:uid="{00000000-0004-0000-0200-000043000000}"/>
    <hyperlink ref="A72" r:id="rId69" display="http://sports.yahoo.com/golf/pga/players/Ben+Curtis/3843/scorecard/2013/15" xr:uid="{00000000-0004-0000-0200-000044000000}"/>
    <hyperlink ref="A73" r:id="rId70" display="http://sports.yahoo.com/golf/pga/players/John+Merrick/7280/scorecard/2013/15" xr:uid="{00000000-0004-0000-0200-000045000000}"/>
    <hyperlink ref="A74" r:id="rId71" display="http://sports.yahoo.com/golf/pga/players/Mark+OMeara/11/scorecard/2013/15" xr:uid="{00000000-0004-0000-0200-000046000000}"/>
    <hyperlink ref="A75" r:id="rId72" display="http://sports.yahoo.com/golf/pga/players/Ian+Poulter/2848/scorecard/2013/15" xr:uid="{00000000-0004-0000-0200-000047000000}"/>
    <hyperlink ref="A76" r:id="rId73" display="http://sports.yahoo.com/golf/pga/players/Mike+Weir/619/scorecard/2013/15" xr:uid="{00000000-0004-0000-0200-000048000000}"/>
    <hyperlink ref="A78" r:id="rId74" display="http://sports.yahoo.com/golf/pga/players/Padraig+Harrington/404/scorecard/2013/15" xr:uid="{00000000-0004-0000-0200-000049000000}"/>
    <hyperlink ref="A79" r:id="rId75" display="http://sports.yahoo.com/golf/pga/players/Russell+Henley/11062/scorecard/2013/15" xr:uid="{00000000-0004-0000-0200-00004A000000}"/>
    <hyperlink ref="A80" r:id="rId76" display="http://sports.yahoo.com/golf/pga/players/Kevin+Streelman/6074/scorecard/2013/15" xr:uid="{00000000-0004-0000-0200-00004B000000}"/>
    <hyperlink ref="A81" r:id="rId77" display="http://sports.yahoo.com/golf/pga/players/Francesco+Molinari/3885/scorecard/2013/15" xr:uid="{00000000-0004-0000-0200-00004C000000}"/>
    <hyperlink ref="A84" r:id="rId78" display="http://sports.yahoo.com/golf/pga/players/Craig+Stadler/46/scorecard/2013/15" xr:uid="{00000000-0004-0000-0200-00004D000000}"/>
    <hyperlink ref="A85" r:id="rId79" display="http://sports.yahoo.com/golf/pga/players/Ian+Woosnam/107/scorecard/2013/15" xr:uid="{00000000-0004-0000-0200-00004E000000}"/>
    <hyperlink ref="A87" r:id="rId80" display="http://sports.yahoo.com/golf/pga/players/Hiroyuki+Fujita/4887/scorecard/2013/15" xr:uid="{00000000-0004-0000-0200-00004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Selections</vt:lpstr>
      <vt:lpstr>Totals</vt:lpstr>
      <vt:lpstr>Golfers Money Won</vt:lpstr>
      <vt:lpstr>Group A Chart</vt:lpstr>
      <vt:lpstr>Group B Chart</vt:lpstr>
      <vt:lpstr>Group C Chart</vt:lpstr>
      <vt:lpstr>Group D Chart</vt:lpstr>
      <vt:lpstr>Group E</vt:lpstr>
      <vt:lpstr>Group F</vt:lpstr>
      <vt:lpstr>Selections!OLE_LINK1</vt:lpstr>
    </vt:vector>
  </TitlesOfParts>
  <Company>Dell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Inc.</dc:creator>
  <cp:lastModifiedBy>David Valento</cp:lastModifiedBy>
  <cp:lastPrinted>2012-04-05T19:55:47Z</cp:lastPrinted>
  <dcterms:created xsi:type="dcterms:W3CDTF">2007-03-20T03:18:45Z</dcterms:created>
  <dcterms:modified xsi:type="dcterms:W3CDTF">2019-11-11T05:33:30Z</dcterms:modified>
</cp:coreProperties>
</file>