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dvale\Desktop\"/>
    </mc:Choice>
  </mc:AlternateContent>
  <xr:revisionPtr revIDLastSave="0" documentId="13_ncr:1_{A10AE5BC-4E60-4346-8F3C-DE6C58A69CF9}" xr6:coauthVersionLast="45" xr6:coauthVersionMax="45" xr10:uidLastSave="{00000000-0000-0000-0000-000000000000}"/>
  <bookViews>
    <workbookView xWindow="-109" yWindow="-109" windowWidth="26301" windowHeight="14305" tabRatio="670" xr2:uid="{00000000-000D-0000-FFFF-FFFF00000000}"/>
  </bookViews>
  <sheets>
    <sheet name="SELECTIONS" sheetId="1" r:id="rId1"/>
    <sheet name="Money Won" sheetId="10" state="hidden" r:id="rId2"/>
    <sheet name="PDF" sheetId="14" state="hidden" r:id="rId3"/>
    <sheet name="Final Leaderboard" sheetId="13" state="hidden" r:id="rId4"/>
    <sheet name="2019 WINNINGS" sheetId="12" state="hidden" r:id="rId5"/>
    <sheet name="TOTALS" sheetId="2" r:id="rId6"/>
    <sheet name="PAYOUTS" sheetId="11" r:id="rId7"/>
    <sheet name="CHART - A" sheetId="3" r:id="rId8"/>
    <sheet name="CHART - B" sheetId="4" r:id="rId9"/>
    <sheet name="CHART - C" sheetId="5" r:id="rId10"/>
    <sheet name="CHART - D" sheetId="6" r:id="rId11"/>
    <sheet name="CHART - E" sheetId="7" r:id="rId12"/>
    <sheet name="CHART - F" sheetId="8" r:id="rId13"/>
  </sheets>
  <definedNames>
    <definedName name="_xlnm._FilterDatabase" localSheetId="0" hidden="1">SELECTIONS!$A$1:$AE$462</definedName>
    <definedName name="_xlnm.Print_Titles" localSheetId="2">PDF!$A:$B,PDF!$1:$1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1" l="1"/>
  <c r="E5" i="11"/>
  <c r="E6" i="11"/>
  <c r="E7" i="11"/>
  <c r="E8" i="11"/>
  <c r="E9" i="11"/>
  <c r="E10" i="11"/>
  <c r="E11" i="11"/>
  <c r="E12" i="11"/>
  <c r="E13" i="11"/>
  <c r="E14" i="11"/>
  <c r="E15" i="11"/>
  <c r="E16" i="11"/>
  <c r="E17" i="11"/>
  <c r="E18" i="11"/>
  <c r="E19" i="11"/>
  <c r="E20" i="11"/>
  <c r="E21" i="11"/>
  <c r="E22" i="11"/>
  <c r="E23" i="11"/>
  <c r="E24" i="11"/>
  <c r="E25" i="11"/>
  <c r="E26" i="11"/>
  <c r="E27" i="11"/>
  <c r="AE424" i="1"/>
  <c r="AE460" i="1"/>
  <c r="AE90" i="1"/>
  <c r="AE274" i="1"/>
  <c r="AE238" i="1"/>
  <c r="AE189" i="1"/>
  <c r="AE113" i="1"/>
  <c r="AE27" i="1"/>
  <c r="AE330" i="1"/>
  <c r="AE355" i="1"/>
  <c r="AE261" i="1"/>
  <c r="AE85" i="1"/>
  <c r="AE33" i="1"/>
  <c r="AE163" i="1"/>
  <c r="AE18" i="1"/>
  <c r="AE342" i="1"/>
  <c r="AE341" i="1"/>
  <c r="AE234" i="1"/>
  <c r="AE97" i="1"/>
  <c r="AE83" i="1"/>
  <c r="AE212" i="1"/>
  <c r="AE374" i="1"/>
  <c r="AE104" i="1"/>
  <c r="AE418" i="1"/>
  <c r="AE232" i="1"/>
  <c r="AE427" i="1"/>
  <c r="AE282" i="1"/>
  <c r="AE426" i="1"/>
  <c r="AE329" i="1"/>
  <c r="AE20" i="1"/>
  <c r="AE360" i="1"/>
  <c r="AE275" i="1"/>
  <c r="AE236" i="1"/>
  <c r="AE89" i="1"/>
  <c r="AE262" i="1"/>
  <c r="AE301" i="1"/>
  <c r="AE263" i="1"/>
  <c r="AE235" i="1"/>
  <c r="AE142" i="1"/>
  <c r="AE137" i="1"/>
  <c r="AE126" i="1"/>
  <c r="AE177" i="1"/>
  <c r="AE370" i="1"/>
  <c r="AE257" i="1"/>
  <c r="AE193" i="1"/>
  <c r="AE43" i="1"/>
  <c r="AE328" i="1"/>
  <c r="AE279" i="1"/>
  <c r="AE65" i="1"/>
  <c r="AE32" i="1"/>
  <c r="AE408" i="1"/>
  <c r="AE363" i="1"/>
  <c r="AE306" i="1"/>
  <c r="AE160" i="1"/>
  <c r="AE441" i="1"/>
  <c r="AE366" i="1"/>
  <c r="AE237" i="1"/>
  <c r="AE84" i="1"/>
  <c r="AE164" i="1"/>
  <c r="AE167" i="1"/>
  <c r="AE260" i="1"/>
  <c r="AE449" i="1"/>
  <c r="AE254" i="1"/>
  <c r="AE280" i="1"/>
  <c r="AE314" i="1"/>
  <c r="AE214" i="1"/>
  <c r="AE298" i="1"/>
  <c r="AE118" i="1"/>
  <c r="AE281" i="1"/>
  <c r="AE276" i="1"/>
  <c r="AE78" i="1"/>
  <c r="AE76" i="1"/>
  <c r="AE37" i="1"/>
  <c r="AE249" i="1"/>
  <c r="AE173" i="1"/>
  <c r="AE52" i="1"/>
  <c r="AE215" i="1"/>
  <c r="AE75" i="1"/>
  <c r="AE394" i="1"/>
  <c r="AE132" i="1"/>
  <c r="AE81" i="1"/>
  <c r="AE299" i="1"/>
  <c r="AE172" i="1"/>
  <c r="AE110" i="1"/>
  <c r="AE368" i="1"/>
  <c r="AE381" i="1"/>
  <c r="AE209" i="1"/>
  <c r="AE454" i="1"/>
  <c r="AE343" i="1"/>
  <c r="AE161" i="1"/>
  <c r="AE158" i="1"/>
  <c r="AE72" i="1"/>
  <c r="AE446" i="1"/>
  <c r="AE421" i="1"/>
  <c r="AE420" i="1"/>
  <c r="AE401" i="1"/>
  <c r="AE389" i="1"/>
  <c r="AE378" i="1"/>
  <c r="AE270" i="1"/>
  <c r="AE250" i="1"/>
  <c r="AE246" i="1"/>
  <c r="AE208" i="1"/>
  <c r="AE200" i="1"/>
  <c r="AE211" i="1"/>
  <c r="AE106" i="1"/>
  <c r="AE49" i="1"/>
  <c r="AE36" i="1"/>
  <c r="AE351" i="1"/>
  <c r="AE444" i="1"/>
  <c r="AE397" i="1"/>
  <c r="AE361" i="1"/>
  <c r="AE303" i="1"/>
  <c r="AE152" i="1"/>
  <c r="AE115" i="1"/>
  <c r="AE71" i="1"/>
  <c r="AE26" i="1"/>
  <c r="AE114" i="1"/>
  <c r="AE47" i="1"/>
  <c r="AE417" i="1"/>
  <c r="AE403" i="1"/>
  <c r="AE144" i="1"/>
  <c r="AE98" i="1"/>
  <c r="AE68" i="1"/>
  <c r="AE41" i="1"/>
  <c r="AE390" i="1"/>
  <c r="AE62" i="1"/>
  <c r="AE293" i="1"/>
  <c r="AE384" i="1"/>
  <c r="AE54" i="1"/>
  <c r="AE259" i="1"/>
  <c r="AE223" i="1"/>
  <c r="AE222" i="1"/>
  <c r="AE156" i="1"/>
  <c r="AE438" i="1"/>
  <c r="AE219" i="1"/>
  <c r="AE386" i="1"/>
  <c r="AE123" i="1"/>
  <c r="AE334" i="1"/>
  <c r="AE456" i="1"/>
  <c r="AE455" i="1"/>
  <c r="AE150" i="1"/>
  <c r="AE307" i="1"/>
  <c r="AE13" i="1"/>
  <c r="AE392" i="1"/>
  <c r="AE352" i="1"/>
  <c r="AE332" i="1"/>
  <c r="AE175" i="1"/>
  <c r="AE269" i="1"/>
  <c r="AE233" i="1"/>
  <c r="AE216" i="1"/>
  <c r="AE462" i="1"/>
  <c r="AE393" i="1"/>
  <c r="AE300" i="1"/>
  <c r="AE198" i="1"/>
  <c r="AE111" i="1"/>
  <c r="AE414" i="1"/>
  <c r="AE348" i="1"/>
  <c r="AE437" i="1"/>
  <c r="AE337" i="1"/>
  <c r="AE335" i="1"/>
  <c r="AE327" i="1"/>
  <c r="AE320" i="1"/>
  <c r="AE213" i="1"/>
  <c r="AE159" i="1"/>
  <c r="AE157" i="1"/>
  <c r="AE138" i="1"/>
  <c r="AE116" i="1"/>
  <c r="AE31" i="1"/>
  <c r="AE451" i="1"/>
  <c r="AE143" i="1"/>
  <c r="AE128" i="1"/>
  <c r="AE125" i="1"/>
  <c r="AE23" i="1"/>
  <c r="AE432" i="1"/>
  <c r="AE422" i="1"/>
  <c r="AE199" i="1"/>
  <c r="AE73" i="1"/>
  <c r="AE48" i="1"/>
  <c r="AE24" i="1"/>
  <c r="AE19" i="1"/>
  <c r="AE15" i="1"/>
  <c r="AE10" i="1"/>
  <c r="AE349" i="1"/>
  <c r="AE362" i="1"/>
  <c r="AE74" i="1"/>
  <c r="AE409" i="1"/>
  <c r="AE317" i="1"/>
  <c r="AE453" i="1"/>
  <c r="AE452" i="1"/>
  <c r="AE285" i="1"/>
  <c r="AE375" i="1"/>
  <c r="AE372" i="1"/>
  <c r="AE319" i="1"/>
  <c r="AE131" i="1"/>
  <c r="AE188" i="1"/>
  <c r="AE35" i="1"/>
  <c r="AE5" i="1"/>
  <c r="AE4" i="1"/>
  <c r="AE385" i="1"/>
  <c r="AE101" i="1"/>
  <c r="AE461" i="1"/>
  <c r="AE442" i="1"/>
  <c r="AE425" i="1"/>
  <c r="AE415" i="1"/>
  <c r="AE407" i="1"/>
  <c r="AE380" i="1"/>
  <c r="AE60" i="1"/>
  <c r="AE358" i="1"/>
  <c r="AE402" i="1"/>
  <c r="AE333" i="1"/>
  <c r="AE176" i="1"/>
  <c r="AE283" i="1"/>
  <c r="AE252" i="1"/>
  <c r="AE225" i="1"/>
  <c r="AE183" i="1"/>
  <c r="AE117" i="1"/>
  <c r="AE87" i="1"/>
  <c r="AE56" i="1"/>
  <c r="AE30" i="1"/>
  <c r="AE112" i="1"/>
  <c r="AE243" i="1"/>
  <c r="AE305" i="1"/>
  <c r="AE423" i="1"/>
  <c r="AE400" i="1"/>
  <c r="AE387" i="1"/>
  <c r="AE382" i="1"/>
  <c r="AE63" i="1"/>
  <c r="AE356" i="1"/>
  <c r="AE457" i="1"/>
  <c r="AE244" i="1"/>
  <c r="AE383" i="1"/>
  <c r="AE121" i="1"/>
  <c r="AE102" i="1"/>
  <c r="AE96" i="1"/>
  <c r="AE88" i="1"/>
  <c r="AE345" i="1"/>
  <c r="AE42" i="1"/>
  <c r="AE16" i="1"/>
  <c r="AE292" i="1"/>
  <c r="AE291" i="1"/>
  <c r="AE277" i="1"/>
  <c r="AE242" i="1"/>
  <c r="AE436" i="1"/>
  <c r="AE359" i="1"/>
  <c r="AE273" i="1"/>
  <c r="AE29" i="1"/>
  <c r="AE376" i="1"/>
  <c r="AE284" i="1"/>
  <c r="AE241" i="1"/>
  <c r="AE55" i="1"/>
  <c r="AE364" i="1"/>
  <c r="AE195" i="1"/>
  <c r="AE149" i="1"/>
  <c r="AE459" i="1"/>
  <c r="AE256" i="1"/>
  <c r="AE251" i="1"/>
  <c r="AE103" i="1"/>
  <c r="AE450" i="1"/>
  <c r="AE410" i="1"/>
  <c r="AE428" i="1"/>
  <c r="AE105" i="1"/>
  <c r="AE297" i="1"/>
  <c r="AE185" i="1"/>
  <c r="AE171" i="1"/>
  <c r="AE14" i="1"/>
  <c r="AE309" i="1"/>
  <c r="AE247" i="1"/>
  <c r="AE127" i="1"/>
  <c r="AE94" i="1"/>
  <c r="AE295" i="1"/>
  <c r="AE197" i="1"/>
  <c r="AE354" i="1"/>
  <c r="AE67" i="1"/>
  <c r="AE151" i="1"/>
  <c r="AE308" i="1"/>
  <c r="AE443" i="1"/>
  <c r="AE39" i="1"/>
  <c r="AE266" i="1"/>
  <c r="AE220" i="1"/>
  <c r="AE154" i="1"/>
  <c r="AE228" i="1"/>
  <c r="AE57" i="1"/>
  <c r="AE191" i="1"/>
  <c r="AE92" i="1"/>
  <c r="AE350" i="1"/>
  <c r="AE336" i="1"/>
  <c r="AE439" i="1"/>
  <c r="AE431" i="1"/>
  <c r="AE377" i="1"/>
  <c r="AE267" i="1"/>
  <c r="AE265" i="1"/>
  <c r="AE206" i="1"/>
  <c r="AE184" i="1"/>
  <c r="AE141" i="1"/>
  <c r="AE140" i="1"/>
  <c r="AE51" i="1"/>
  <c r="AE28" i="1"/>
  <c r="AE59" i="1"/>
  <c r="AE395" i="1"/>
  <c r="AE338" i="1"/>
  <c r="AE186" i="1"/>
  <c r="AE139" i="1"/>
  <c r="AE136" i="1"/>
  <c r="AE170" i="1"/>
  <c r="AE107" i="1"/>
  <c r="AE122" i="1"/>
  <c r="AE99" i="1"/>
  <c r="AE93" i="1"/>
  <c r="AE53" i="1"/>
  <c r="AE290" i="1"/>
  <c r="AE365" i="1"/>
  <c r="AE230" i="1"/>
  <c r="AE134" i="1"/>
  <c r="AE331" i="1"/>
  <c r="AE445" i="1"/>
  <c r="AE316" i="1"/>
  <c r="AE412" i="1"/>
  <c r="AE194" i="1"/>
  <c r="AE187" i="1"/>
  <c r="AE109" i="1"/>
  <c r="AE95" i="1"/>
  <c r="AE396" i="1"/>
  <c r="AE312" i="1"/>
  <c r="AE12" i="1"/>
  <c r="AE278" i="1"/>
  <c r="AE448" i="1"/>
  <c r="AE369" i="1"/>
  <c r="AE339" i="1"/>
  <c r="AE181" i="1"/>
  <c r="AE429" i="1"/>
  <c r="AE240" i="1"/>
  <c r="AE229" i="1"/>
  <c r="AE120" i="1"/>
  <c r="AE196" i="1"/>
  <c r="AE430" i="1"/>
  <c r="AE388" i="1"/>
  <c r="AE326" i="1"/>
  <c r="AE272" i="1"/>
  <c r="AE190" i="1"/>
  <c r="AE129" i="1"/>
  <c r="AE40" i="1"/>
  <c r="AE253" i="1"/>
  <c r="AE178" i="1"/>
  <c r="AE296" i="1"/>
  <c r="AE44" i="1"/>
  <c r="AE61" i="1"/>
  <c r="AE217" i="1"/>
  <c r="AE11" i="1"/>
  <c r="AE124" i="1"/>
  <c r="AE70" i="1"/>
  <c r="AE399" i="1"/>
  <c r="AE440" i="1"/>
  <c r="AE435" i="1"/>
  <c r="AE379" i="1"/>
  <c r="AE133" i="1"/>
  <c r="AE304" i="1"/>
  <c r="AE289" i="1"/>
  <c r="AE271" i="1"/>
  <c r="AE264" i="1"/>
  <c r="AE210" i="1"/>
  <c r="AE135" i="1"/>
  <c r="AE169" i="1"/>
  <c r="AE130" i="1"/>
  <c r="AE353" i="1"/>
  <c r="AE6" i="1"/>
  <c r="AE148" i="1"/>
  <c r="AE3" i="1"/>
  <c r="AE204" i="1"/>
  <c r="AE419" i="1"/>
  <c r="AE416" i="1"/>
  <c r="AE321" i="1"/>
  <c r="AE58" i="1"/>
  <c r="AE346" i="1"/>
  <c r="AE310" i="1"/>
  <c r="AE286" i="1"/>
  <c r="AE201" i="1"/>
  <c r="AE221" i="1"/>
  <c r="AE145" i="1"/>
  <c r="AE153" i="1"/>
  <c r="AE45" i="1"/>
  <c r="AE2" i="1"/>
  <c r="AE64" i="1"/>
  <c r="AE406" i="1"/>
  <c r="AE398" i="1"/>
  <c r="AE347" i="1"/>
  <c r="AE147" i="1"/>
  <c r="AE434" i="1"/>
  <c r="AE413" i="1"/>
  <c r="AE357" i="1"/>
  <c r="AE294" i="1"/>
  <c r="AE46" i="1"/>
  <c r="AE25" i="1"/>
  <c r="AE227" i="1"/>
  <c r="AE318" i="1"/>
  <c r="AE91" i="1"/>
  <c r="AE458" i="1"/>
  <c r="AE179" i="1"/>
  <c r="AE226" i="1"/>
  <c r="AE311" i="1"/>
  <c r="AE79" i="1"/>
  <c r="AE168" i="1"/>
  <c r="AE21" i="1"/>
  <c r="AE287" i="1"/>
  <c r="AE433" i="1"/>
  <c r="AE411" i="1"/>
  <c r="AE224" i="1"/>
  <c r="AE268" i="1"/>
  <c r="AE245" i="1"/>
  <c r="AE218" i="1"/>
  <c r="AE231" i="1"/>
  <c r="AE86" i="1"/>
  <c r="AE100" i="1"/>
  <c r="AE344" i="1"/>
  <c r="AE38" i="1"/>
  <c r="AE17" i="1"/>
  <c r="AE166" i="1"/>
  <c r="AE373" i="1"/>
  <c r="AE203" i="1"/>
  <c r="AE258" i="1"/>
  <c r="AE391" i="1"/>
  <c r="AE371" i="1"/>
  <c r="AE367" i="1"/>
  <c r="AE323" i="1"/>
  <c r="AE174" i="1"/>
  <c r="AE255" i="1"/>
  <c r="AE239" i="1"/>
  <c r="AE202" i="1"/>
  <c r="AE165" i="1"/>
  <c r="AE108" i="1"/>
  <c r="AE66" i="1"/>
  <c r="AE302" i="1"/>
  <c r="AE77" i="1"/>
  <c r="AE182" i="1"/>
  <c r="AE180" i="1"/>
  <c r="AE322" i="1"/>
  <c r="AE207" i="1"/>
  <c r="AE205" i="1"/>
  <c r="AE162" i="1"/>
  <c r="AE119" i="1"/>
  <c r="AE69" i="1"/>
  <c r="AE22" i="1"/>
  <c r="AE9" i="1"/>
  <c r="AE146" i="1"/>
  <c r="AE313" i="1"/>
  <c r="AE8" i="1"/>
  <c r="AE7" i="1"/>
  <c r="AE340" i="1"/>
  <c r="AE325" i="1"/>
  <c r="AE315" i="1"/>
  <c r="AE248" i="1"/>
  <c r="AE50" i="1"/>
  <c r="AE404" i="1"/>
  <c r="AE192" i="1"/>
  <c r="AE34" i="1"/>
  <c r="AE447" i="1"/>
  <c r="AE288" i="1"/>
  <c r="AE80" i="1"/>
  <c r="AE82" i="1"/>
  <c r="AE324" i="1"/>
  <c r="AE155" i="1"/>
  <c r="AE405" i="1"/>
  <c r="AC50" i="1"/>
  <c r="AC424" i="1"/>
  <c r="AC381" i="1"/>
  <c r="AC364" i="1"/>
  <c r="AC209" i="1"/>
  <c r="AC454" i="1"/>
  <c r="AC460" i="1"/>
  <c r="AC164" i="1"/>
  <c r="AC90" i="1"/>
  <c r="AC343" i="1"/>
  <c r="AC336" i="1"/>
  <c r="AC274" i="1"/>
  <c r="AC238" i="1"/>
  <c r="AC195" i="1"/>
  <c r="AC161" i="1"/>
  <c r="AC158" i="1"/>
  <c r="AC149" i="1"/>
  <c r="AC72" i="1"/>
  <c r="AC459" i="1"/>
  <c r="AC446" i="1"/>
  <c r="AC439" i="1"/>
  <c r="AC431" i="1"/>
  <c r="AC421" i="1"/>
  <c r="AC420" i="1"/>
  <c r="AC401" i="1"/>
  <c r="AC389" i="1"/>
  <c r="AC378" i="1"/>
  <c r="AC377" i="1"/>
  <c r="AC270" i="1"/>
  <c r="AC267" i="1"/>
  <c r="AC265" i="1"/>
  <c r="AC256" i="1"/>
  <c r="AC251" i="1"/>
  <c r="AC250" i="1"/>
  <c r="AC246" i="1"/>
  <c r="AC208" i="1"/>
  <c r="AC206" i="1"/>
  <c r="AC200" i="1"/>
  <c r="AC189" i="1"/>
  <c r="AC184" i="1"/>
  <c r="AC211" i="1"/>
  <c r="AC141" i="1"/>
  <c r="AC140" i="1"/>
  <c r="AC113" i="1"/>
  <c r="AC106" i="1"/>
  <c r="AC103" i="1"/>
  <c r="AC51" i="1"/>
  <c r="AC49" i="1"/>
  <c r="AC36" i="1"/>
  <c r="AC28" i="1"/>
  <c r="AC27" i="1"/>
  <c r="AC59" i="1"/>
  <c r="AC351" i="1"/>
  <c r="AC395" i="1"/>
  <c r="AC338" i="1"/>
  <c r="AC167" i="1"/>
  <c r="AC450" i="1"/>
  <c r="AC444" i="1"/>
  <c r="AC397" i="1"/>
  <c r="AC361" i="1"/>
  <c r="AC330" i="1"/>
  <c r="AC303" i="1"/>
  <c r="AC260" i="1"/>
  <c r="AC186" i="1"/>
  <c r="AC410" i="1"/>
  <c r="AC152" i="1"/>
  <c r="AC139" i="1"/>
  <c r="AC136" i="1"/>
  <c r="AC170" i="1"/>
  <c r="AC115" i="1"/>
  <c r="AC107" i="1"/>
  <c r="AC122" i="1"/>
  <c r="AC99" i="1"/>
  <c r="AC93" i="1"/>
  <c r="AC71" i="1"/>
  <c r="AC53" i="1"/>
  <c r="AC26" i="1"/>
  <c r="AC449" i="1"/>
  <c r="AC428" i="1"/>
  <c r="AC290" i="1"/>
  <c r="AC114" i="1"/>
  <c r="AC105" i="1"/>
  <c r="AC47" i="1"/>
  <c r="AC297" i="1"/>
  <c r="AC365" i="1"/>
  <c r="AC404" i="1"/>
  <c r="AC355" i="1"/>
  <c r="AC230" i="1"/>
  <c r="AC134" i="1"/>
  <c r="AC192" i="1"/>
  <c r="AC331" i="1"/>
  <c r="AC261" i="1"/>
  <c r="AC445" i="1"/>
  <c r="AC316" i="1"/>
  <c r="AC417" i="1"/>
  <c r="AC403" i="1"/>
  <c r="AC34" i="1"/>
  <c r="AC144" i="1"/>
  <c r="AC98" i="1"/>
  <c r="AC85" i="1"/>
  <c r="AC68" i="1"/>
  <c r="AC41" i="1"/>
  <c r="AC33" i="1"/>
  <c r="AC447" i="1"/>
  <c r="AC412" i="1"/>
  <c r="AC194" i="1"/>
  <c r="AC390" i="1"/>
  <c r="AC62" i="1"/>
  <c r="AC293" i="1"/>
  <c r="AC254" i="1"/>
  <c r="AC384" i="1"/>
  <c r="AC187" i="1"/>
  <c r="AC163" i="1"/>
  <c r="AC109" i="1"/>
  <c r="AC95" i="1"/>
  <c r="AC54" i="1"/>
  <c r="AC18" i="1"/>
  <c r="AC259" i="1"/>
  <c r="AC223" i="1"/>
  <c r="AC222" i="1"/>
  <c r="AC156" i="1"/>
  <c r="AC438" i="1"/>
  <c r="AC342" i="1"/>
  <c r="AC341" i="1"/>
  <c r="AC396" i="1"/>
  <c r="AC234" i="1"/>
  <c r="AC312" i="1"/>
  <c r="AC97" i="1"/>
  <c r="AC12" i="1"/>
  <c r="AC278" i="1"/>
  <c r="AC219" i="1"/>
  <c r="AC83" i="1"/>
  <c r="AC448" i="1"/>
  <c r="AC369" i="1"/>
  <c r="AC280" i="1"/>
  <c r="AC386" i="1"/>
  <c r="AC212" i="1"/>
  <c r="AC185" i="1"/>
  <c r="AC123" i="1"/>
  <c r="AC339" i="1"/>
  <c r="AC171" i="1"/>
  <c r="AC181" i="1"/>
  <c r="AC429" i="1"/>
  <c r="AC374" i="1"/>
  <c r="AC334" i="1"/>
  <c r="AC456" i="1"/>
  <c r="AC240" i="1"/>
  <c r="AC229" i="1"/>
  <c r="AC455" i="1"/>
  <c r="AC150" i="1"/>
  <c r="AC120" i="1"/>
  <c r="AC307" i="1"/>
  <c r="AC104" i="1"/>
  <c r="AC14" i="1"/>
  <c r="AC13" i="1"/>
  <c r="AC196" i="1"/>
  <c r="AC430" i="1"/>
  <c r="AC418" i="1"/>
  <c r="AC392" i="1"/>
  <c r="AC388" i="1"/>
  <c r="AC352" i="1"/>
  <c r="AC332" i="1"/>
  <c r="AC326" i="1"/>
  <c r="AC309" i="1"/>
  <c r="AC175" i="1"/>
  <c r="AC314" i="1"/>
  <c r="AC272" i="1"/>
  <c r="AC269" i="1"/>
  <c r="AC247" i="1"/>
  <c r="AC233" i="1"/>
  <c r="AC214" i="1"/>
  <c r="AC232" i="1"/>
  <c r="AC190" i="1"/>
  <c r="AC127" i="1"/>
  <c r="AC129" i="1"/>
  <c r="AC94" i="1"/>
  <c r="AC40" i="1"/>
  <c r="AC427" i="1"/>
  <c r="AC298" i="1"/>
  <c r="AC253" i="1"/>
  <c r="AC216" i="1"/>
  <c r="AC118" i="1"/>
  <c r="AC462" i="1"/>
  <c r="AC178" i="1"/>
  <c r="AC393" i="1"/>
  <c r="AC296" i="1"/>
  <c r="AC288" i="1"/>
  <c r="AC282" i="1"/>
  <c r="AC281" i="1"/>
  <c r="AC276" i="1"/>
  <c r="AC300" i="1"/>
  <c r="AC198" i="1"/>
  <c r="AC111" i="1"/>
  <c r="AC44" i="1"/>
  <c r="AC414" i="1"/>
  <c r="AC61" i="1"/>
  <c r="AC217" i="1"/>
  <c r="AC11" i="1"/>
  <c r="AC124" i="1"/>
  <c r="AC70" i="1"/>
  <c r="AC348" i="1"/>
  <c r="AC399" i="1"/>
  <c r="AC440" i="1"/>
  <c r="AC437" i="1"/>
  <c r="AC435" i="1"/>
  <c r="AC426" i="1"/>
  <c r="AC379" i="1"/>
  <c r="AC133" i="1"/>
  <c r="AC337" i="1"/>
  <c r="AC335" i="1"/>
  <c r="AC329" i="1"/>
  <c r="AC327" i="1"/>
  <c r="AC320" i="1"/>
  <c r="AC304" i="1"/>
  <c r="AC295" i="1"/>
  <c r="AC289" i="1"/>
  <c r="AC271" i="1"/>
  <c r="AC264" i="1"/>
  <c r="AC213" i="1"/>
  <c r="AC210" i="1"/>
  <c r="AC197" i="1"/>
  <c r="AC159" i="1"/>
  <c r="AC157" i="1"/>
  <c r="AC138" i="1"/>
  <c r="AC135" i="1"/>
  <c r="AC169" i="1"/>
  <c r="AC130" i="1"/>
  <c r="AC116" i="1"/>
  <c r="AC80" i="1"/>
  <c r="AC353" i="1"/>
  <c r="AC31" i="1"/>
  <c r="AC20" i="1"/>
  <c r="AC6" i="1"/>
  <c r="AC148" i="1"/>
  <c r="AC3" i="1"/>
  <c r="AC451" i="1"/>
  <c r="AC204" i="1"/>
  <c r="AC143" i="1"/>
  <c r="AC128" i="1"/>
  <c r="AC125" i="1"/>
  <c r="AC78" i="1"/>
  <c r="AC23" i="1"/>
  <c r="AC432" i="1"/>
  <c r="AC422" i="1"/>
  <c r="AC419" i="1"/>
  <c r="AC416" i="1"/>
  <c r="AC321" i="1"/>
  <c r="AC58" i="1"/>
  <c r="AC360" i="1"/>
  <c r="AC346" i="1"/>
  <c r="AC310" i="1"/>
  <c r="AC286" i="1"/>
  <c r="AC275" i="1"/>
  <c r="AC201" i="1"/>
  <c r="AC236" i="1"/>
  <c r="AC221" i="1"/>
  <c r="AC145" i="1"/>
  <c r="AC199" i="1"/>
  <c r="AC76" i="1"/>
  <c r="AC89" i="1"/>
  <c r="AC82" i="1"/>
  <c r="AC73" i="1"/>
  <c r="AC153" i="1"/>
  <c r="AC48" i="1"/>
  <c r="AC45" i="1"/>
  <c r="AC354" i="1"/>
  <c r="AC37" i="1"/>
  <c r="AC24" i="1"/>
  <c r="AC19" i="1"/>
  <c r="AC15" i="1"/>
  <c r="AC10" i="1"/>
  <c r="AC262" i="1"/>
  <c r="AC2" i="1"/>
  <c r="AC64" i="1"/>
  <c r="AC349" i="1"/>
  <c r="AC406" i="1"/>
  <c r="AC398" i="1"/>
  <c r="AC362" i="1"/>
  <c r="AC74" i="1"/>
  <c r="AC67" i="1"/>
  <c r="AC347" i="1"/>
  <c r="AC147" i="1"/>
  <c r="AC409" i="1"/>
  <c r="AC434" i="1"/>
  <c r="AC413" i="1"/>
  <c r="AC357" i="1"/>
  <c r="AC317" i="1"/>
  <c r="AC294" i="1"/>
  <c r="AC453" i="1"/>
  <c r="AC452" i="1"/>
  <c r="AC46" i="1"/>
  <c r="AC25" i="1"/>
  <c r="AC285" i="1"/>
  <c r="AC227" i="1"/>
  <c r="AC318" i="1"/>
  <c r="AC91" i="1"/>
  <c r="AC458" i="1"/>
  <c r="AC179" i="1"/>
  <c r="AC375" i="1"/>
  <c r="AC372" i="1"/>
  <c r="AC301" i="1"/>
  <c r="AC263" i="1"/>
  <c r="AC249" i="1"/>
  <c r="AC173" i="1"/>
  <c r="AC235" i="1"/>
  <c r="AC319" i="1"/>
  <c r="AC226" i="1"/>
  <c r="AC131" i="1"/>
  <c r="AC188" i="1"/>
  <c r="AC142" i="1"/>
  <c r="AC137" i="1"/>
  <c r="AC311" i="1"/>
  <c r="AC79" i="1"/>
  <c r="AC52" i="1"/>
  <c r="AC35" i="1"/>
  <c r="AC168" i="1"/>
  <c r="AC21" i="1"/>
  <c r="AC5" i="1"/>
  <c r="AC4" i="1"/>
  <c r="AC287" i="1"/>
  <c r="AC385" i="1"/>
  <c r="AC151" i="1"/>
  <c r="AC126" i="1"/>
  <c r="AC308" i="1"/>
  <c r="AC101" i="1"/>
  <c r="AC461" i="1"/>
  <c r="AC443" i="1"/>
  <c r="AC442" i="1"/>
  <c r="AC433" i="1"/>
  <c r="AC425" i="1"/>
  <c r="AC415" i="1"/>
  <c r="AC411" i="1"/>
  <c r="AC407" i="1"/>
  <c r="AC177" i="1"/>
  <c r="AC380" i="1"/>
  <c r="AC370" i="1"/>
  <c r="AC60" i="1"/>
  <c r="AC358" i="1"/>
  <c r="AC402" i="1"/>
  <c r="AC333" i="1"/>
  <c r="AC324" i="1"/>
  <c r="AC257" i="1"/>
  <c r="AC224" i="1"/>
  <c r="AC176" i="1"/>
  <c r="AC283" i="1"/>
  <c r="AC268" i="1"/>
  <c r="AC252" i="1"/>
  <c r="AC245" i="1"/>
  <c r="AC225" i="1"/>
  <c r="AC218" i="1"/>
  <c r="AC215" i="1"/>
  <c r="AC231" i="1"/>
  <c r="AC86" i="1"/>
  <c r="AC193" i="1"/>
  <c r="AC183" i="1"/>
  <c r="AC117" i="1"/>
  <c r="AC100" i="1"/>
  <c r="AC87" i="1"/>
  <c r="AC56" i="1"/>
  <c r="AC344" i="1"/>
  <c r="AC43" i="1"/>
  <c r="AC39" i="1"/>
  <c r="AC38" i="1"/>
  <c r="AC30" i="1"/>
  <c r="AC17" i="1"/>
  <c r="AC166" i="1"/>
  <c r="AC373" i="1"/>
  <c r="AC75" i="1"/>
  <c r="AC203" i="1"/>
  <c r="AC155" i="1"/>
  <c r="AC112" i="1"/>
  <c r="AC243" i="1"/>
  <c r="AC258" i="1"/>
  <c r="AC305" i="1"/>
  <c r="AC423" i="1"/>
  <c r="AC405" i="1"/>
  <c r="AC400" i="1"/>
  <c r="AC394" i="1"/>
  <c r="AC391" i="1"/>
  <c r="AC387" i="1"/>
  <c r="AC382" i="1"/>
  <c r="AC371" i="1"/>
  <c r="AC367" i="1"/>
  <c r="AC63" i="1"/>
  <c r="AC356" i="1"/>
  <c r="AC328" i="1"/>
  <c r="AC323" i="1"/>
  <c r="AC457" i="1"/>
  <c r="AC174" i="1"/>
  <c r="AC279" i="1"/>
  <c r="AC266" i="1"/>
  <c r="AC255" i="1"/>
  <c r="AC244" i="1"/>
  <c r="AC239" i="1"/>
  <c r="AC220" i="1"/>
  <c r="AC383" i="1"/>
  <c r="AC202" i="1"/>
  <c r="AC132" i="1"/>
  <c r="AC165" i="1"/>
  <c r="AC154" i="1"/>
  <c r="AC121" i="1"/>
  <c r="AC108" i="1"/>
  <c r="AC102" i="1"/>
  <c r="AC96" i="1"/>
  <c r="AC88" i="1"/>
  <c r="AC81" i="1"/>
  <c r="AC299" i="1"/>
  <c r="AC66" i="1"/>
  <c r="AC302" i="1"/>
  <c r="AC65" i="1"/>
  <c r="AC77" i="1"/>
  <c r="AC345" i="1"/>
  <c r="AC42" i="1"/>
  <c r="AC32" i="1"/>
  <c r="AC16" i="1"/>
  <c r="AC408" i="1"/>
  <c r="AC182" i="1"/>
  <c r="AC180" i="1"/>
  <c r="AC363" i="1"/>
  <c r="AC322" i="1"/>
  <c r="AC306" i="1"/>
  <c r="AC292" i="1"/>
  <c r="AC291" i="1"/>
  <c r="AC277" i="1"/>
  <c r="AC242" i="1"/>
  <c r="AC228" i="1"/>
  <c r="AC207" i="1"/>
  <c r="AC205" i="1"/>
  <c r="AC172" i="1"/>
  <c r="AC162" i="1"/>
  <c r="AC119" i="1"/>
  <c r="AC110" i="1"/>
  <c r="AC69" i="1"/>
  <c r="AC57" i="1"/>
  <c r="AC22" i="1"/>
  <c r="AC9" i="1"/>
  <c r="AC146" i="1"/>
  <c r="AC313" i="1"/>
  <c r="AC191" i="1"/>
  <c r="AC436" i="1"/>
  <c r="AC359" i="1"/>
  <c r="AC273" i="1"/>
  <c r="AC8" i="1"/>
  <c r="AC29" i="1"/>
  <c r="AC92" i="1"/>
  <c r="AC7" i="1"/>
  <c r="AC160" i="1"/>
  <c r="AC441" i="1"/>
  <c r="AC376" i="1"/>
  <c r="AC366" i="1"/>
  <c r="AC350" i="1"/>
  <c r="AC340" i="1"/>
  <c r="AC325" i="1"/>
  <c r="AC315" i="1"/>
  <c r="AC284" i="1"/>
  <c r="AC248" i="1"/>
  <c r="AC241" i="1"/>
  <c r="AC237" i="1"/>
  <c r="AC368" i="1"/>
  <c r="AC84" i="1"/>
  <c r="AC55" i="1"/>
  <c r="AA50" i="1"/>
  <c r="AA424" i="1"/>
  <c r="AA381" i="1"/>
  <c r="AA364" i="1"/>
  <c r="AA209" i="1"/>
  <c r="AA454" i="1"/>
  <c r="AA460" i="1"/>
  <c r="AA164" i="1"/>
  <c r="AA90" i="1"/>
  <c r="AA343" i="1"/>
  <c r="AA336" i="1"/>
  <c r="AA274" i="1"/>
  <c r="AA238" i="1"/>
  <c r="AA195" i="1"/>
  <c r="AA161" i="1"/>
  <c r="AA158" i="1"/>
  <c r="AA149" i="1"/>
  <c r="AA72" i="1"/>
  <c r="AA459" i="1"/>
  <c r="AA446" i="1"/>
  <c r="AA439" i="1"/>
  <c r="AA431" i="1"/>
  <c r="AA421" i="1"/>
  <c r="AA420" i="1"/>
  <c r="AA401" i="1"/>
  <c r="AA389" i="1"/>
  <c r="AA378" i="1"/>
  <c r="AA377" i="1"/>
  <c r="AA270" i="1"/>
  <c r="AA267" i="1"/>
  <c r="AA265" i="1"/>
  <c r="AA256" i="1"/>
  <c r="AA251" i="1"/>
  <c r="AA250" i="1"/>
  <c r="AA246" i="1"/>
  <c r="AA208" i="1"/>
  <c r="AA206" i="1"/>
  <c r="AA200" i="1"/>
  <c r="AA189" i="1"/>
  <c r="AA184" i="1"/>
  <c r="AA211" i="1"/>
  <c r="AA141" i="1"/>
  <c r="AA140" i="1"/>
  <c r="AA113" i="1"/>
  <c r="AA106" i="1"/>
  <c r="AA103" i="1"/>
  <c r="AA51" i="1"/>
  <c r="AA49" i="1"/>
  <c r="AA36" i="1"/>
  <c r="AA28" i="1"/>
  <c r="AA27" i="1"/>
  <c r="AA59" i="1"/>
  <c r="AA351" i="1"/>
  <c r="AA395" i="1"/>
  <c r="AA338" i="1"/>
  <c r="AA167" i="1"/>
  <c r="AA450" i="1"/>
  <c r="AA444" i="1"/>
  <c r="AA397" i="1"/>
  <c r="AA361" i="1"/>
  <c r="AA330" i="1"/>
  <c r="AA303" i="1"/>
  <c r="AA260" i="1"/>
  <c r="AA186" i="1"/>
  <c r="AA410" i="1"/>
  <c r="AA152" i="1"/>
  <c r="AA139" i="1"/>
  <c r="AA136" i="1"/>
  <c r="AA170" i="1"/>
  <c r="AA115" i="1"/>
  <c r="AA107" i="1"/>
  <c r="AA122" i="1"/>
  <c r="AA99" i="1"/>
  <c r="AA93" i="1"/>
  <c r="AA71" i="1"/>
  <c r="AA53" i="1"/>
  <c r="AA26" i="1"/>
  <c r="AA449" i="1"/>
  <c r="AA428" i="1"/>
  <c r="AA290" i="1"/>
  <c r="AA114" i="1"/>
  <c r="AA105" i="1"/>
  <c r="AA47" i="1"/>
  <c r="AA297" i="1"/>
  <c r="AA365" i="1"/>
  <c r="AA404" i="1"/>
  <c r="AA355" i="1"/>
  <c r="AA230" i="1"/>
  <c r="AA134" i="1"/>
  <c r="AA192" i="1"/>
  <c r="AA331" i="1"/>
  <c r="AA261" i="1"/>
  <c r="AA445" i="1"/>
  <c r="AA316" i="1"/>
  <c r="AA417" i="1"/>
  <c r="AA403" i="1"/>
  <c r="AA34" i="1"/>
  <c r="AA144" i="1"/>
  <c r="AA98" i="1"/>
  <c r="AA85" i="1"/>
  <c r="AA68" i="1"/>
  <c r="AA41" i="1"/>
  <c r="AA33" i="1"/>
  <c r="AA447" i="1"/>
  <c r="AA412" i="1"/>
  <c r="AA194" i="1"/>
  <c r="AA390" i="1"/>
  <c r="AA62" i="1"/>
  <c r="AA293" i="1"/>
  <c r="AA254" i="1"/>
  <c r="AA384" i="1"/>
  <c r="AA187" i="1"/>
  <c r="AA163" i="1"/>
  <c r="AA109" i="1"/>
  <c r="AA95" i="1"/>
  <c r="AA54" i="1"/>
  <c r="AA18" i="1"/>
  <c r="AA259" i="1"/>
  <c r="AA223" i="1"/>
  <c r="AA222" i="1"/>
  <c r="AA156" i="1"/>
  <c r="AA438" i="1"/>
  <c r="AA342" i="1"/>
  <c r="AA341" i="1"/>
  <c r="AA396" i="1"/>
  <c r="AA234" i="1"/>
  <c r="AA312" i="1"/>
  <c r="AA97" i="1"/>
  <c r="AA12" i="1"/>
  <c r="AA278" i="1"/>
  <c r="AA219" i="1"/>
  <c r="AA83" i="1"/>
  <c r="AA448" i="1"/>
  <c r="AA369" i="1"/>
  <c r="AA280" i="1"/>
  <c r="AA386" i="1"/>
  <c r="AA212" i="1"/>
  <c r="AA185" i="1"/>
  <c r="AA123" i="1"/>
  <c r="AA339" i="1"/>
  <c r="AA171" i="1"/>
  <c r="AA181" i="1"/>
  <c r="AA429" i="1"/>
  <c r="AA374" i="1"/>
  <c r="AA334" i="1"/>
  <c r="AA456" i="1"/>
  <c r="AA240" i="1"/>
  <c r="AA229" i="1"/>
  <c r="AA455" i="1"/>
  <c r="AA150" i="1"/>
  <c r="AA120" i="1"/>
  <c r="AA307" i="1"/>
  <c r="AA104" i="1"/>
  <c r="AA14" i="1"/>
  <c r="AA13" i="1"/>
  <c r="AA196" i="1"/>
  <c r="AA430" i="1"/>
  <c r="AA418" i="1"/>
  <c r="AA392" i="1"/>
  <c r="AA388" i="1"/>
  <c r="AA352" i="1"/>
  <c r="AA332" i="1"/>
  <c r="AA326" i="1"/>
  <c r="AA309" i="1"/>
  <c r="AA175" i="1"/>
  <c r="AA314" i="1"/>
  <c r="AA272" i="1"/>
  <c r="AA269" i="1"/>
  <c r="AA247" i="1"/>
  <c r="AA233" i="1"/>
  <c r="AA214" i="1"/>
  <c r="AA232" i="1"/>
  <c r="AA190" i="1"/>
  <c r="AA127" i="1"/>
  <c r="AA129" i="1"/>
  <c r="AA94" i="1"/>
  <c r="AA40" i="1"/>
  <c r="AA427" i="1"/>
  <c r="AA298" i="1"/>
  <c r="AA253" i="1"/>
  <c r="AA216" i="1"/>
  <c r="AA118" i="1"/>
  <c r="AA462" i="1"/>
  <c r="AA178" i="1"/>
  <c r="AA393" i="1"/>
  <c r="AA296" i="1"/>
  <c r="AA288" i="1"/>
  <c r="AA282" i="1"/>
  <c r="AA281" i="1"/>
  <c r="AA276" i="1"/>
  <c r="AA300" i="1"/>
  <c r="AA198" i="1"/>
  <c r="AA111" i="1"/>
  <c r="AA44" i="1"/>
  <c r="AA414" i="1"/>
  <c r="AA61" i="1"/>
  <c r="AA217" i="1"/>
  <c r="AA11" i="1"/>
  <c r="AA124" i="1"/>
  <c r="AA70" i="1"/>
  <c r="AA348" i="1"/>
  <c r="AA399" i="1"/>
  <c r="AA440" i="1"/>
  <c r="AA437" i="1"/>
  <c r="AA435" i="1"/>
  <c r="AA426" i="1"/>
  <c r="AA379" i="1"/>
  <c r="AA133" i="1"/>
  <c r="AA337" i="1"/>
  <c r="AA335" i="1"/>
  <c r="AA329" i="1"/>
  <c r="AA327" i="1"/>
  <c r="AA320" i="1"/>
  <c r="AA304" i="1"/>
  <c r="AA295" i="1"/>
  <c r="AA289" i="1"/>
  <c r="AA271" i="1"/>
  <c r="AA264" i="1"/>
  <c r="AA213" i="1"/>
  <c r="AA210" i="1"/>
  <c r="AA197" i="1"/>
  <c r="AA159" i="1"/>
  <c r="AA157" i="1"/>
  <c r="AA138" i="1"/>
  <c r="AA135" i="1"/>
  <c r="AA169" i="1"/>
  <c r="AA130" i="1"/>
  <c r="AA116" i="1"/>
  <c r="AA80" i="1"/>
  <c r="AA353" i="1"/>
  <c r="AA31" i="1"/>
  <c r="AA20" i="1"/>
  <c r="AA6" i="1"/>
  <c r="AA148" i="1"/>
  <c r="AA3" i="1"/>
  <c r="AA451" i="1"/>
  <c r="AA204" i="1"/>
  <c r="AA143" i="1"/>
  <c r="AA128" i="1"/>
  <c r="AA125" i="1"/>
  <c r="AA78" i="1"/>
  <c r="AA23" i="1"/>
  <c r="AA432" i="1"/>
  <c r="AA422" i="1"/>
  <c r="AA419" i="1"/>
  <c r="AA416" i="1"/>
  <c r="AA321" i="1"/>
  <c r="AA58" i="1"/>
  <c r="AA360" i="1"/>
  <c r="AA346" i="1"/>
  <c r="AA310" i="1"/>
  <c r="AA286" i="1"/>
  <c r="AA275" i="1"/>
  <c r="AA201" i="1"/>
  <c r="AA236" i="1"/>
  <c r="AA221" i="1"/>
  <c r="AA145" i="1"/>
  <c r="AA199" i="1"/>
  <c r="AA76" i="1"/>
  <c r="AA89" i="1"/>
  <c r="AA82" i="1"/>
  <c r="AA73" i="1"/>
  <c r="AA153" i="1"/>
  <c r="AA48" i="1"/>
  <c r="AA45" i="1"/>
  <c r="AA354" i="1"/>
  <c r="AA37" i="1"/>
  <c r="AA24" i="1"/>
  <c r="AA19" i="1"/>
  <c r="AA15" i="1"/>
  <c r="AA10" i="1"/>
  <c r="AA262" i="1"/>
  <c r="AA2" i="1"/>
  <c r="AA64" i="1"/>
  <c r="AA349" i="1"/>
  <c r="AA406" i="1"/>
  <c r="AA398" i="1"/>
  <c r="AA362" i="1"/>
  <c r="AA74" i="1"/>
  <c r="AA67" i="1"/>
  <c r="AA347" i="1"/>
  <c r="AA147" i="1"/>
  <c r="AA409" i="1"/>
  <c r="AA434" i="1"/>
  <c r="AA413" i="1"/>
  <c r="AA357" i="1"/>
  <c r="AA317" i="1"/>
  <c r="AA294" i="1"/>
  <c r="AA453" i="1"/>
  <c r="AA452" i="1"/>
  <c r="AA46" i="1"/>
  <c r="AA25" i="1"/>
  <c r="AA285" i="1"/>
  <c r="AA227" i="1"/>
  <c r="AA318" i="1"/>
  <c r="AA91" i="1"/>
  <c r="AA458" i="1"/>
  <c r="AA179" i="1"/>
  <c r="AA375" i="1"/>
  <c r="AA372" i="1"/>
  <c r="AA301" i="1"/>
  <c r="AA263" i="1"/>
  <c r="AA249" i="1"/>
  <c r="AA173" i="1"/>
  <c r="AA235" i="1"/>
  <c r="AA319" i="1"/>
  <c r="AA226" i="1"/>
  <c r="AA131" i="1"/>
  <c r="AA188" i="1"/>
  <c r="AA142" i="1"/>
  <c r="AA137" i="1"/>
  <c r="AA311" i="1"/>
  <c r="AA79" i="1"/>
  <c r="AA52" i="1"/>
  <c r="AA35" i="1"/>
  <c r="AA168" i="1"/>
  <c r="AA21" i="1"/>
  <c r="AA5" i="1"/>
  <c r="AA4" i="1"/>
  <c r="AA287" i="1"/>
  <c r="AA385" i="1"/>
  <c r="AA151" i="1"/>
  <c r="AA126" i="1"/>
  <c r="AA308" i="1"/>
  <c r="AA101" i="1"/>
  <c r="AA461" i="1"/>
  <c r="AA443" i="1"/>
  <c r="AA442" i="1"/>
  <c r="AA433" i="1"/>
  <c r="AA425" i="1"/>
  <c r="AA415" i="1"/>
  <c r="AA411" i="1"/>
  <c r="AA407" i="1"/>
  <c r="AA177" i="1"/>
  <c r="AA380" i="1"/>
  <c r="AA370" i="1"/>
  <c r="AA60" i="1"/>
  <c r="AA358" i="1"/>
  <c r="AA402" i="1"/>
  <c r="AA333" i="1"/>
  <c r="AA324" i="1"/>
  <c r="AA257" i="1"/>
  <c r="AA224" i="1"/>
  <c r="AA176" i="1"/>
  <c r="AA283" i="1"/>
  <c r="AA268" i="1"/>
  <c r="AA252" i="1"/>
  <c r="AA245" i="1"/>
  <c r="AA225" i="1"/>
  <c r="AA218" i="1"/>
  <c r="AA215" i="1"/>
  <c r="AA231" i="1"/>
  <c r="AA86" i="1"/>
  <c r="AA193" i="1"/>
  <c r="AA183" i="1"/>
  <c r="AA117" i="1"/>
  <c r="AA100" i="1"/>
  <c r="AA87" i="1"/>
  <c r="AA56" i="1"/>
  <c r="AA344" i="1"/>
  <c r="AA43" i="1"/>
  <c r="AA39" i="1"/>
  <c r="AA38" i="1"/>
  <c r="AA30" i="1"/>
  <c r="AA17" i="1"/>
  <c r="AA166" i="1"/>
  <c r="AA373" i="1"/>
  <c r="AA75" i="1"/>
  <c r="AA203" i="1"/>
  <c r="AA155" i="1"/>
  <c r="AA112" i="1"/>
  <c r="AA243" i="1"/>
  <c r="AA258" i="1"/>
  <c r="AA305" i="1"/>
  <c r="AA423" i="1"/>
  <c r="AA405" i="1"/>
  <c r="AA400" i="1"/>
  <c r="AA394" i="1"/>
  <c r="AA391" i="1"/>
  <c r="AA387" i="1"/>
  <c r="AA382" i="1"/>
  <c r="AA371" i="1"/>
  <c r="AA367" i="1"/>
  <c r="AA63" i="1"/>
  <c r="AA356" i="1"/>
  <c r="AA328" i="1"/>
  <c r="AA323" i="1"/>
  <c r="AA457" i="1"/>
  <c r="AA174" i="1"/>
  <c r="AA279" i="1"/>
  <c r="AA266" i="1"/>
  <c r="AA255" i="1"/>
  <c r="AA244" i="1"/>
  <c r="AA239" i="1"/>
  <c r="AA220" i="1"/>
  <c r="AA383" i="1"/>
  <c r="AA202" i="1"/>
  <c r="AA132" i="1"/>
  <c r="AA165" i="1"/>
  <c r="AA154" i="1"/>
  <c r="AA121" i="1"/>
  <c r="AA108" i="1"/>
  <c r="AA102" i="1"/>
  <c r="AA96" i="1"/>
  <c r="AA88" i="1"/>
  <c r="AA81" i="1"/>
  <c r="AA299" i="1"/>
  <c r="AA66" i="1"/>
  <c r="AA302" i="1"/>
  <c r="AA65" i="1"/>
  <c r="AA77" i="1"/>
  <c r="AA345" i="1"/>
  <c r="AA42" i="1"/>
  <c r="AA32" i="1"/>
  <c r="AA16" i="1"/>
  <c r="AA408" i="1"/>
  <c r="AA182" i="1"/>
  <c r="AA180" i="1"/>
  <c r="AA363" i="1"/>
  <c r="AA322" i="1"/>
  <c r="AA306" i="1"/>
  <c r="AA292" i="1"/>
  <c r="AA291" i="1"/>
  <c r="AA277" i="1"/>
  <c r="AA242" i="1"/>
  <c r="AA228" i="1"/>
  <c r="AA207" i="1"/>
  <c r="AA205" i="1"/>
  <c r="AA172" i="1"/>
  <c r="AA162" i="1"/>
  <c r="AA119" i="1"/>
  <c r="AA110" i="1"/>
  <c r="AA69" i="1"/>
  <c r="AA57" i="1"/>
  <c r="AA22" i="1"/>
  <c r="AA9" i="1"/>
  <c r="AA146" i="1"/>
  <c r="AA313" i="1"/>
  <c r="AA191" i="1"/>
  <c r="AA436" i="1"/>
  <c r="AA359" i="1"/>
  <c r="AA273" i="1"/>
  <c r="AA8" i="1"/>
  <c r="AA29" i="1"/>
  <c r="AA92" i="1"/>
  <c r="AA7" i="1"/>
  <c r="AA160" i="1"/>
  <c r="AA441" i="1"/>
  <c r="AA376" i="1"/>
  <c r="AA366" i="1"/>
  <c r="AA350" i="1"/>
  <c r="AA340" i="1"/>
  <c r="AA325" i="1"/>
  <c r="AA315" i="1"/>
  <c r="AA284" i="1"/>
  <c r="AA248" i="1"/>
  <c r="AA241" i="1"/>
  <c r="AA237" i="1"/>
  <c r="AA368" i="1"/>
  <c r="AA84" i="1"/>
  <c r="AA55" i="1"/>
  <c r="Y50" i="1"/>
  <c r="Y424" i="1"/>
  <c r="Y381" i="1"/>
  <c r="Y364" i="1"/>
  <c r="Y209" i="1"/>
  <c r="Y454" i="1"/>
  <c r="Y460" i="1"/>
  <c r="Y164" i="1"/>
  <c r="Y90" i="1"/>
  <c r="Y343" i="1"/>
  <c r="Y336" i="1"/>
  <c r="Y274" i="1"/>
  <c r="Y238" i="1"/>
  <c r="Y195" i="1"/>
  <c r="Y161" i="1"/>
  <c r="Y158" i="1"/>
  <c r="Y149" i="1"/>
  <c r="Y72" i="1"/>
  <c r="Y459" i="1"/>
  <c r="Y446" i="1"/>
  <c r="Y439" i="1"/>
  <c r="Y431" i="1"/>
  <c r="Y421" i="1"/>
  <c r="Y420" i="1"/>
  <c r="Y401" i="1"/>
  <c r="Y389" i="1"/>
  <c r="Y378" i="1"/>
  <c r="Y377" i="1"/>
  <c r="Y270" i="1"/>
  <c r="Y267" i="1"/>
  <c r="Y265" i="1"/>
  <c r="Y256" i="1"/>
  <c r="Y251" i="1"/>
  <c r="Y250" i="1"/>
  <c r="Y246" i="1"/>
  <c r="Y208" i="1"/>
  <c r="Y206" i="1"/>
  <c r="Y200" i="1"/>
  <c r="Y189" i="1"/>
  <c r="Y184" i="1"/>
  <c r="Y211" i="1"/>
  <c r="Y141" i="1"/>
  <c r="Y140" i="1"/>
  <c r="Y113" i="1"/>
  <c r="Y106" i="1"/>
  <c r="Y103" i="1"/>
  <c r="Y51" i="1"/>
  <c r="Y49" i="1"/>
  <c r="Y36" i="1"/>
  <c r="Y28" i="1"/>
  <c r="Y27" i="1"/>
  <c r="Y59" i="1"/>
  <c r="Y351" i="1"/>
  <c r="Y395" i="1"/>
  <c r="Y338" i="1"/>
  <c r="Y167" i="1"/>
  <c r="Y450" i="1"/>
  <c r="Y444" i="1"/>
  <c r="Y397" i="1"/>
  <c r="Y361" i="1"/>
  <c r="Y330" i="1"/>
  <c r="Y303" i="1"/>
  <c r="Y260" i="1"/>
  <c r="Y186" i="1"/>
  <c r="Y410" i="1"/>
  <c r="Y152" i="1"/>
  <c r="Y139" i="1"/>
  <c r="Y136" i="1"/>
  <c r="Y170" i="1"/>
  <c r="Y115" i="1"/>
  <c r="Y107" i="1"/>
  <c r="Y122" i="1"/>
  <c r="Y99" i="1"/>
  <c r="Y93" i="1"/>
  <c r="Y71" i="1"/>
  <c r="Y53" i="1"/>
  <c r="Y26" i="1"/>
  <c r="Y449" i="1"/>
  <c r="Y428" i="1"/>
  <c r="Y290" i="1"/>
  <c r="Y114" i="1"/>
  <c r="Y105" i="1"/>
  <c r="Y47" i="1"/>
  <c r="Y297" i="1"/>
  <c r="Y365" i="1"/>
  <c r="Y404" i="1"/>
  <c r="Y355" i="1"/>
  <c r="Y230" i="1"/>
  <c r="Y134" i="1"/>
  <c r="Y192" i="1"/>
  <c r="Y331" i="1"/>
  <c r="Y261" i="1"/>
  <c r="Y445" i="1"/>
  <c r="Y316" i="1"/>
  <c r="Y417" i="1"/>
  <c r="Y403" i="1"/>
  <c r="Y34" i="1"/>
  <c r="Y144" i="1"/>
  <c r="Y98" i="1"/>
  <c r="Y85" i="1"/>
  <c r="Y68" i="1"/>
  <c r="Y41" i="1"/>
  <c r="Y33" i="1"/>
  <c r="Y447" i="1"/>
  <c r="Y412" i="1"/>
  <c r="Y194" i="1"/>
  <c r="Y390" i="1"/>
  <c r="Y62" i="1"/>
  <c r="Y293" i="1"/>
  <c r="Y254" i="1"/>
  <c r="Y384" i="1"/>
  <c r="Y187" i="1"/>
  <c r="Y163" i="1"/>
  <c r="Y109" i="1"/>
  <c r="Y95" i="1"/>
  <c r="Y54" i="1"/>
  <c r="Y18" i="1"/>
  <c r="Y259" i="1"/>
  <c r="Y223" i="1"/>
  <c r="Y222" i="1"/>
  <c r="Y156" i="1"/>
  <c r="Y438" i="1"/>
  <c r="Y342" i="1"/>
  <c r="Y341" i="1"/>
  <c r="Y396" i="1"/>
  <c r="Y234" i="1"/>
  <c r="Y312" i="1"/>
  <c r="Y97" i="1"/>
  <c r="Y12" i="1"/>
  <c r="Y278" i="1"/>
  <c r="Y219" i="1"/>
  <c r="Y83" i="1"/>
  <c r="Y448" i="1"/>
  <c r="Y369" i="1"/>
  <c r="Y280" i="1"/>
  <c r="Y386" i="1"/>
  <c r="Y212" i="1"/>
  <c r="Y185" i="1"/>
  <c r="Y123" i="1"/>
  <c r="Y339" i="1"/>
  <c r="Y171" i="1"/>
  <c r="Y181" i="1"/>
  <c r="Y429" i="1"/>
  <c r="Y374" i="1"/>
  <c r="Y334" i="1"/>
  <c r="Y456" i="1"/>
  <c r="Y240" i="1"/>
  <c r="Y229" i="1"/>
  <c r="Y455" i="1"/>
  <c r="Y150" i="1"/>
  <c r="Y120" i="1"/>
  <c r="Y307" i="1"/>
  <c r="Y104" i="1"/>
  <c r="Y14" i="1"/>
  <c r="Y13" i="1"/>
  <c r="Y196" i="1"/>
  <c r="Y430" i="1"/>
  <c r="Y418" i="1"/>
  <c r="Y392" i="1"/>
  <c r="Y388" i="1"/>
  <c r="Y352" i="1"/>
  <c r="Y332" i="1"/>
  <c r="Y326" i="1"/>
  <c r="Y309" i="1"/>
  <c r="Y175" i="1"/>
  <c r="Y314" i="1"/>
  <c r="Y272" i="1"/>
  <c r="Y269" i="1"/>
  <c r="Y247" i="1"/>
  <c r="Y233" i="1"/>
  <c r="Y214" i="1"/>
  <c r="Y232" i="1"/>
  <c r="Y190" i="1"/>
  <c r="Y127" i="1"/>
  <c r="Y129" i="1"/>
  <c r="Y94" i="1"/>
  <c r="Y40" i="1"/>
  <c r="Y427" i="1"/>
  <c r="Y298" i="1"/>
  <c r="Y253" i="1"/>
  <c r="Y216" i="1"/>
  <c r="Y118" i="1"/>
  <c r="Y462" i="1"/>
  <c r="Y178" i="1"/>
  <c r="Y393" i="1"/>
  <c r="Y296" i="1"/>
  <c r="Y288" i="1"/>
  <c r="Y282" i="1"/>
  <c r="Y281" i="1"/>
  <c r="Y276" i="1"/>
  <c r="Y300" i="1"/>
  <c r="Y198" i="1"/>
  <c r="Y111" i="1"/>
  <c r="Y44" i="1"/>
  <c r="Y414" i="1"/>
  <c r="Y61" i="1"/>
  <c r="Y217" i="1"/>
  <c r="Y11" i="1"/>
  <c r="Y124" i="1"/>
  <c r="Y70" i="1"/>
  <c r="Y348" i="1"/>
  <c r="Y399" i="1"/>
  <c r="Y440" i="1"/>
  <c r="Y437" i="1"/>
  <c r="Y435" i="1"/>
  <c r="Y426" i="1"/>
  <c r="Y379" i="1"/>
  <c r="Y133" i="1"/>
  <c r="Y337" i="1"/>
  <c r="Y335" i="1"/>
  <c r="Y329" i="1"/>
  <c r="Y327" i="1"/>
  <c r="Y320" i="1"/>
  <c r="Y304" i="1"/>
  <c r="Y295" i="1"/>
  <c r="Y289" i="1"/>
  <c r="Y271" i="1"/>
  <c r="Y264" i="1"/>
  <c r="Y213" i="1"/>
  <c r="Y210" i="1"/>
  <c r="Y197" i="1"/>
  <c r="Y159" i="1"/>
  <c r="Y157" i="1"/>
  <c r="Y138" i="1"/>
  <c r="Y135" i="1"/>
  <c r="Y169" i="1"/>
  <c r="Y130" i="1"/>
  <c r="Y116" i="1"/>
  <c r="Y80" i="1"/>
  <c r="Y353" i="1"/>
  <c r="Y31" i="1"/>
  <c r="Y20" i="1"/>
  <c r="Y6" i="1"/>
  <c r="Y148" i="1"/>
  <c r="Y3" i="1"/>
  <c r="Y451" i="1"/>
  <c r="Y204" i="1"/>
  <c r="Y143" i="1"/>
  <c r="Y128" i="1"/>
  <c r="Y125" i="1"/>
  <c r="Y78" i="1"/>
  <c r="Y23" i="1"/>
  <c r="Y432" i="1"/>
  <c r="Y422" i="1"/>
  <c r="Y419" i="1"/>
  <c r="Y416" i="1"/>
  <c r="Y321" i="1"/>
  <c r="Y58" i="1"/>
  <c r="Y360" i="1"/>
  <c r="Y346" i="1"/>
  <c r="Y310" i="1"/>
  <c r="Y286" i="1"/>
  <c r="Y275" i="1"/>
  <c r="Y201" i="1"/>
  <c r="Y236" i="1"/>
  <c r="Y221" i="1"/>
  <c r="Y145" i="1"/>
  <c r="Y199" i="1"/>
  <c r="Y76" i="1"/>
  <c r="Y89" i="1"/>
  <c r="Y82" i="1"/>
  <c r="Y73" i="1"/>
  <c r="Y153" i="1"/>
  <c r="Y48" i="1"/>
  <c r="Y45" i="1"/>
  <c r="Y354" i="1"/>
  <c r="Y37" i="1"/>
  <c r="Y24" i="1"/>
  <c r="Y19" i="1"/>
  <c r="Y15" i="1"/>
  <c r="Y10" i="1"/>
  <c r="Y262" i="1"/>
  <c r="Y2" i="1"/>
  <c r="Y64" i="1"/>
  <c r="Y349" i="1"/>
  <c r="Y406" i="1"/>
  <c r="Y398" i="1"/>
  <c r="Y362" i="1"/>
  <c r="Y74" i="1"/>
  <c r="Y67" i="1"/>
  <c r="Y347" i="1"/>
  <c r="Y147" i="1"/>
  <c r="Y409" i="1"/>
  <c r="Y434" i="1"/>
  <c r="Y413" i="1"/>
  <c r="Y357" i="1"/>
  <c r="Y317" i="1"/>
  <c r="Y294" i="1"/>
  <c r="Y453" i="1"/>
  <c r="Y452" i="1"/>
  <c r="Y46" i="1"/>
  <c r="Y25" i="1"/>
  <c r="Y285" i="1"/>
  <c r="Y227" i="1"/>
  <c r="Y318" i="1"/>
  <c r="Y91" i="1"/>
  <c r="Y458" i="1"/>
  <c r="Y179" i="1"/>
  <c r="Y375" i="1"/>
  <c r="Y372" i="1"/>
  <c r="Y301" i="1"/>
  <c r="Y263" i="1"/>
  <c r="Y249" i="1"/>
  <c r="Y173" i="1"/>
  <c r="Y235" i="1"/>
  <c r="Y319" i="1"/>
  <c r="Y226" i="1"/>
  <c r="Y131" i="1"/>
  <c r="Y188" i="1"/>
  <c r="Y142" i="1"/>
  <c r="Y137" i="1"/>
  <c r="Y311" i="1"/>
  <c r="Y79" i="1"/>
  <c r="Y52" i="1"/>
  <c r="Y35" i="1"/>
  <c r="Y168" i="1"/>
  <c r="Y21" i="1"/>
  <c r="Y5" i="1"/>
  <c r="Y4" i="1"/>
  <c r="Y287" i="1"/>
  <c r="Y385" i="1"/>
  <c r="Y151" i="1"/>
  <c r="Y126" i="1"/>
  <c r="Y308" i="1"/>
  <c r="Y101" i="1"/>
  <c r="Y461" i="1"/>
  <c r="Y443" i="1"/>
  <c r="Y442" i="1"/>
  <c r="Y433" i="1"/>
  <c r="Y425" i="1"/>
  <c r="Y415" i="1"/>
  <c r="Y411" i="1"/>
  <c r="Y407" i="1"/>
  <c r="Y177" i="1"/>
  <c r="Y380" i="1"/>
  <c r="Y370" i="1"/>
  <c r="Y60" i="1"/>
  <c r="Y358" i="1"/>
  <c r="Y402" i="1"/>
  <c r="Y333" i="1"/>
  <c r="Y324" i="1"/>
  <c r="Y257" i="1"/>
  <c r="Y224" i="1"/>
  <c r="Y176" i="1"/>
  <c r="Y283" i="1"/>
  <c r="Y268" i="1"/>
  <c r="Y252" i="1"/>
  <c r="Y245" i="1"/>
  <c r="Y225" i="1"/>
  <c r="Y218" i="1"/>
  <c r="Y215" i="1"/>
  <c r="Y231" i="1"/>
  <c r="Y86" i="1"/>
  <c r="Y193" i="1"/>
  <c r="Y183" i="1"/>
  <c r="Y117" i="1"/>
  <c r="Y100" i="1"/>
  <c r="Y87" i="1"/>
  <c r="Y56" i="1"/>
  <c r="Y344" i="1"/>
  <c r="Y43" i="1"/>
  <c r="Y39" i="1"/>
  <c r="Y38" i="1"/>
  <c r="Y30" i="1"/>
  <c r="Y17" i="1"/>
  <c r="Y166" i="1"/>
  <c r="Y373" i="1"/>
  <c r="Y75" i="1"/>
  <c r="Y203" i="1"/>
  <c r="Y155" i="1"/>
  <c r="Y112" i="1"/>
  <c r="Y243" i="1"/>
  <c r="Y258" i="1"/>
  <c r="Y305" i="1"/>
  <c r="Y423" i="1"/>
  <c r="Y405" i="1"/>
  <c r="Y400" i="1"/>
  <c r="Y394" i="1"/>
  <c r="Y391" i="1"/>
  <c r="Y387" i="1"/>
  <c r="Y382" i="1"/>
  <c r="Y371" i="1"/>
  <c r="Y367" i="1"/>
  <c r="Y63" i="1"/>
  <c r="Y356" i="1"/>
  <c r="Y328" i="1"/>
  <c r="Y323" i="1"/>
  <c r="Y457" i="1"/>
  <c r="Y174" i="1"/>
  <c r="Y279" i="1"/>
  <c r="Y266" i="1"/>
  <c r="Y255" i="1"/>
  <c r="Y244" i="1"/>
  <c r="Y239" i="1"/>
  <c r="Y220" i="1"/>
  <c r="Y383" i="1"/>
  <c r="Y202" i="1"/>
  <c r="Y132" i="1"/>
  <c r="Y165" i="1"/>
  <c r="Y154" i="1"/>
  <c r="Y121" i="1"/>
  <c r="Y108" i="1"/>
  <c r="Y102" i="1"/>
  <c r="Y96" i="1"/>
  <c r="Y88" i="1"/>
  <c r="Y81" i="1"/>
  <c r="Y299" i="1"/>
  <c r="Y66" i="1"/>
  <c r="Y302" i="1"/>
  <c r="Y65" i="1"/>
  <c r="Y77" i="1"/>
  <c r="Y345" i="1"/>
  <c r="Y42" i="1"/>
  <c r="Y32" i="1"/>
  <c r="Y16" i="1"/>
  <c r="Y408" i="1"/>
  <c r="Y182" i="1"/>
  <c r="Y180" i="1"/>
  <c r="Y363" i="1"/>
  <c r="Y322" i="1"/>
  <c r="Y306" i="1"/>
  <c r="Y292" i="1"/>
  <c r="Y291" i="1"/>
  <c r="Y277" i="1"/>
  <c r="Y242" i="1"/>
  <c r="Y228" i="1"/>
  <c r="Y207" i="1"/>
  <c r="Y205" i="1"/>
  <c r="Y172" i="1"/>
  <c r="Y162" i="1"/>
  <c r="Y119" i="1"/>
  <c r="Y110" i="1"/>
  <c r="Y69" i="1"/>
  <c r="Y57" i="1"/>
  <c r="Y22" i="1"/>
  <c r="Y9" i="1"/>
  <c r="Y146" i="1"/>
  <c r="Y313" i="1"/>
  <c r="Y191" i="1"/>
  <c r="Y436" i="1"/>
  <c r="Y359" i="1"/>
  <c r="Y273" i="1"/>
  <c r="Y8" i="1"/>
  <c r="Y29" i="1"/>
  <c r="Y92" i="1"/>
  <c r="Y7" i="1"/>
  <c r="Y160" i="1"/>
  <c r="Y441" i="1"/>
  <c r="Y376" i="1"/>
  <c r="Y366" i="1"/>
  <c r="Y350" i="1"/>
  <c r="Y340" i="1"/>
  <c r="Y325" i="1"/>
  <c r="Y315" i="1"/>
  <c r="Y284" i="1"/>
  <c r="Y248" i="1"/>
  <c r="Y241" i="1"/>
  <c r="Y237" i="1"/>
  <c r="Y368" i="1"/>
  <c r="Y84" i="1"/>
  <c r="Y55" i="1"/>
  <c r="W50" i="1"/>
  <c r="W424" i="1"/>
  <c r="W381" i="1"/>
  <c r="W364" i="1"/>
  <c r="W209" i="1"/>
  <c r="W454" i="1"/>
  <c r="W460" i="1"/>
  <c r="W164" i="1"/>
  <c r="W90" i="1"/>
  <c r="W343" i="1"/>
  <c r="W336" i="1"/>
  <c r="W274" i="1"/>
  <c r="W238" i="1"/>
  <c r="W195" i="1"/>
  <c r="W161" i="1"/>
  <c r="W158" i="1"/>
  <c r="W149" i="1"/>
  <c r="W72" i="1"/>
  <c r="W459" i="1"/>
  <c r="W446" i="1"/>
  <c r="W439" i="1"/>
  <c r="W431" i="1"/>
  <c r="W421" i="1"/>
  <c r="W420" i="1"/>
  <c r="W401" i="1"/>
  <c r="W389" i="1"/>
  <c r="W378" i="1"/>
  <c r="W377" i="1"/>
  <c r="W270" i="1"/>
  <c r="W267" i="1"/>
  <c r="W265" i="1"/>
  <c r="W256" i="1"/>
  <c r="W251" i="1"/>
  <c r="W250" i="1"/>
  <c r="W246" i="1"/>
  <c r="W208" i="1"/>
  <c r="W206" i="1"/>
  <c r="W200" i="1"/>
  <c r="W189" i="1"/>
  <c r="W184" i="1"/>
  <c r="W211" i="1"/>
  <c r="W141" i="1"/>
  <c r="W140" i="1"/>
  <c r="W113" i="1"/>
  <c r="W106" i="1"/>
  <c r="W103" i="1"/>
  <c r="W51" i="1"/>
  <c r="W49" i="1"/>
  <c r="W36" i="1"/>
  <c r="W28" i="1"/>
  <c r="W27" i="1"/>
  <c r="W59" i="1"/>
  <c r="W351" i="1"/>
  <c r="W395" i="1"/>
  <c r="W338" i="1"/>
  <c r="W167" i="1"/>
  <c r="W450" i="1"/>
  <c r="W444" i="1"/>
  <c r="W397" i="1"/>
  <c r="W361" i="1"/>
  <c r="W330" i="1"/>
  <c r="W303" i="1"/>
  <c r="W260" i="1"/>
  <c r="W186" i="1"/>
  <c r="W410" i="1"/>
  <c r="W152" i="1"/>
  <c r="W139" i="1"/>
  <c r="W136" i="1"/>
  <c r="W170" i="1"/>
  <c r="W115" i="1"/>
  <c r="W107" i="1"/>
  <c r="W122" i="1"/>
  <c r="W99" i="1"/>
  <c r="W93" i="1"/>
  <c r="W71" i="1"/>
  <c r="W53" i="1"/>
  <c r="W26" i="1"/>
  <c r="W449" i="1"/>
  <c r="W428" i="1"/>
  <c r="W290" i="1"/>
  <c r="W114" i="1"/>
  <c r="W105" i="1"/>
  <c r="W47" i="1"/>
  <c r="W297" i="1"/>
  <c r="W365" i="1"/>
  <c r="W404" i="1"/>
  <c r="W355" i="1"/>
  <c r="W230" i="1"/>
  <c r="W134" i="1"/>
  <c r="W192" i="1"/>
  <c r="W331" i="1"/>
  <c r="W261" i="1"/>
  <c r="W445" i="1"/>
  <c r="W316" i="1"/>
  <c r="W417" i="1"/>
  <c r="W403" i="1"/>
  <c r="W34" i="1"/>
  <c r="W144" i="1"/>
  <c r="W98" i="1"/>
  <c r="W85" i="1"/>
  <c r="W68" i="1"/>
  <c r="W41" i="1"/>
  <c r="W33" i="1"/>
  <c r="W447" i="1"/>
  <c r="W412" i="1"/>
  <c r="W194" i="1"/>
  <c r="W390" i="1"/>
  <c r="W62" i="1"/>
  <c r="W293" i="1"/>
  <c r="W254" i="1"/>
  <c r="W384" i="1"/>
  <c r="W187" i="1"/>
  <c r="W163" i="1"/>
  <c r="W109" i="1"/>
  <c r="W95" i="1"/>
  <c r="W54" i="1"/>
  <c r="W18" i="1"/>
  <c r="W259" i="1"/>
  <c r="W223" i="1"/>
  <c r="W222" i="1"/>
  <c r="W156" i="1"/>
  <c r="W438" i="1"/>
  <c r="W342" i="1"/>
  <c r="W341" i="1"/>
  <c r="W396" i="1"/>
  <c r="W234" i="1"/>
  <c r="W312" i="1"/>
  <c r="W97" i="1"/>
  <c r="W12" i="1"/>
  <c r="W278" i="1"/>
  <c r="W219" i="1"/>
  <c r="W83" i="1"/>
  <c r="W448" i="1"/>
  <c r="W369" i="1"/>
  <c r="W280" i="1"/>
  <c r="W386" i="1"/>
  <c r="W212" i="1"/>
  <c r="W185" i="1"/>
  <c r="W123" i="1"/>
  <c r="W339" i="1"/>
  <c r="W171" i="1"/>
  <c r="W181" i="1"/>
  <c r="W429" i="1"/>
  <c r="W374" i="1"/>
  <c r="W334" i="1"/>
  <c r="W456" i="1"/>
  <c r="W240" i="1"/>
  <c r="W229" i="1"/>
  <c r="W455" i="1"/>
  <c r="W150" i="1"/>
  <c r="W120" i="1"/>
  <c r="W307" i="1"/>
  <c r="W104" i="1"/>
  <c r="W14" i="1"/>
  <c r="W13" i="1"/>
  <c r="W196" i="1"/>
  <c r="W430" i="1"/>
  <c r="W418" i="1"/>
  <c r="W392" i="1"/>
  <c r="W388" i="1"/>
  <c r="W352" i="1"/>
  <c r="W332" i="1"/>
  <c r="W326" i="1"/>
  <c r="W309" i="1"/>
  <c r="W175" i="1"/>
  <c r="W314" i="1"/>
  <c r="W272" i="1"/>
  <c r="W269" i="1"/>
  <c r="W247" i="1"/>
  <c r="W233" i="1"/>
  <c r="W214" i="1"/>
  <c r="W232" i="1"/>
  <c r="W190" i="1"/>
  <c r="W127" i="1"/>
  <c r="W129" i="1"/>
  <c r="W94" i="1"/>
  <c r="W40" i="1"/>
  <c r="W427" i="1"/>
  <c r="W298" i="1"/>
  <c r="W253" i="1"/>
  <c r="W216" i="1"/>
  <c r="W118" i="1"/>
  <c r="W462" i="1"/>
  <c r="W178" i="1"/>
  <c r="W393" i="1"/>
  <c r="W296" i="1"/>
  <c r="W288" i="1"/>
  <c r="W282" i="1"/>
  <c r="W281" i="1"/>
  <c r="W276" i="1"/>
  <c r="W300" i="1"/>
  <c r="W198" i="1"/>
  <c r="W111" i="1"/>
  <c r="W44" i="1"/>
  <c r="W414" i="1"/>
  <c r="W61" i="1"/>
  <c r="W217" i="1"/>
  <c r="W11" i="1"/>
  <c r="W124" i="1"/>
  <c r="W70" i="1"/>
  <c r="W348" i="1"/>
  <c r="W399" i="1"/>
  <c r="W440" i="1"/>
  <c r="W437" i="1"/>
  <c r="W435" i="1"/>
  <c r="W426" i="1"/>
  <c r="W379" i="1"/>
  <c r="W133" i="1"/>
  <c r="W337" i="1"/>
  <c r="W335" i="1"/>
  <c r="W329" i="1"/>
  <c r="W327" i="1"/>
  <c r="W320" i="1"/>
  <c r="W304" i="1"/>
  <c r="W295" i="1"/>
  <c r="W289" i="1"/>
  <c r="W271" i="1"/>
  <c r="W264" i="1"/>
  <c r="W213" i="1"/>
  <c r="W210" i="1"/>
  <c r="W197" i="1"/>
  <c r="W159" i="1"/>
  <c r="W157" i="1"/>
  <c r="W138" i="1"/>
  <c r="W135" i="1"/>
  <c r="W169" i="1"/>
  <c r="W130" i="1"/>
  <c r="W116" i="1"/>
  <c r="W80" i="1"/>
  <c r="W353" i="1"/>
  <c r="W31" i="1"/>
  <c r="W20" i="1"/>
  <c r="W6" i="1"/>
  <c r="W148" i="1"/>
  <c r="W3" i="1"/>
  <c r="W451" i="1"/>
  <c r="W204" i="1"/>
  <c r="W143" i="1"/>
  <c r="W128" i="1"/>
  <c r="W125" i="1"/>
  <c r="W78" i="1"/>
  <c r="W23" i="1"/>
  <c r="W432" i="1"/>
  <c r="W422" i="1"/>
  <c r="W419" i="1"/>
  <c r="W416" i="1"/>
  <c r="W321" i="1"/>
  <c r="W58" i="1"/>
  <c r="W360" i="1"/>
  <c r="W346" i="1"/>
  <c r="W310" i="1"/>
  <c r="W286" i="1"/>
  <c r="W275" i="1"/>
  <c r="W201" i="1"/>
  <c r="W236" i="1"/>
  <c r="W221" i="1"/>
  <c r="W145" i="1"/>
  <c r="W199" i="1"/>
  <c r="W76" i="1"/>
  <c r="W89" i="1"/>
  <c r="W82" i="1"/>
  <c r="W73" i="1"/>
  <c r="W153" i="1"/>
  <c r="W48" i="1"/>
  <c r="W45" i="1"/>
  <c r="W354" i="1"/>
  <c r="W37" i="1"/>
  <c r="W24" i="1"/>
  <c r="W19" i="1"/>
  <c r="W15" i="1"/>
  <c r="W10" i="1"/>
  <c r="W262" i="1"/>
  <c r="W2" i="1"/>
  <c r="W64" i="1"/>
  <c r="W349" i="1"/>
  <c r="W406" i="1"/>
  <c r="W398" i="1"/>
  <c r="W362" i="1"/>
  <c r="W74" i="1"/>
  <c r="W67" i="1"/>
  <c r="W347" i="1"/>
  <c r="W147" i="1"/>
  <c r="W409" i="1"/>
  <c r="W434" i="1"/>
  <c r="W413" i="1"/>
  <c r="W357" i="1"/>
  <c r="W317" i="1"/>
  <c r="W294" i="1"/>
  <c r="W453" i="1"/>
  <c r="W452" i="1"/>
  <c r="W46" i="1"/>
  <c r="W25" i="1"/>
  <c r="W285" i="1"/>
  <c r="W227" i="1"/>
  <c r="W318" i="1"/>
  <c r="W91" i="1"/>
  <c r="W458" i="1"/>
  <c r="W179" i="1"/>
  <c r="W375" i="1"/>
  <c r="W372" i="1"/>
  <c r="W301" i="1"/>
  <c r="W263" i="1"/>
  <c r="W249" i="1"/>
  <c r="W173" i="1"/>
  <c r="W235" i="1"/>
  <c r="W319" i="1"/>
  <c r="W226" i="1"/>
  <c r="W131" i="1"/>
  <c r="W188" i="1"/>
  <c r="W142" i="1"/>
  <c r="W137" i="1"/>
  <c r="W311" i="1"/>
  <c r="W79" i="1"/>
  <c r="W52" i="1"/>
  <c r="W35" i="1"/>
  <c r="W168" i="1"/>
  <c r="W21" i="1"/>
  <c r="W5" i="1"/>
  <c r="W4" i="1"/>
  <c r="W287" i="1"/>
  <c r="W385" i="1"/>
  <c r="W151" i="1"/>
  <c r="W126" i="1"/>
  <c r="W308" i="1"/>
  <c r="W101" i="1"/>
  <c r="W461" i="1"/>
  <c r="W443" i="1"/>
  <c r="W442" i="1"/>
  <c r="W433" i="1"/>
  <c r="W425" i="1"/>
  <c r="W415" i="1"/>
  <c r="W411" i="1"/>
  <c r="W407" i="1"/>
  <c r="W177" i="1"/>
  <c r="W380" i="1"/>
  <c r="W370" i="1"/>
  <c r="W60" i="1"/>
  <c r="W358" i="1"/>
  <c r="W402" i="1"/>
  <c r="W333" i="1"/>
  <c r="W324" i="1"/>
  <c r="W257" i="1"/>
  <c r="W224" i="1"/>
  <c r="W176" i="1"/>
  <c r="W283" i="1"/>
  <c r="W268" i="1"/>
  <c r="W252" i="1"/>
  <c r="W245" i="1"/>
  <c r="W225" i="1"/>
  <c r="W218" i="1"/>
  <c r="W215" i="1"/>
  <c r="W231" i="1"/>
  <c r="W86" i="1"/>
  <c r="W193" i="1"/>
  <c r="W183" i="1"/>
  <c r="W117" i="1"/>
  <c r="W100" i="1"/>
  <c r="W87" i="1"/>
  <c r="W56" i="1"/>
  <c r="W344" i="1"/>
  <c r="W43" i="1"/>
  <c r="W39" i="1"/>
  <c r="W38" i="1"/>
  <c r="W30" i="1"/>
  <c r="W17" i="1"/>
  <c r="W166" i="1"/>
  <c r="W373" i="1"/>
  <c r="W75" i="1"/>
  <c r="W203" i="1"/>
  <c r="W155" i="1"/>
  <c r="W112" i="1"/>
  <c r="W243" i="1"/>
  <c r="W258" i="1"/>
  <c r="W305" i="1"/>
  <c r="W423" i="1"/>
  <c r="W405" i="1"/>
  <c r="W400" i="1"/>
  <c r="W394" i="1"/>
  <c r="W391" i="1"/>
  <c r="W387" i="1"/>
  <c r="W382" i="1"/>
  <c r="W371" i="1"/>
  <c r="W367" i="1"/>
  <c r="W63" i="1"/>
  <c r="W356" i="1"/>
  <c r="W328" i="1"/>
  <c r="W323" i="1"/>
  <c r="W457" i="1"/>
  <c r="W174" i="1"/>
  <c r="W279" i="1"/>
  <c r="W266" i="1"/>
  <c r="W255" i="1"/>
  <c r="W244" i="1"/>
  <c r="W239" i="1"/>
  <c r="W220" i="1"/>
  <c r="W383" i="1"/>
  <c r="W202" i="1"/>
  <c r="W132" i="1"/>
  <c r="W165" i="1"/>
  <c r="W154" i="1"/>
  <c r="W121" i="1"/>
  <c r="W108" i="1"/>
  <c r="W102" i="1"/>
  <c r="W96" i="1"/>
  <c r="W88" i="1"/>
  <c r="W81" i="1"/>
  <c r="W299" i="1"/>
  <c r="W66" i="1"/>
  <c r="W302" i="1"/>
  <c r="W65" i="1"/>
  <c r="W77" i="1"/>
  <c r="W345" i="1"/>
  <c r="W42" i="1"/>
  <c r="W32" i="1"/>
  <c r="W16" i="1"/>
  <c r="W408" i="1"/>
  <c r="W182" i="1"/>
  <c r="W180" i="1"/>
  <c r="W363" i="1"/>
  <c r="W322" i="1"/>
  <c r="W306" i="1"/>
  <c r="W292" i="1"/>
  <c r="W291" i="1"/>
  <c r="W277" i="1"/>
  <c r="W242" i="1"/>
  <c r="W228" i="1"/>
  <c r="W207" i="1"/>
  <c r="W205" i="1"/>
  <c r="W172" i="1"/>
  <c r="W162" i="1"/>
  <c r="W119" i="1"/>
  <c r="W110" i="1"/>
  <c r="W69" i="1"/>
  <c r="W57" i="1"/>
  <c r="W22" i="1"/>
  <c r="W9" i="1"/>
  <c r="W146" i="1"/>
  <c r="W313" i="1"/>
  <c r="W191" i="1"/>
  <c r="W436" i="1"/>
  <c r="W359" i="1"/>
  <c r="W273" i="1"/>
  <c r="W8" i="1"/>
  <c r="W29" i="1"/>
  <c r="W92" i="1"/>
  <c r="W7" i="1"/>
  <c r="W160" i="1"/>
  <c r="W441" i="1"/>
  <c r="W376" i="1"/>
  <c r="W366" i="1"/>
  <c r="W350" i="1"/>
  <c r="W340" i="1"/>
  <c r="W325" i="1"/>
  <c r="W315" i="1"/>
  <c r="W284" i="1"/>
  <c r="W248" i="1"/>
  <c r="W241" i="1"/>
  <c r="W237" i="1"/>
  <c r="W368" i="1"/>
  <c r="W84" i="1"/>
  <c r="W55" i="1"/>
  <c r="U50" i="1"/>
  <c r="U424" i="1"/>
  <c r="U381" i="1"/>
  <c r="U364" i="1"/>
  <c r="U209" i="1"/>
  <c r="U454" i="1"/>
  <c r="U460" i="1"/>
  <c r="U164" i="1"/>
  <c r="U90" i="1"/>
  <c r="U343" i="1"/>
  <c r="U336" i="1"/>
  <c r="U274" i="1"/>
  <c r="U238" i="1"/>
  <c r="U195" i="1"/>
  <c r="U161" i="1"/>
  <c r="U158" i="1"/>
  <c r="U149" i="1"/>
  <c r="U72" i="1"/>
  <c r="U459" i="1"/>
  <c r="U446" i="1"/>
  <c r="U439" i="1"/>
  <c r="U431" i="1"/>
  <c r="U421" i="1"/>
  <c r="U420" i="1"/>
  <c r="U401" i="1"/>
  <c r="U389" i="1"/>
  <c r="U378" i="1"/>
  <c r="U377" i="1"/>
  <c r="U270" i="1"/>
  <c r="U267" i="1"/>
  <c r="U265" i="1"/>
  <c r="U256" i="1"/>
  <c r="U251" i="1"/>
  <c r="U250" i="1"/>
  <c r="U246" i="1"/>
  <c r="U208" i="1"/>
  <c r="U206" i="1"/>
  <c r="U200" i="1"/>
  <c r="U189" i="1"/>
  <c r="U184" i="1"/>
  <c r="U211" i="1"/>
  <c r="U141" i="1"/>
  <c r="U140" i="1"/>
  <c r="U113" i="1"/>
  <c r="U106" i="1"/>
  <c r="U103" i="1"/>
  <c r="U51" i="1"/>
  <c r="U49" i="1"/>
  <c r="U36" i="1"/>
  <c r="U28" i="1"/>
  <c r="U27" i="1"/>
  <c r="U59" i="1"/>
  <c r="U351" i="1"/>
  <c r="U395" i="1"/>
  <c r="U338" i="1"/>
  <c r="U167" i="1"/>
  <c r="U450" i="1"/>
  <c r="U444" i="1"/>
  <c r="U397" i="1"/>
  <c r="U361" i="1"/>
  <c r="U330" i="1"/>
  <c r="U303" i="1"/>
  <c r="U260" i="1"/>
  <c r="U186" i="1"/>
  <c r="U410" i="1"/>
  <c r="U152" i="1"/>
  <c r="U139" i="1"/>
  <c r="U136" i="1"/>
  <c r="U170" i="1"/>
  <c r="U115" i="1"/>
  <c r="U107" i="1"/>
  <c r="U122" i="1"/>
  <c r="U99" i="1"/>
  <c r="U93" i="1"/>
  <c r="U71" i="1"/>
  <c r="U53" i="1"/>
  <c r="U26" i="1"/>
  <c r="U449" i="1"/>
  <c r="U428" i="1"/>
  <c r="U290" i="1"/>
  <c r="U114" i="1"/>
  <c r="U105" i="1"/>
  <c r="U47" i="1"/>
  <c r="U297" i="1"/>
  <c r="U365" i="1"/>
  <c r="U404" i="1"/>
  <c r="U355" i="1"/>
  <c r="U230" i="1"/>
  <c r="U134" i="1"/>
  <c r="U192" i="1"/>
  <c r="U331" i="1"/>
  <c r="U261" i="1"/>
  <c r="U445" i="1"/>
  <c r="U316" i="1"/>
  <c r="U417" i="1"/>
  <c r="U403" i="1"/>
  <c r="U34" i="1"/>
  <c r="U144" i="1"/>
  <c r="U98" i="1"/>
  <c r="U85" i="1"/>
  <c r="U68" i="1"/>
  <c r="U41" i="1"/>
  <c r="U33" i="1"/>
  <c r="U447" i="1"/>
  <c r="U412" i="1"/>
  <c r="U194" i="1"/>
  <c r="U390" i="1"/>
  <c r="U62" i="1"/>
  <c r="U293" i="1"/>
  <c r="U254" i="1"/>
  <c r="U384" i="1"/>
  <c r="U187" i="1"/>
  <c r="U163" i="1"/>
  <c r="U109" i="1"/>
  <c r="U95" i="1"/>
  <c r="U54" i="1"/>
  <c r="U18" i="1"/>
  <c r="U259" i="1"/>
  <c r="U223" i="1"/>
  <c r="U222" i="1"/>
  <c r="U156" i="1"/>
  <c r="U438" i="1"/>
  <c r="U342" i="1"/>
  <c r="U341" i="1"/>
  <c r="U396" i="1"/>
  <c r="U234" i="1"/>
  <c r="U312" i="1"/>
  <c r="U97" i="1"/>
  <c r="U12" i="1"/>
  <c r="U278" i="1"/>
  <c r="U219" i="1"/>
  <c r="U83" i="1"/>
  <c r="U448" i="1"/>
  <c r="U369" i="1"/>
  <c r="U280" i="1"/>
  <c r="U386" i="1"/>
  <c r="U212" i="1"/>
  <c r="U185" i="1"/>
  <c r="U123" i="1"/>
  <c r="U339" i="1"/>
  <c r="U171" i="1"/>
  <c r="U181" i="1"/>
  <c r="U429" i="1"/>
  <c r="U374" i="1"/>
  <c r="U334" i="1"/>
  <c r="U456" i="1"/>
  <c r="U240" i="1"/>
  <c r="U229" i="1"/>
  <c r="U455" i="1"/>
  <c r="U150" i="1"/>
  <c r="U120" i="1"/>
  <c r="U307" i="1"/>
  <c r="U104" i="1"/>
  <c r="U14" i="1"/>
  <c r="U13" i="1"/>
  <c r="U196" i="1"/>
  <c r="U430" i="1"/>
  <c r="U418" i="1"/>
  <c r="U392" i="1"/>
  <c r="U388" i="1"/>
  <c r="U352" i="1"/>
  <c r="U332" i="1"/>
  <c r="U326" i="1"/>
  <c r="U309" i="1"/>
  <c r="U175" i="1"/>
  <c r="U314" i="1"/>
  <c r="U272" i="1"/>
  <c r="U269" i="1"/>
  <c r="U247" i="1"/>
  <c r="U233" i="1"/>
  <c r="U214" i="1"/>
  <c r="U232" i="1"/>
  <c r="U190" i="1"/>
  <c r="U127" i="1"/>
  <c r="U129" i="1"/>
  <c r="U94" i="1"/>
  <c r="U40" i="1"/>
  <c r="U427" i="1"/>
  <c r="U298" i="1"/>
  <c r="U253" i="1"/>
  <c r="U216" i="1"/>
  <c r="U118" i="1"/>
  <c r="U462" i="1"/>
  <c r="U178" i="1"/>
  <c r="U393" i="1"/>
  <c r="U296" i="1"/>
  <c r="U288" i="1"/>
  <c r="U282" i="1"/>
  <c r="U281" i="1"/>
  <c r="U276" i="1"/>
  <c r="U300" i="1"/>
  <c r="U198" i="1"/>
  <c r="U111" i="1"/>
  <c r="U44" i="1"/>
  <c r="U414" i="1"/>
  <c r="U61" i="1"/>
  <c r="U217" i="1"/>
  <c r="U11" i="1"/>
  <c r="U124" i="1"/>
  <c r="U70" i="1"/>
  <c r="U348" i="1"/>
  <c r="U399" i="1"/>
  <c r="U440" i="1"/>
  <c r="U437" i="1"/>
  <c r="U435" i="1"/>
  <c r="U426" i="1"/>
  <c r="U379" i="1"/>
  <c r="U133" i="1"/>
  <c r="U337" i="1"/>
  <c r="U335" i="1"/>
  <c r="U329" i="1"/>
  <c r="U327" i="1"/>
  <c r="U320" i="1"/>
  <c r="U304" i="1"/>
  <c r="U295" i="1"/>
  <c r="U289" i="1"/>
  <c r="U271" i="1"/>
  <c r="U264" i="1"/>
  <c r="U213" i="1"/>
  <c r="U210" i="1"/>
  <c r="U197" i="1"/>
  <c r="U159" i="1"/>
  <c r="U157" i="1"/>
  <c r="U138" i="1"/>
  <c r="U135" i="1"/>
  <c r="U169" i="1"/>
  <c r="U130" i="1"/>
  <c r="U116" i="1"/>
  <c r="U80" i="1"/>
  <c r="U353" i="1"/>
  <c r="U31" i="1"/>
  <c r="U20" i="1"/>
  <c r="U6" i="1"/>
  <c r="U148" i="1"/>
  <c r="U3" i="1"/>
  <c r="U451" i="1"/>
  <c r="U204" i="1"/>
  <c r="U143" i="1"/>
  <c r="U128" i="1"/>
  <c r="U125" i="1"/>
  <c r="U78" i="1"/>
  <c r="U23" i="1"/>
  <c r="U432" i="1"/>
  <c r="U422" i="1"/>
  <c r="U419" i="1"/>
  <c r="U416" i="1"/>
  <c r="U321" i="1"/>
  <c r="U58" i="1"/>
  <c r="U360" i="1"/>
  <c r="U346" i="1"/>
  <c r="U310" i="1"/>
  <c r="U286" i="1"/>
  <c r="U275" i="1"/>
  <c r="U201" i="1"/>
  <c r="U236" i="1"/>
  <c r="U221" i="1"/>
  <c r="U145" i="1"/>
  <c r="U199" i="1"/>
  <c r="U76" i="1"/>
  <c r="U89" i="1"/>
  <c r="U82" i="1"/>
  <c r="U73" i="1"/>
  <c r="U153" i="1"/>
  <c r="U48" i="1"/>
  <c r="U45" i="1"/>
  <c r="U354" i="1"/>
  <c r="U37" i="1"/>
  <c r="U24" i="1"/>
  <c r="U19" i="1"/>
  <c r="U15" i="1"/>
  <c r="U10" i="1"/>
  <c r="U262" i="1"/>
  <c r="U2" i="1"/>
  <c r="U64" i="1"/>
  <c r="U349" i="1"/>
  <c r="U406" i="1"/>
  <c r="U398" i="1"/>
  <c r="U362" i="1"/>
  <c r="U74" i="1"/>
  <c r="U67" i="1"/>
  <c r="U347" i="1"/>
  <c r="U147" i="1"/>
  <c r="U409" i="1"/>
  <c r="U434" i="1"/>
  <c r="U413" i="1"/>
  <c r="U357" i="1"/>
  <c r="U317" i="1"/>
  <c r="U294" i="1"/>
  <c r="U453" i="1"/>
  <c r="U452" i="1"/>
  <c r="U46" i="1"/>
  <c r="U25" i="1"/>
  <c r="U285" i="1"/>
  <c r="U227" i="1"/>
  <c r="U318" i="1"/>
  <c r="U91" i="1"/>
  <c r="U458" i="1"/>
  <c r="U179" i="1"/>
  <c r="U375" i="1"/>
  <c r="U372" i="1"/>
  <c r="U301" i="1"/>
  <c r="U263" i="1"/>
  <c r="U249" i="1"/>
  <c r="U173" i="1"/>
  <c r="U235" i="1"/>
  <c r="U319" i="1"/>
  <c r="U226" i="1"/>
  <c r="U131" i="1"/>
  <c r="U188" i="1"/>
  <c r="U142" i="1"/>
  <c r="U137" i="1"/>
  <c r="U311" i="1"/>
  <c r="U79" i="1"/>
  <c r="U52" i="1"/>
  <c r="U35" i="1"/>
  <c r="U168" i="1"/>
  <c r="U21" i="1"/>
  <c r="U5" i="1"/>
  <c r="U4" i="1"/>
  <c r="U287" i="1"/>
  <c r="U385" i="1"/>
  <c r="U151" i="1"/>
  <c r="U126" i="1"/>
  <c r="U308" i="1"/>
  <c r="U101" i="1"/>
  <c r="U461" i="1"/>
  <c r="U443" i="1"/>
  <c r="U442" i="1"/>
  <c r="U433" i="1"/>
  <c r="U425" i="1"/>
  <c r="U415" i="1"/>
  <c r="U411" i="1"/>
  <c r="U407" i="1"/>
  <c r="U177" i="1"/>
  <c r="U380" i="1"/>
  <c r="U370" i="1"/>
  <c r="U60" i="1"/>
  <c r="U358" i="1"/>
  <c r="U402" i="1"/>
  <c r="U333" i="1"/>
  <c r="U324" i="1"/>
  <c r="U257" i="1"/>
  <c r="U224" i="1"/>
  <c r="U176" i="1"/>
  <c r="U283" i="1"/>
  <c r="U268" i="1"/>
  <c r="U252" i="1"/>
  <c r="U245" i="1"/>
  <c r="U225" i="1"/>
  <c r="U218" i="1"/>
  <c r="U215" i="1"/>
  <c r="U231" i="1"/>
  <c r="U86" i="1"/>
  <c r="U193" i="1"/>
  <c r="U183" i="1"/>
  <c r="U117" i="1"/>
  <c r="U100" i="1"/>
  <c r="U87" i="1"/>
  <c r="U56" i="1"/>
  <c r="U344" i="1"/>
  <c r="U43" i="1"/>
  <c r="U39" i="1"/>
  <c r="U38" i="1"/>
  <c r="U30" i="1"/>
  <c r="U17" i="1"/>
  <c r="U166" i="1"/>
  <c r="U373" i="1"/>
  <c r="U75" i="1"/>
  <c r="U203" i="1"/>
  <c r="U155" i="1"/>
  <c r="U112" i="1"/>
  <c r="U243" i="1"/>
  <c r="U258" i="1"/>
  <c r="U305" i="1"/>
  <c r="U423" i="1"/>
  <c r="U405" i="1"/>
  <c r="U400" i="1"/>
  <c r="U394" i="1"/>
  <c r="U391" i="1"/>
  <c r="U387" i="1"/>
  <c r="U382" i="1"/>
  <c r="U371" i="1"/>
  <c r="U367" i="1"/>
  <c r="U63" i="1"/>
  <c r="U356" i="1"/>
  <c r="U328" i="1"/>
  <c r="U323" i="1"/>
  <c r="U457" i="1"/>
  <c r="U174" i="1"/>
  <c r="U279" i="1"/>
  <c r="U266" i="1"/>
  <c r="U255" i="1"/>
  <c r="U244" i="1"/>
  <c r="U239" i="1"/>
  <c r="U220" i="1"/>
  <c r="U383" i="1"/>
  <c r="U202" i="1"/>
  <c r="U132" i="1"/>
  <c r="U165" i="1"/>
  <c r="U154" i="1"/>
  <c r="U121" i="1"/>
  <c r="U108" i="1"/>
  <c r="U102" i="1"/>
  <c r="U96" i="1"/>
  <c r="U88" i="1"/>
  <c r="U81" i="1"/>
  <c r="U299" i="1"/>
  <c r="U66" i="1"/>
  <c r="U302" i="1"/>
  <c r="U65" i="1"/>
  <c r="U77" i="1"/>
  <c r="U345" i="1"/>
  <c r="U42" i="1"/>
  <c r="U32" i="1"/>
  <c r="U16" i="1"/>
  <c r="U408" i="1"/>
  <c r="U182" i="1"/>
  <c r="U180" i="1"/>
  <c r="U363" i="1"/>
  <c r="U322" i="1"/>
  <c r="U306" i="1"/>
  <c r="U292" i="1"/>
  <c r="U291" i="1"/>
  <c r="U277" i="1"/>
  <c r="U242" i="1"/>
  <c r="U228" i="1"/>
  <c r="U207" i="1"/>
  <c r="U205" i="1"/>
  <c r="U172" i="1"/>
  <c r="U162" i="1"/>
  <c r="U119" i="1"/>
  <c r="U110" i="1"/>
  <c r="U69" i="1"/>
  <c r="U57" i="1"/>
  <c r="U22" i="1"/>
  <c r="U9" i="1"/>
  <c r="U146" i="1"/>
  <c r="U313" i="1"/>
  <c r="U191" i="1"/>
  <c r="U436" i="1"/>
  <c r="U359" i="1"/>
  <c r="U273" i="1"/>
  <c r="U8" i="1"/>
  <c r="U29" i="1"/>
  <c r="U92" i="1"/>
  <c r="U7" i="1"/>
  <c r="U160" i="1"/>
  <c r="U441" i="1"/>
  <c r="U376" i="1"/>
  <c r="U366" i="1"/>
  <c r="U350" i="1"/>
  <c r="U340" i="1"/>
  <c r="U325" i="1"/>
  <c r="U315" i="1"/>
  <c r="U284" i="1"/>
  <c r="U248" i="1"/>
  <c r="U241" i="1"/>
  <c r="U237" i="1"/>
  <c r="U368" i="1"/>
  <c r="U84" i="1"/>
  <c r="U55" i="1"/>
  <c r="S50" i="1"/>
  <c r="S424" i="1"/>
  <c r="S381" i="1"/>
  <c r="S364" i="1"/>
  <c r="S209" i="1"/>
  <c r="S454" i="1"/>
  <c r="S460" i="1"/>
  <c r="S164" i="1"/>
  <c r="S90" i="1"/>
  <c r="S343" i="1"/>
  <c r="S336" i="1"/>
  <c r="S274" i="1"/>
  <c r="S238" i="1"/>
  <c r="S195" i="1"/>
  <c r="S161" i="1"/>
  <c r="S158" i="1"/>
  <c r="S149" i="1"/>
  <c r="S72" i="1"/>
  <c r="S459" i="1"/>
  <c r="S446" i="1"/>
  <c r="S439" i="1"/>
  <c r="S431" i="1"/>
  <c r="S421" i="1"/>
  <c r="S420" i="1"/>
  <c r="S401" i="1"/>
  <c r="S389" i="1"/>
  <c r="S378" i="1"/>
  <c r="S377" i="1"/>
  <c r="S270" i="1"/>
  <c r="S267" i="1"/>
  <c r="S265" i="1"/>
  <c r="S256" i="1"/>
  <c r="S251" i="1"/>
  <c r="S250" i="1"/>
  <c r="S246" i="1"/>
  <c r="S208" i="1"/>
  <c r="S206" i="1"/>
  <c r="S200" i="1"/>
  <c r="S189" i="1"/>
  <c r="S184" i="1"/>
  <c r="S211" i="1"/>
  <c r="S141" i="1"/>
  <c r="S140" i="1"/>
  <c r="S113" i="1"/>
  <c r="S106" i="1"/>
  <c r="S103" i="1"/>
  <c r="S51" i="1"/>
  <c r="S49" i="1"/>
  <c r="S36" i="1"/>
  <c r="S28" i="1"/>
  <c r="S27" i="1"/>
  <c r="S59" i="1"/>
  <c r="S351" i="1"/>
  <c r="S395" i="1"/>
  <c r="S338" i="1"/>
  <c r="S167" i="1"/>
  <c r="S450" i="1"/>
  <c r="S444" i="1"/>
  <c r="S397" i="1"/>
  <c r="S361" i="1"/>
  <c r="S330" i="1"/>
  <c r="S303" i="1"/>
  <c r="S260" i="1"/>
  <c r="S186" i="1"/>
  <c r="S410" i="1"/>
  <c r="S152" i="1"/>
  <c r="S139" i="1"/>
  <c r="S136" i="1"/>
  <c r="S170" i="1"/>
  <c r="S115" i="1"/>
  <c r="S107" i="1"/>
  <c r="S122" i="1"/>
  <c r="S99" i="1"/>
  <c r="S93" i="1"/>
  <c r="S71" i="1"/>
  <c r="S53" i="1"/>
  <c r="S26" i="1"/>
  <c r="S449" i="1"/>
  <c r="S428" i="1"/>
  <c r="S290" i="1"/>
  <c r="S114" i="1"/>
  <c r="S105" i="1"/>
  <c r="S47" i="1"/>
  <c r="S297" i="1"/>
  <c r="S365" i="1"/>
  <c r="S404" i="1"/>
  <c r="S355" i="1"/>
  <c r="S230" i="1"/>
  <c r="S134" i="1"/>
  <c r="S192" i="1"/>
  <c r="S331" i="1"/>
  <c r="S261" i="1"/>
  <c r="S445" i="1"/>
  <c r="S316" i="1"/>
  <c r="S417" i="1"/>
  <c r="S403" i="1"/>
  <c r="S34" i="1"/>
  <c r="S144" i="1"/>
  <c r="S98" i="1"/>
  <c r="S85" i="1"/>
  <c r="S68" i="1"/>
  <c r="S41" i="1"/>
  <c r="S33" i="1"/>
  <c r="S447" i="1"/>
  <c r="S412" i="1"/>
  <c r="S194" i="1"/>
  <c r="S390" i="1"/>
  <c r="S62" i="1"/>
  <c r="S293" i="1"/>
  <c r="S254" i="1"/>
  <c r="S384" i="1"/>
  <c r="S187" i="1"/>
  <c r="S163" i="1"/>
  <c r="S109" i="1"/>
  <c r="S95" i="1"/>
  <c r="S54" i="1"/>
  <c r="S18" i="1"/>
  <c r="S259" i="1"/>
  <c r="S223" i="1"/>
  <c r="S222" i="1"/>
  <c r="S156" i="1"/>
  <c r="S438" i="1"/>
  <c r="S342" i="1"/>
  <c r="S341" i="1"/>
  <c r="S396" i="1"/>
  <c r="S234" i="1"/>
  <c r="S312" i="1"/>
  <c r="S97" i="1"/>
  <c r="S12" i="1"/>
  <c r="S278" i="1"/>
  <c r="S219" i="1"/>
  <c r="S83" i="1"/>
  <c r="S448" i="1"/>
  <c r="S369" i="1"/>
  <c r="S280" i="1"/>
  <c r="S386" i="1"/>
  <c r="S212" i="1"/>
  <c r="S185" i="1"/>
  <c r="S123" i="1"/>
  <c r="S339" i="1"/>
  <c r="S171" i="1"/>
  <c r="S181" i="1"/>
  <c r="S429" i="1"/>
  <c r="S374" i="1"/>
  <c r="S334" i="1"/>
  <c r="S456" i="1"/>
  <c r="S240" i="1"/>
  <c r="S229" i="1"/>
  <c r="S455" i="1"/>
  <c r="S150" i="1"/>
  <c r="S120" i="1"/>
  <c r="S307" i="1"/>
  <c r="S104" i="1"/>
  <c r="S14" i="1"/>
  <c r="S13" i="1"/>
  <c r="S196" i="1"/>
  <c r="S430" i="1"/>
  <c r="S418" i="1"/>
  <c r="S392" i="1"/>
  <c r="S388" i="1"/>
  <c r="S352" i="1"/>
  <c r="S332" i="1"/>
  <c r="S326" i="1"/>
  <c r="S309" i="1"/>
  <c r="S175" i="1"/>
  <c r="S314" i="1"/>
  <c r="S272" i="1"/>
  <c r="S269" i="1"/>
  <c r="S247" i="1"/>
  <c r="S233" i="1"/>
  <c r="S214" i="1"/>
  <c r="S232" i="1"/>
  <c r="S190" i="1"/>
  <c r="S127" i="1"/>
  <c r="S129" i="1"/>
  <c r="S94" i="1"/>
  <c r="S40" i="1"/>
  <c r="S427" i="1"/>
  <c r="S298" i="1"/>
  <c r="S253" i="1"/>
  <c r="S216" i="1"/>
  <c r="S118" i="1"/>
  <c r="S462" i="1"/>
  <c r="S178" i="1"/>
  <c r="S393" i="1"/>
  <c r="S296" i="1"/>
  <c r="S288" i="1"/>
  <c r="S282" i="1"/>
  <c r="S281" i="1"/>
  <c r="S276" i="1"/>
  <c r="S300" i="1"/>
  <c r="S198" i="1"/>
  <c r="S111" i="1"/>
  <c r="S44" i="1"/>
  <c r="S414" i="1"/>
  <c r="S61" i="1"/>
  <c r="S217" i="1"/>
  <c r="S11" i="1"/>
  <c r="S124" i="1"/>
  <c r="S70" i="1"/>
  <c r="S348" i="1"/>
  <c r="S399" i="1"/>
  <c r="S440" i="1"/>
  <c r="S437" i="1"/>
  <c r="S435" i="1"/>
  <c r="S426" i="1"/>
  <c r="S379" i="1"/>
  <c r="S133" i="1"/>
  <c r="S337" i="1"/>
  <c r="S335" i="1"/>
  <c r="S329" i="1"/>
  <c r="S327" i="1"/>
  <c r="S320" i="1"/>
  <c r="S304" i="1"/>
  <c r="S295" i="1"/>
  <c r="S289" i="1"/>
  <c r="S271" i="1"/>
  <c r="S264" i="1"/>
  <c r="S213" i="1"/>
  <c r="S210" i="1"/>
  <c r="S197" i="1"/>
  <c r="S159" i="1"/>
  <c r="S157" i="1"/>
  <c r="S138" i="1"/>
  <c r="S135" i="1"/>
  <c r="S169" i="1"/>
  <c r="S130" i="1"/>
  <c r="S116" i="1"/>
  <c r="S80" i="1"/>
  <c r="S353" i="1"/>
  <c r="S31" i="1"/>
  <c r="S20" i="1"/>
  <c r="S6" i="1"/>
  <c r="S148" i="1"/>
  <c r="S3" i="1"/>
  <c r="S451" i="1"/>
  <c r="S204" i="1"/>
  <c r="S143" i="1"/>
  <c r="S128" i="1"/>
  <c r="S125" i="1"/>
  <c r="S78" i="1"/>
  <c r="S23" i="1"/>
  <c r="S432" i="1"/>
  <c r="S422" i="1"/>
  <c r="S419" i="1"/>
  <c r="S416" i="1"/>
  <c r="S321" i="1"/>
  <c r="S58" i="1"/>
  <c r="S360" i="1"/>
  <c r="S346" i="1"/>
  <c r="S310" i="1"/>
  <c r="S286" i="1"/>
  <c r="S275" i="1"/>
  <c r="S201" i="1"/>
  <c r="S236" i="1"/>
  <c r="S221" i="1"/>
  <c r="S145" i="1"/>
  <c r="S199" i="1"/>
  <c r="S76" i="1"/>
  <c r="S89" i="1"/>
  <c r="S82" i="1"/>
  <c r="S73" i="1"/>
  <c r="S153" i="1"/>
  <c r="S48" i="1"/>
  <c r="S45" i="1"/>
  <c r="S354" i="1"/>
  <c r="S37" i="1"/>
  <c r="S24" i="1"/>
  <c r="S19" i="1"/>
  <c r="S15" i="1"/>
  <c r="S10" i="1"/>
  <c r="S262" i="1"/>
  <c r="S2" i="1"/>
  <c r="S64" i="1"/>
  <c r="S349" i="1"/>
  <c r="S406" i="1"/>
  <c r="S398" i="1"/>
  <c r="S362" i="1"/>
  <c r="S74" i="1"/>
  <c r="S67" i="1"/>
  <c r="S347" i="1"/>
  <c r="S147" i="1"/>
  <c r="S409" i="1"/>
  <c r="S434" i="1"/>
  <c r="S413" i="1"/>
  <c r="S357" i="1"/>
  <c r="S317" i="1"/>
  <c r="S294" i="1"/>
  <c r="S453" i="1"/>
  <c r="S452" i="1"/>
  <c r="S46" i="1"/>
  <c r="S25" i="1"/>
  <c r="S285" i="1"/>
  <c r="S227" i="1"/>
  <c r="S318" i="1"/>
  <c r="S91" i="1"/>
  <c r="S458" i="1"/>
  <c r="S179" i="1"/>
  <c r="S375" i="1"/>
  <c r="S372" i="1"/>
  <c r="S301" i="1"/>
  <c r="S263" i="1"/>
  <c r="S249" i="1"/>
  <c r="S173" i="1"/>
  <c r="S235" i="1"/>
  <c r="S319" i="1"/>
  <c r="S226" i="1"/>
  <c r="S131" i="1"/>
  <c r="S188" i="1"/>
  <c r="S142" i="1"/>
  <c r="S137" i="1"/>
  <c r="S311" i="1"/>
  <c r="S79" i="1"/>
  <c r="S52" i="1"/>
  <c r="S35" i="1"/>
  <c r="S168" i="1"/>
  <c r="S21" i="1"/>
  <c r="S5" i="1"/>
  <c r="S4" i="1"/>
  <c r="S287" i="1"/>
  <c r="S385" i="1"/>
  <c r="S151" i="1"/>
  <c r="S126" i="1"/>
  <c r="S308" i="1"/>
  <c r="S101" i="1"/>
  <c r="S461" i="1"/>
  <c r="S443" i="1"/>
  <c r="S442" i="1"/>
  <c r="S433" i="1"/>
  <c r="S425" i="1"/>
  <c r="S415" i="1"/>
  <c r="S411" i="1"/>
  <c r="S407" i="1"/>
  <c r="S177" i="1"/>
  <c r="S380" i="1"/>
  <c r="S370" i="1"/>
  <c r="S60" i="1"/>
  <c r="S358" i="1"/>
  <c r="S402" i="1"/>
  <c r="S333" i="1"/>
  <c r="S324" i="1"/>
  <c r="S257" i="1"/>
  <c r="S224" i="1"/>
  <c r="S176" i="1"/>
  <c r="S283" i="1"/>
  <c r="S268" i="1"/>
  <c r="S252" i="1"/>
  <c r="S245" i="1"/>
  <c r="S225" i="1"/>
  <c r="S218" i="1"/>
  <c r="S215" i="1"/>
  <c r="S231" i="1"/>
  <c r="S86" i="1"/>
  <c r="S193" i="1"/>
  <c r="S183" i="1"/>
  <c r="S117" i="1"/>
  <c r="S100" i="1"/>
  <c r="S87" i="1"/>
  <c r="S56" i="1"/>
  <c r="S344" i="1"/>
  <c r="S43" i="1"/>
  <c r="S39" i="1"/>
  <c r="S38" i="1"/>
  <c r="S30" i="1"/>
  <c r="S17" i="1"/>
  <c r="S166" i="1"/>
  <c r="S373" i="1"/>
  <c r="S75" i="1"/>
  <c r="S203" i="1"/>
  <c r="S155" i="1"/>
  <c r="S112" i="1"/>
  <c r="S243" i="1"/>
  <c r="S258" i="1"/>
  <c r="S305" i="1"/>
  <c r="S423" i="1"/>
  <c r="S405" i="1"/>
  <c r="S400" i="1"/>
  <c r="S394" i="1"/>
  <c r="S391" i="1"/>
  <c r="S387" i="1"/>
  <c r="S382" i="1"/>
  <c r="S371" i="1"/>
  <c r="S367" i="1"/>
  <c r="S63" i="1"/>
  <c r="S356" i="1"/>
  <c r="S328" i="1"/>
  <c r="S323" i="1"/>
  <c r="S457" i="1"/>
  <c r="S174" i="1"/>
  <c r="S279" i="1"/>
  <c r="S266" i="1"/>
  <c r="S255" i="1"/>
  <c r="S244" i="1"/>
  <c r="S239" i="1"/>
  <c r="S220" i="1"/>
  <c r="S383" i="1"/>
  <c r="S202" i="1"/>
  <c r="S132" i="1"/>
  <c r="S165" i="1"/>
  <c r="S154" i="1"/>
  <c r="S121" i="1"/>
  <c r="S108" i="1"/>
  <c r="S102" i="1"/>
  <c r="S96" i="1"/>
  <c r="S88" i="1"/>
  <c r="S81" i="1"/>
  <c r="S299" i="1"/>
  <c r="S66" i="1"/>
  <c r="S302" i="1"/>
  <c r="S65" i="1"/>
  <c r="S77" i="1"/>
  <c r="S345" i="1"/>
  <c r="S42" i="1"/>
  <c r="S32" i="1"/>
  <c r="S16" i="1"/>
  <c r="S408" i="1"/>
  <c r="S182" i="1"/>
  <c r="S180" i="1"/>
  <c r="S363" i="1"/>
  <c r="S322" i="1"/>
  <c r="S306" i="1"/>
  <c r="S292" i="1"/>
  <c r="S291" i="1"/>
  <c r="S277" i="1"/>
  <c r="S242" i="1"/>
  <c r="S228" i="1"/>
  <c r="S207" i="1"/>
  <c r="S205" i="1"/>
  <c r="S172" i="1"/>
  <c r="S162" i="1"/>
  <c r="S119" i="1"/>
  <c r="S110" i="1"/>
  <c r="S69" i="1"/>
  <c r="S57" i="1"/>
  <c r="S22" i="1"/>
  <c r="S9" i="1"/>
  <c r="S146" i="1"/>
  <c r="S313" i="1"/>
  <c r="S191" i="1"/>
  <c r="S436" i="1"/>
  <c r="S359" i="1"/>
  <c r="S273" i="1"/>
  <c r="S8" i="1"/>
  <c r="S29" i="1"/>
  <c r="S92" i="1"/>
  <c r="S7" i="1"/>
  <c r="S160" i="1"/>
  <c r="S441" i="1"/>
  <c r="S376" i="1"/>
  <c r="S366" i="1"/>
  <c r="S350" i="1"/>
  <c r="S340" i="1"/>
  <c r="S325" i="1"/>
  <c r="S315" i="1"/>
  <c r="S284" i="1"/>
  <c r="S248" i="1"/>
  <c r="S241" i="1"/>
  <c r="S237" i="1"/>
  <c r="S368" i="1"/>
  <c r="S84" i="1"/>
  <c r="S55" i="1"/>
  <c r="Q50" i="1"/>
  <c r="Q424" i="1"/>
  <c r="Q381" i="1"/>
  <c r="Q364" i="1"/>
  <c r="Q209" i="1"/>
  <c r="Q454" i="1"/>
  <c r="Q460" i="1"/>
  <c r="Q164" i="1"/>
  <c r="Q90" i="1"/>
  <c r="Q343" i="1"/>
  <c r="Q336" i="1"/>
  <c r="Q274" i="1"/>
  <c r="Q238" i="1"/>
  <c r="Q195" i="1"/>
  <c r="Q161" i="1"/>
  <c r="Q158" i="1"/>
  <c r="Q149" i="1"/>
  <c r="Q72" i="1"/>
  <c r="Q459" i="1"/>
  <c r="Q446" i="1"/>
  <c r="Q439" i="1"/>
  <c r="Q431" i="1"/>
  <c r="Q421" i="1"/>
  <c r="Q420" i="1"/>
  <c r="Q401" i="1"/>
  <c r="Q389" i="1"/>
  <c r="Q378" i="1"/>
  <c r="Q377" i="1"/>
  <c r="Q270" i="1"/>
  <c r="Q267" i="1"/>
  <c r="Q265" i="1"/>
  <c r="Q256" i="1"/>
  <c r="Q251" i="1"/>
  <c r="Q250" i="1"/>
  <c r="Q246" i="1"/>
  <c r="Q208" i="1"/>
  <c r="Q206" i="1"/>
  <c r="Q200" i="1"/>
  <c r="Q189" i="1"/>
  <c r="Q184" i="1"/>
  <c r="Q211" i="1"/>
  <c r="Q141" i="1"/>
  <c r="Q140" i="1"/>
  <c r="Q113" i="1"/>
  <c r="Q106" i="1"/>
  <c r="Q103" i="1"/>
  <c r="Q51" i="1"/>
  <c r="Q49" i="1"/>
  <c r="Q36" i="1"/>
  <c r="Q28" i="1"/>
  <c r="Q27" i="1"/>
  <c r="Q59" i="1"/>
  <c r="Q351" i="1"/>
  <c r="Q395" i="1"/>
  <c r="Q338" i="1"/>
  <c r="Q167" i="1"/>
  <c r="Q450" i="1"/>
  <c r="Q444" i="1"/>
  <c r="Q397" i="1"/>
  <c r="Q361" i="1"/>
  <c r="Q330" i="1"/>
  <c r="Q303" i="1"/>
  <c r="Q260" i="1"/>
  <c r="Q186" i="1"/>
  <c r="Q410" i="1"/>
  <c r="Q152" i="1"/>
  <c r="Q139" i="1"/>
  <c r="Q136" i="1"/>
  <c r="Q170" i="1"/>
  <c r="Q115" i="1"/>
  <c r="Q107" i="1"/>
  <c r="Q122" i="1"/>
  <c r="Q99" i="1"/>
  <c r="Q93" i="1"/>
  <c r="Q71" i="1"/>
  <c r="Q53" i="1"/>
  <c r="Q26" i="1"/>
  <c r="Q449" i="1"/>
  <c r="Q428" i="1"/>
  <c r="Q290" i="1"/>
  <c r="Q114" i="1"/>
  <c r="Q105" i="1"/>
  <c r="Q47" i="1"/>
  <c r="Q297" i="1"/>
  <c r="Q365" i="1"/>
  <c r="Q404" i="1"/>
  <c r="Q355" i="1"/>
  <c r="Q230" i="1"/>
  <c r="Q134" i="1"/>
  <c r="Q192" i="1"/>
  <c r="Q331" i="1"/>
  <c r="Q261" i="1"/>
  <c r="Q445" i="1"/>
  <c r="Q316" i="1"/>
  <c r="Q417" i="1"/>
  <c r="Q403" i="1"/>
  <c r="Q34" i="1"/>
  <c r="Q144" i="1"/>
  <c r="Q98" i="1"/>
  <c r="Q85" i="1"/>
  <c r="Q68" i="1"/>
  <c r="Q41" i="1"/>
  <c r="Q33" i="1"/>
  <c r="Q447" i="1"/>
  <c r="Q412" i="1"/>
  <c r="Q194" i="1"/>
  <c r="Q390" i="1"/>
  <c r="Q62" i="1"/>
  <c r="Q293" i="1"/>
  <c r="Q254" i="1"/>
  <c r="Q384" i="1"/>
  <c r="Q187" i="1"/>
  <c r="Q163" i="1"/>
  <c r="Q109" i="1"/>
  <c r="Q95" i="1"/>
  <c r="Q54" i="1"/>
  <c r="Q18" i="1"/>
  <c r="Q259" i="1"/>
  <c r="Q223" i="1"/>
  <c r="Q222" i="1"/>
  <c r="Q156" i="1"/>
  <c r="Q438" i="1"/>
  <c r="Q342" i="1"/>
  <c r="Q341" i="1"/>
  <c r="Q396" i="1"/>
  <c r="Q234" i="1"/>
  <c r="Q312" i="1"/>
  <c r="Q97" i="1"/>
  <c r="Q12" i="1"/>
  <c r="Q278" i="1"/>
  <c r="Q219" i="1"/>
  <c r="Q83" i="1"/>
  <c r="Q448" i="1"/>
  <c r="Q369" i="1"/>
  <c r="Q280" i="1"/>
  <c r="Q386" i="1"/>
  <c r="Q212" i="1"/>
  <c r="Q185" i="1"/>
  <c r="Q123" i="1"/>
  <c r="Q339" i="1"/>
  <c r="Q171" i="1"/>
  <c r="Q181" i="1"/>
  <c r="Q429" i="1"/>
  <c r="Q374" i="1"/>
  <c r="Q334" i="1"/>
  <c r="Q456" i="1"/>
  <c r="Q240" i="1"/>
  <c r="Q229" i="1"/>
  <c r="Q455" i="1"/>
  <c r="Q150" i="1"/>
  <c r="Q120" i="1"/>
  <c r="Q307" i="1"/>
  <c r="Q104" i="1"/>
  <c r="Q14" i="1"/>
  <c r="Q13" i="1"/>
  <c r="Q196" i="1"/>
  <c r="Q430" i="1"/>
  <c r="Q418" i="1"/>
  <c r="Q392" i="1"/>
  <c r="Q388" i="1"/>
  <c r="Q352" i="1"/>
  <c r="Q332" i="1"/>
  <c r="Q326" i="1"/>
  <c r="Q309" i="1"/>
  <c r="Q175" i="1"/>
  <c r="Q314" i="1"/>
  <c r="Q272" i="1"/>
  <c r="Q269" i="1"/>
  <c r="Q247" i="1"/>
  <c r="Q233" i="1"/>
  <c r="Q214" i="1"/>
  <c r="Q232" i="1"/>
  <c r="Q190" i="1"/>
  <c r="Q127" i="1"/>
  <c r="Q129" i="1"/>
  <c r="Q94" i="1"/>
  <c r="Q40" i="1"/>
  <c r="Q427" i="1"/>
  <c r="Q298" i="1"/>
  <c r="Q253" i="1"/>
  <c r="Q216" i="1"/>
  <c r="Q118" i="1"/>
  <c r="Q462" i="1"/>
  <c r="Q178" i="1"/>
  <c r="Q393" i="1"/>
  <c r="Q296" i="1"/>
  <c r="Q288" i="1"/>
  <c r="Q282" i="1"/>
  <c r="Q281" i="1"/>
  <c r="Q276" i="1"/>
  <c r="Q300" i="1"/>
  <c r="Q198" i="1"/>
  <c r="Q111" i="1"/>
  <c r="Q44" i="1"/>
  <c r="Q414" i="1"/>
  <c r="Q61" i="1"/>
  <c r="Q217" i="1"/>
  <c r="Q11" i="1"/>
  <c r="Q124" i="1"/>
  <c r="Q70" i="1"/>
  <c r="Q348" i="1"/>
  <c r="Q399" i="1"/>
  <c r="Q440" i="1"/>
  <c r="Q437" i="1"/>
  <c r="Q435" i="1"/>
  <c r="Q426" i="1"/>
  <c r="Q379" i="1"/>
  <c r="Q133" i="1"/>
  <c r="Q337" i="1"/>
  <c r="Q335" i="1"/>
  <c r="Q329" i="1"/>
  <c r="Q327" i="1"/>
  <c r="Q320" i="1"/>
  <c r="Q304" i="1"/>
  <c r="Q295" i="1"/>
  <c r="Q289" i="1"/>
  <c r="Q271" i="1"/>
  <c r="Q264" i="1"/>
  <c r="Q213" i="1"/>
  <c r="Q210" i="1"/>
  <c r="Q197" i="1"/>
  <c r="Q159" i="1"/>
  <c r="Q157" i="1"/>
  <c r="Q138" i="1"/>
  <c r="Q135" i="1"/>
  <c r="Q169" i="1"/>
  <c r="Q130" i="1"/>
  <c r="Q116" i="1"/>
  <c r="Q80" i="1"/>
  <c r="Q353" i="1"/>
  <c r="Q31" i="1"/>
  <c r="Q20" i="1"/>
  <c r="Q6" i="1"/>
  <c r="Q148" i="1"/>
  <c r="Q3" i="1"/>
  <c r="Q451" i="1"/>
  <c r="Q204" i="1"/>
  <c r="Q143" i="1"/>
  <c r="Q128" i="1"/>
  <c r="Q125" i="1"/>
  <c r="Q78" i="1"/>
  <c r="Q23" i="1"/>
  <c r="Q432" i="1"/>
  <c r="Q422" i="1"/>
  <c r="Q419" i="1"/>
  <c r="Q416" i="1"/>
  <c r="Q321" i="1"/>
  <c r="Q58" i="1"/>
  <c r="Q360" i="1"/>
  <c r="Q346" i="1"/>
  <c r="Q310" i="1"/>
  <c r="Q286" i="1"/>
  <c r="Q275" i="1"/>
  <c r="Q201" i="1"/>
  <c r="Q236" i="1"/>
  <c r="Q221" i="1"/>
  <c r="Q145" i="1"/>
  <c r="Q199" i="1"/>
  <c r="Q76" i="1"/>
  <c r="Q89" i="1"/>
  <c r="Q82" i="1"/>
  <c r="Q73" i="1"/>
  <c r="Q153" i="1"/>
  <c r="Q48" i="1"/>
  <c r="Q45" i="1"/>
  <c r="Q354" i="1"/>
  <c r="Q37" i="1"/>
  <c r="Q24" i="1"/>
  <c r="Q19" i="1"/>
  <c r="Q15" i="1"/>
  <c r="Q10" i="1"/>
  <c r="Q262" i="1"/>
  <c r="Q2" i="1"/>
  <c r="Q64" i="1"/>
  <c r="Q349" i="1"/>
  <c r="Q406" i="1"/>
  <c r="Q398" i="1"/>
  <c r="Q362" i="1"/>
  <c r="Q74" i="1"/>
  <c r="Q67" i="1"/>
  <c r="Q347" i="1"/>
  <c r="Q147" i="1"/>
  <c r="Q409" i="1"/>
  <c r="Q434" i="1"/>
  <c r="Q413" i="1"/>
  <c r="Q357" i="1"/>
  <c r="Q317" i="1"/>
  <c r="Q294" i="1"/>
  <c r="Q453" i="1"/>
  <c r="Q452" i="1"/>
  <c r="Q46" i="1"/>
  <c r="Q25" i="1"/>
  <c r="Q285" i="1"/>
  <c r="Q227" i="1"/>
  <c r="Q318" i="1"/>
  <c r="Q91" i="1"/>
  <c r="Q458" i="1"/>
  <c r="Q179" i="1"/>
  <c r="Q375" i="1"/>
  <c r="Q372" i="1"/>
  <c r="Q301" i="1"/>
  <c r="Q263" i="1"/>
  <c r="Q249" i="1"/>
  <c r="Q173" i="1"/>
  <c r="Q235" i="1"/>
  <c r="Q319" i="1"/>
  <c r="Q226" i="1"/>
  <c r="Q131" i="1"/>
  <c r="Q188" i="1"/>
  <c r="Q142" i="1"/>
  <c r="Q137" i="1"/>
  <c r="Q311" i="1"/>
  <c r="Q79" i="1"/>
  <c r="Q52" i="1"/>
  <c r="Q35" i="1"/>
  <c r="Q168" i="1"/>
  <c r="Q21" i="1"/>
  <c r="Q5" i="1"/>
  <c r="Q4" i="1"/>
  <c r="Q287" i="1"/>
  <c r="Q385" i="1"/>
  <c r="Q151" i="1"/>
  <c r="Q126" i="1"/>
  <c r="Q308" i="1"/>
  <c r="Q101" i="1"/>
  <c r="Q461" i="1"/>
  <c r="Q443" i="1"/>
  <c r="Q442" i="1"/>
  <c r="Q433" i="1"/>
  <c r="Q425" i="1"/>
  <c r="Q415" i="1"/>
  <c r="Q411" i="1"/>
  <c r="Q407" i="1"/>
  <c r="Q177" i="1"/>
  <c r="Q380" i="1"/>
  <c r="Q370" i="1"/>
  <c r="Q60" i="1"/>
  <c r="Q358" i="1"/>
  <c r="Q402" i="1"/>
  <c r="Q333" i="1"/>
  <c r="Q324" i="1"/>
  <c r="Q257" i="1"/>
  <c r="Q224" i="1"/>
  <c r="Q176" i="1"/>
  <c r="Q283" i="1"/>
  <c r="Q268" i="1"/>
  <c r="Q252" i="1"/>
  <c r="Q245" i="1"/>
  <c r="Q225" i="1"/>
  <c r="Q218" i="1"/>
  <c r="Q215" i="1"/>
  <c r="Q231" i="1"/>
  <c r="Q86" i="1"/>
  <c r="Q193" i="1"/>
  <c r="Q183" i="1"/>
  <c r="Q117" i="1"/>
  <c r="Q100" i="1"/>
  <c r="Q87" i="1"/>
  <c r="Q56" i="1"/>
  <c r="Q344" i="1"/>
  <c r="Q43" i="1"/>
  <c r="Q39" i="1"/>
  <c r="Q38" i="1"/>
  <c r="Q30" i="1"/>
  <c r="Q17" i="1"/>
  <c r="Q166" i="1"/>
  <c r="Q373" i="1"/>
  <c r="Q75" i="1"/>
  <c r="Q203" i="1"/>
  <c r="Q155" i="1"/>
  <c r="Q112" i="1"/>
  <c r="Q243" i="1"/>
  <c r="Q258" i="1"/>
  <c r="Q305" i="1"/>
  <c r="Q423" i="1"/>
  <c r="Q405" i="1"/>
  <c r="Q400" i="1"/>
  <c r="Q394" i="1"/>
  <c r="Q391" i="1"/>
  <c r="Q387" i="1"/>
  <c r="Q382" i="1"/>
  <c r="Q371" i="1"/>
  <c r="Q367" i="1"/>
  <c r="Q63" i="1"/>
  <c r="Q356" i="1"/>
  <c r="Q328" i="1"/>
  <c r="Q323" i="1"/>
  <c r="Q457" i="1"/>
  <c r="Q174" i="1"/>
  <c r="Q279" i="1"/>
  <c r="Q266" i="1"/>
  <c r="Q255" i="1"/>
  <c r="Q244" i="1"/>
  <c r="Q239" i="1"/>
  <c r="Q220" i="1"/>
  <c r="Q383" i="1"/>
  <c r="Q202" i="1"/>
  <c r="Q132" i="1"/>
  <c r="Q165" i="1"/>
  <c r="Q154" i="1"/>
  <c r="Q121" i="1"/>
  <c r="Q108" i="1"/>
  <c r="Q102" i="1"/>
  <c r="Q96" i="1"/>
  <c r="Q88" i="1"/>
  <c r="Q81" i="1"/>
  <c r="Q299" i="1"/>
  <c r="Q66" i="1"/>
  <c r="Q302" i="1"/>
  <c r="Q65" i="1"/>
  <c r="Q77" i="1"/>
  <c r="Q345" i="1"/>
  <c r="Q42" i="1"/>
  <c r="Q32" i="1"/>
  <c r="Q16" i="1"/>
  <c r="Q408" i="1"/>
  <c r="Q182" i="1"/>
  <c r="Q180" i="1"/>
  <c r="Q363" i="1"/>
  <c r="Q322" i="1"/>
  <c r="Q306" i="1"/>
  <c r="Q292" i="1"/>
  <c r="Q291" i="1"/>
  <c r="Q277" i="1"/>
  <c r="Q242" i="1"/>
  <c r="Q228" i="1"/>
  <c r="Q207" i="1"/>
  <c r="Q205" i="1"/>
  <c r="Q172" i="1"/>
  <c r="Q162" i="1"/>
  <c r="Q119" i="1"/>
  <c r="Q110" i="1"/>
  <c r="Q69" i="1"/>
  <c r="Q57" i="1"/>
  <c r="Q22" i="1"/>
  <c r="Q9" i="1"/>
  <c r="Q146" i="1"/>
  <c r="Q313" i="1"/>
  <c r="Q191" i="1"/>
  <c r="Q436" i="1"/>
  <c r="Q359" i="1"/>
  <c r="Q273" i="1"/>
  <c r="Q8" i="1"/>
  <c r="Q29" i="1"/>
  <c r="Q92" i="1"/>
  <c r="Q7" i="1"/>
  <c r="Q160" i="1"/>
  <c r="Q441" i="1"/>
  <c r="Q376" i="1"/>
  <c r="Q366" i="1"/>
  <c r="Q350" i="1"/>
  <c r="Q340" i="1"/>
  <c r="Q325" i="1"/>
  <c r="Q315" i="1"/>
  <c r="Q284" i="1"/>
  <c r="Q248" i="1"/>
  <c r="Q241" i="1"/>
  <c r="Q237" i="1"/>
  <c r="Q368" i="1"/>
  <c r="Q84" i="1"/>
  <c r="Q55" i="1"/>
  <c r="O50" i="1"/>
  <c r="O424" i="1"/>
  <c r="O381" i="1"/>
  <c r="O364" i="1"/>
  <c r="O209" i="1"/>
  <c r="O454" i="1"/>
  <c r="O460" i="1"/>
  <c r="O164" i="1"/>
  <c r="O90" i="1"/>
  <c r="O343" i="1"/>
  <c r="O336" i="1"/>
  <c r="O274" i="1"/>
  <c r="O238" i="1"/>
  <c r="O195" i="1"/>
  <c r="O161" i="1"/>
  <c r="O158" i="1"/>
  <c r="O149" i="1"/>
  <c r="O72" i="1"/>
  <c r="O459" i="1"/>
  <c r="O446" i="1"/>
  <c r="O439" i="1"/>
  <c r="O431" i="1"/>
  <c r="O421" i="1"/>
  <c r="O420" i="1"/>
  <c r="O401" i="1"/>
  <c r="O389" i="1"/>
  <c r="O378" i="1"/>
  <c r="O377" i="1"/>
  <c r="O270" i="1"/>
  <c r="O267" i="1"/>
  <c r="O265" i="1"/>
  <c r="O256" i="1"/>
  <c r="O251" i="1"/>
  <c r="O250" i="1"/>
  <c r="O246" i="1"/>
  <c r="O208" i="1"/>
  <c r="O206" i="1"/>
  <c r="O200" i="1"/>
  <c r="O189" i="1"/>
  <c r="O184" i="1"/>
  <c r="O211" i="1"/>
  <c r="O141" i="1"/>
  <c r="O140" i="1"/>
  <c r="O113" i="1"/>
  <c r="O106" i="1"/>
  <c r="O103" i="1"/>
  <c r="O51" i="1"/>
  <c r="O49" i="1"/>
  <c r="O36" i="1"/>
  <c r="O28" i="1"/>
  <c r="O27" i="1"/>
  <c r="O59" i="1"/>
  <c r="O351" i="1"/>
  <c r="O395" i="1"/>
  <c r="O338" i="1"/>
  <c r="O167" i="1"/>
  <c r="O450" i="1"/>
  <c r="O444" i="1"/>
  <c r="O397" i="1"/>
  <c r="O361" i="1"/>
  <c r="O330" i="1"/>
  <c r="O303" i="1"/>
  <c r="O260" i="1"/>
  <c r="O186" i="1"/>
  <c r="O410" i="1"/>
  <c r="O152" i="1"/>
  <c r="O139" i="1"/>
  <c r="O136" i="1"/>
  <c r="O170" i="1"/>
  <c r="O115" i="1"/>
  <c r="O107" i="1"/>
  <c r="O122" i="1"/>
  <c r="O99" i="1"/>
  <c r="O93" i="1"/>
  <c r="O71" i="1"/>
  <c r="O53" i="1"/>
  <c r="O26" i="1"/>
  <c r="O449" i="1"/>
  <c r="O428" i="1"/>
  <c r="O290" i="1"/>
  <c r="O114" i="1"/>
  <c r="O105" i="1"/>
  <c r="O47" i="1"/>
  <c r="O297" i="1"/>
  <c r="O365" i="1"/>
  <c r="O404" i="1"/>
  <c r="O355" i="1"/>
  <c r="O230" i="1"/>
  <c r="O134" i="1"/>
  <c r="O192" i="1"/>
  <c r="O331" i="1"/>
  <c r="O261" i="1"/>
  <c r="O445" i="1"/>
  <c r="O316" i="1"/>
  <c r="O417" i="1"/>
  <c r="O403" i="1"/>
  <c r="O34" i="1"/>
  <c r="O144" i="1"/>
  <c r="O98" i="1"/>
  <c r="O85" i="1"/>
  <c r="O68" i="1"/>
  <c r="O41" i="1"/>
  <c r="O33" i="1"/>
  <c r="O447" i="1"/>
  <c r="O412" i="1"/>
  <c r="O194" i="1"/>
  <c r="O390" i="1"/>
  <c r="O62" i="1"/>
  <c r="O293" i="1"/>
  <c r="O254" i="1"/>
  <c r="O384" i="1"/>
  <c r="O187" i="1"/>
  <c r="O163" i="1"/>
  <c r="O109" i="1"/>
  <c r="O95" i="1"/>
  <c r="O54" i="1"/>
  <c r="O18" i="1"/>
  <c r="O259" i="1"/>
  <c r="O223" i="1"/>
  <c r="O222" i="1"/>
  <c r="O156" i="1"/>
  <c r="O438" i="1"/>
  <c r="O342" i="1"/>
  <c r="O341" i="1"/>
  <c r="O396" i="1"/>
  <c r="O234" i="1"/>
  <c r="O312" i="1"/>
  <c r="O97" i="1"/>
  <c r="O12" i="1"/>
  <c r="O278" i="1"/>
  <c r="O219" i="1"/>
  <c r="O83" i="1"/>
  <c r="O448" i="1"/>
  <c r="O369" i="1"/>
  <c r="O280" i="1"/>
  <c r="O386" i="1"/>
  <c r="O212" i="1"/>
  <c r="O185" i="1"/>
  <c r="O123" i="1"/>
  <c r="O339" i="1"/>
  <c r="O171" i="1"/>
  <c r="O181" i="1"/>
  <c r="O429" i="1"/>
  <c r="O374" i="1"/>
  <c r="O334" i="1"/>
  <c r="O456" i="1"/>
  <c r="O240" i="1"/>
  <c r="O229" i="1"/>
  <c r="O455" i="1"/>
  <c r="O150" i="1"/>
  <c r="O120" i="1"/>
  <c r="O307" i="1"/>
  <c r="O104" i="1"/>
  <c r="O14" i="1"/>
  <c r="O13" i="1"/>
  <c r="O196" i="1"/>
  <c r="O430" i="1"/>
  <c r="O418" i="1"/>
  <c r="O392" i="1"/>
  <c r="O388" i="1"/>
  <c r="O352" i="1"/>
  <c r="O332" i="1"/>
  <c r="O326" i="1"/>
  <c r="O309" i="1"/>
  <c r="O175" i="1"/>
  <c r="O314" i="1"/>
  <c r="O272" i="1"/>
  <c r="O269" i="1"/>
  <c r="O247" i="1"/>
  <c r="O233" i="1"/>
  <c r="O214" i="1"/>
  <c r="O232" i="1"/>
  <c r="O190" i="1"/>
  <c r="O127" i="1"/>
  <c r="O129" i="1"/>
  <c r="O94" i="1"/>
  <c r="O40" i="1"/>
  <c r="O427" i="1"/>
  <c r="O298" i="1"/>
  <c r="O253" i="1"/>
  <c r="O216" i="1"/>
  <c r="O118" i="1"/>
  <c r="O462" i="1"/>
  <c r="O178" i="1"/>
  <c r="O393" i="1"/>
  <c r="O296" i="1"/>
  <c r="O288" i="1"/>
  <c r="O282" i="1"/>
  <c r="O281" i="1"/>
  <c r="O276" i="1"/>
  <c r="O300" i="1"/>
  <c r="O198" i="1"/>
  <c r="O111" i="1"/>
  <c r="O44" i="1"/>
  <c r="O414" i="1"/>
  <c r="O61" i="1"/>
  <c r="O217" i="1"/>
  <c r="O11" i="1"/>
  <c r="O124" i="1"/>
  <c r="O70" i="1"/>
  <c r="O348" i="1"/>
  <c r="O399" i="1"/>
  <c r="O440" i="1"/>
  <c r="O437" i="1"/>
  <c r="O435" i="1"/>
  <c r="O426" i="1"/>
  <c r="O379" i="1"/>
  <c r="O133" i="1"/>
  <c r="O337" i="1"/>
  <c r="O335" i="1"/>
  <c r="O329" i="1"/>
  <c r="O327" i="1"/>
  <c r="O320" i="1"/>
  <c r="O304" i="1"/>
  <c r="O295" i="1"/>
  <c r="O289" i="1"/>
  <c r="O271" i="1"/>
  <c r="O264" i="1"/>
  <c r="O213" i="1"/>
  <c r="O210" i="1"/>
  <c r="O197" i="1"/>
  <c r="O159" i="1"/>
  <c r="O157" i="1"/>
  <c r="O138" i="1"/>
  <c r="O135" i="1"/>
  <c r="O169" i="1"/>
  <c r="O130" i="1"/>
  <c r="O116" i="1"/>
  <c r="O80" i="1"/>
  <c r="O353" i="1"/>
  <c r="O31" i="1"/>
  <c r="O20" i="1"/>
  <c r="O6" i="1"/>
  <c r="O148" i="1"/>
  <c r="O3" i="1"/>
  <c r="O451" i="1"/>
  <c r="O204" i="1"/>
  <c r="O143" i="1"/>
  <c r="O128" i="1"/>
  <c r="O125" i="1"/>
  <c r="O78" i="1"/>
  <c r="O23" i="1"/>
  <c r="O432" i="1"/>
  <c r="O422" i="1"/>
  <c r="O419" i="1"/>
  <c r="O416" i="1"/>
  <c r="O321" i="1"/>
  <c r="O58" i="1"/>
  <c r="O360" i="1"/>
  <c r="O346" i="1"/>
  <c r="O310" i="1"/>
  <c r="O286" i="1"/>
  <c r="O275" i="1"/>
  <c r="O201" i="1"/>
  <c r="O236" i="1"/>
  <c r="O221" i="1"/>
  <c r="O145" i="1"/>
  <c r="O199" i="1"/>
  <c r="O76" i="1"/>
  <c r="O89" i="1"/>
  <c r="O82" i="1"/>
  <c r="O73" i="1"/>
  <c r="O153" i="1"/>
  <c r="O48" i="1"/>
  <c r="O45" i="1"/>
  <c r="O354" i="1"/>
  <c r="O37" i="1"/>
  <c r="O24" i="1"/>
  <c r="O19" i="1"/>
  <c r="O15" i="1"/>
  <c r="O10" i="1"/>
  <c r="O262" i="1"/>
  <c r="O2" i="1"/>
  <c r="O64" i="1"/>
  <c r="O349" i="1"/>
  <c r="O406" i="1"/>
  <c r="O398" i="1"/>
  <c r="O362" i="1"/>
  <c r="O74" i="1"/>
  <c r="O67" i="1"/>
  <c r="O347" i="1"/>
  <c r="O147" i="1"/>
  <c r="O409" i="1"/>
  <c r="O434" i="1"/>
  <c r="O413" i="1"/>
  <c r="O357" i="1"/>
  <c r="O317" i="1"/>
  <c r="O294" i="1"/>
  <c r="O453" i="1"/>
  <c r="O452" i="1"/>
  <c r="O46" i="1"/>
  <c r="O25" i="1"/>
  <c r="O285" i="1"/>
  <c r="O227" i="1"/>
  <c r="O318" i="1"/>
  <c r="O91" i="1"/>
  <c r="O458" i="1"/>
  <c r="O179" i="1"/>
  <c r="O375" i="1"/>
  <c r="O372" i="1"/>
  <c r="O301" i="1"/>
  <c r="O263" i="1"/>
  <c r="O249" i="1"/>
  <c r="O173" i="1"/>
  <c r="O235" i="1"/>
  <c r="O319" i="1"/>
  <c r="O226" i="1"/>
  <c r="O131" i="1"/>
  <c r="O188" i="1"/>
  <c r="O142" i="1"/>
  <c r="O137" i="1"/>
  <c r="O311" i="1"/>
  <c r="O79" i="1"/>
  <c r="O52" i="1"/>
  <c r="O35" i="1"/>
  <c r="O168" i="1"/>
  <c r="O21" i="1"/>
  <c r="O5" i="1"/>
  <c r="O4" i="1"/>
  <c r="O287" i="1"/>
  <c r="O385" i="1"/>
  <c r="O151" i="1"/>
  <c r="O126" i="1"/>
  <c r="O308" i="1"/>
  <c r="O101" i="1"/>
  <c r="O461" i="1"/>
  <c r="O443" i="1"/>
  <c r="O442" i="1"/>
  <c r="O433" i="1"/>
  <c r="O425" i="1"/>
  <c r="O415" i="1"/>
  <c r="O411" i="1"/>
  <c r="O407" i="1"/>
  <c r="O177" i="1"/>
  <c r="O380" i="1"/>
  <c r="O370" i="1"/>
  <c r="O60" i="1"/>
  <c r="O358" i="1"/>
  <c r="O402" i="1"/>
  <c r="O333" i="1"/>
  <c r="O324" i="1"/>
  <c r="O257" i="1"/>
  <c r="O224" i="1"/>
  <c r="O176" i="1"/>
  <c r="O283" i="1"/>
  <c r="O268" i="1"/>
  <c r="O252" i="1"/>
  <c r="O245" i="1"/>
  <c r="O225" i="1"/>
  <c r="O218" i="1"/>
  <c r="O215" i="1"/>
  <c r="O231" i="1"/>
  <c r="O86" i="1"/>
  <c r="O193" i="1"/>
  <c r="O183" i="1"/>
  <c r="O117" i="1"/>
  <c r="O100" i="1"/>
  <c r="O87" i="1"/>
  <c r="O56" i="1"/>
  <c r="O344" i="1"/>
  <c r="O43" i="1"/>
  <c r="O39" i="1"/>
  <c r="O38" i="1"/>
  <c r="O30" i="1"/>
  <c r="O17" i="1"/>
  <c r="O166" i="1"/>
  <c r="O373" i="1"/>
  <c r="O75" i="1"/>
  <c r="O203" i="1"/>
  <c r="O155" i="1"/>
  <c r="O112" i="1"/>
  <c r="O243" i="1"/>
  <c r="O258" i="1"/>
  <c r="O305" i="1"/>
  <c r="O423" i="1"/>
  <c r="O405" i="1"/>
  <c r="O400" i="1"/>
  <c r="O394" i="1"/>
  <c r="O391" i="1"/>
  <c r="O387" i="1"/>
  <c r="O382" i="1"/>
  <c r="O371" i="1"/>
  <c r="O367" i="1"/>
  <c r="O63" i="1"/>
  <c r="O356" i="1"/>
  <c r="O328" i="1"/>
  <c r="O323" i="1"/>
  <c r="O457" i="1"/>
  <c r="O174" i="1"/>
  <c r="O279" i="1"/>
  <c r="O266" i="1"/>
  <c r="O255" i="1"/>
  <c r="O244" i="1"/>
  <c r="O239" i="1"/>
  <c r="O220" i="1"/>
  <c r="O383" i="1"/>
  <c r="O202" i="1"/>
  <c r="O132" i="1"/>
  <c r="O165" i="1"/>
  <c r="O154" i="1"/>
  <c r="O121" i="1"/>
  <c r="O108" i="1"/>
  <c r="O102" i="1"/>
  <c r="O96" i="1"/>
  <c r="O88" i="1"/>
  <c r="O81" i="1"/>
  <c r="O299" i="1"/>
  <c r="O66" i="1"/>
  <c r="O302" i="1"/>
  <c r="O65" i="1"/>
  <c r="O77" i="1"/>
  <c r="O345" i="1"/>
  <c r="O42" i="1"/>
  <c r="O32" i="1"/>
  <c r="O16" i="1"/>
  <c r="O408" i="1"/>
  <c r="O182" i="1"/>
  <c r="O180" i="1"/>
  <c r="O363" i="1"/>
  <c r="O322" i="1"/>
  <c r="O306" i="1"/>
  <c r="O292" i="1"/>
  <c r="O291" i="1"/>
  <c r="O277" i="1"/>
  <c r="O242" i="1"/>
  <c r="O228" i="1"/>
  <c r="O207" i="1"/>
  <c r="O205" i="1"/>
  <c r="O172" i="1"/>
  <c r="O162" i="1"/>
  <c r="O119" i="1"/>
  <c r="O110" i="1"/>
  <c r="O69" i="1"/>
  <c r="O57" i="1"/>
  <c r="O22" i="1"/>
  <c r="O9" i="1"/>
  <c r="O146" i="1"/>
  <c r="O313" i="1"/>
  <c r="O191" i="1"/>
  <c r="O436" i="1"/>
  <c r="O359" i="1"/>
  <c r="O273" i="1"/>
  <c r="O8" i="1"/>
  <c r="O29" i="1"/>
  <c r="O92" i="1"/>
  <c r="O7" i="1"/>
  <c r="O160" i="1"/>
  <c r="O441" i="1"/>
  <c r="O376" i="1"/>
  <c r="O366" i="1"/>
  <c r="O350" i="1"/>
  <c r="O340" i="1"/>
  <c r="O325" i="1"/>
  <c r="O315" i="1"/>
  <c r="O284" i="1"/>
  <c r="O248" i="1"/>
  <c r="O241" i="1"/>
  <c r="O237" i="1"/>
  <c r="O368" i="1"/>
  <c r="O84" i="1"/>
  <c r="O55" i="1"/>
  <c r="M50" i="1"/>
  <c r="M424" i="1"/>
  <c r="M381" i="1"/>
  <c r="M364" i="1"/>
  <c r="M209" i="1"/>
  <c r="M454" i="1"/>
  <c r="M460" i="1"/>
  <c r="M164" i="1"/>
  <c r="M90" i="1"/>
  <c r="M343" i="1"/>
  <c r="M336" i="1"/>
  <c r="M274" i="1"/>
  <c r="M238" i="1"/>
  <c r="M195" i="1"/>
  <c r="M161" i="1"/>
  <c r="M158" i="1"/>
  <c r="M149" i="1"/>
  <c r="M72" i="1"/>
  <c r="M459" i="1"/>
  <c r="M446" i="1"/>
  <c r="M439" i="1"/>
  <c r="M431" i="1"/>
  <c r="M421" i="1"/>
  <c r="M420" i="1"/>
  <c r="M401" i="1"/>
  <c r="M389" i="1"/>
  <c r="M378" i="1"/>
  <c r="M377" i="1"/>
  <c r="M270" i="1"/>
  <c r="M267" i="1"/>
  <c r="M265" i="1"/>
  <c r="M256" i="1"/>
  <c r="M251" i="1"/>
  <c r="M250" i="1"/>
  <c r="M246" i="1"/>
  <c r="M208" i="1"/>
  <c r="M206" i="1"/>
  <c r="M200" i="1"/>
  <c r="M189" i="1"/>
  <c r="M184" i="1"/>
  <c r="M211" i="1"/>
  <c r="M141" i="1"/>
  <c r="M140" i="1"/>
  <c r="M113" i="1"/>
  <c r="M106" i="1"/>
  <c r="M103" i="1"/>
  <c r="M51" i="1"/>
  <c r="M49" i="1"/>
  <c r="M36" i="1"/>
  <c r="M28" i="1"/>
  <c r="M27" i="1"/>
  <c r="M59" i="1"/>
  <c r="M351" i="1"/>
  <c r="M395" i="1"/>
  <c r="M338" i="1"/>
  <c r="M167" i="1"/>
  <c r="M450" i="1"/>
  <c r="M444" i="1"/>
  <c r="M397" i="1"/>
  <c r="M361" i="1"/>
  <c r="M330" i="1"/>
  <c r="M303" i="1"/>
  <c r="M260" i="1"/>
  <c r="M186" i="1"/>
  <c r="M410" i="1"/>
  <c r="M152" i="1"/>
  <c r="M139" i="1"/>
  <c r="M136" i="1"/>
  <c r="M170" i="1"/>
  <c r="M115" i="1"/>
  <c r="M107" i="1"/>
  <c r="M122" i="1"/>
  <c r="M99" i="1"/>
  <c r="M93" i="1"/>
  <c r="M71" i="1"/>
  <c r="M53" i="1"/>
  <c r="M26" i="1"/>
  <c r="M449" i="1"/>
  <c r="M428" i="1"/>
  <c r="M290" i="1"/>
  <c r="M114" i="1"/>
  <c r="M105" i="1"/>
  <c r="M47" i="1"/>
  <c r="M297" i="1"/>
  <c r="M365" i="1"/>
  <c r="M404" i="1"/>
  <c r="M355" i="1"/>
  <c r="M230" i="1"/>
  <c r="M134" i="1"/>
  <c r="M192" i="1"/>
  <c r="M331" i="1"/>
  <c r="M261" i="1"/>
  <c r="M445" i="1"/>
  <c r="M316" i="1"/>
  <c r="M417" i="1"/>
  <c r="M403" i="1"/>
  <c r="M34" i="1"/>
  <c r="M144" i="1"/>
  <c r="M98" i="1"/>
  <c r="M85" i="1"/>
  <c r="M68" i="1"/>
  <c r="M41" i="1"/>
  <c r="M33" i="1"/>
  <c r="M447" i="1"/>
  <c r="M412" i="1"/>
  <c r="M194" i="1"/>
  <c r="M390" i="1"/>
  <c r="M62" i="1"/>
  <c r="M293" i="1"/>
  <c r="M254" i="1"/>
  <c r="M384" i="1"/>
  <c r="M187" i="1"/>
  <c r="M163" i="1"/>
  <c r="M109" i="1"/>
  <c r="M95" i="1"/>
  <c r="M54" i="1"/>
  <c r="M18" i="1"/>
  <c r="M259" i="1"/>
  <c r="M223" i="1"/>
  <c r="M222" i="1"/>
  <c r="M156" i="1"/>
  <c r="M438" i="1"/>
  <c r="M342" i="1"/>
  <c r="M341" i="1"/>
  <c r="M396" i="1"/>
  <c r="M234" i="1"/>
  <c r="M312" i="1"/>
  <c r="M97" i="1"/>
  <c r="M12" i="1"/>
  <c r="M278" i="1"/>
  <c r="M219" i="1"/>
  <c r="M83" i="1"/>
  <c r="M448" i="1"/>
  <c r="M369" i="1"/>
  <c r="M280" i="1"/>
  <c r="M386" i="1"/>
  <c r="M212" i="1"/>
  <c r="M185" i="1"/>
  <c r="M123" i="1"/>
  <c r="M339" i="1"/>
  <c r="M171" i="1"/>
  <c r="M181" i="1"/>
  <c r="M429" i="1"/>
  <c r="M374" i="1"/>
  <c r="M334" i="1"/>
  <c r="M456" i="1"/>
  <c r="M240" i="1"/>
  <c r="M229" i="1"/>
  <c r="M455" i="1"/>
  <c r="M150" i="1"/>
  <c r="M120" i="1"/>
  <c r="M307" i="1"/>
  <c r="M104" i="1"/>
  <c r="M14" i="1"/>
  <c r="M13" i="1"/>
  <c r="M196" i="1"/>
  <c r="M430" i="1"/>
  <c r="M418" i="1"/>
  <c r="M392" i="1"/>
  <c r="M388" i="1"/>
  <c r="M352" i="1"/>
  <c r="M332" i="1"/>
  <c r="M326" i="1"/>
  <c r="M309" i="1"/>
  <c r="M175" i="1"/>
  <c r="M314" i="1"/>
  <c r="M272" i="1"/>
  <c r="M269" i="1"/>
  <c r="M247" i="1"/>
  <c r="M233" i="1"/>
  <c r="M214" i="1"/>
  <c r="M232" i="1"/>
  <c r="M190" i="1"/>
  <c r="M127" i="1"/>
  <c r="M129" i="1"/>
  <c r="M94" i="1"/>
  <c r="M40" i="1"/>
  <c r="M427" i="1"/>
  <c r="M298" i="1"/>
  <c r="M253" i="1"/>
  <c r="M216" i="1"/>
  <c r="M118" i="1"/>
  <c r="M462" i="1"/>
  <c r="M178" i="1"/>
  <c r="M393" i="1"/>
  <c r="M296" i="1"/>
  <c r="M288" i="1"/>
  <c r="M282" i="1"/>
  <c r="M281" i="1"/>
  <c r="M276" i="1"/>
  <c r="M300" i="1"/>
  <c r="M198" i="1"/>
  <c r="M111" i="1"/>
  <c r="M44" i="1"/>
  <c r="M414" i="1"/>
  <c r="M61" i="1"/>
  <c r="M217" i="1"/>
  <c r="M11" i="1"/>
  <c r="M124" i="1"/>
  <c r="M70" i="1"/>
  <c r="M348" i="1"/>
  <c r="M399" i="1"/>
  <c r="M440" i="1"/>
  <c r="M437" i="1"/>
  <c r="M435" i="1"/>
  <c r="M426" i="1"/>
  <c r="M379" i="1"/>
  <c r="M133" i="1"/>
  <c r="M337" i="1"/>
  <c r="M335" i="1"/>
  <c r="M329" i="1"/>
  <c r="M327" i="1"/>
  <c r="M320" i="1"/>
  <c r="M304" i="1"/>
  <c r="M295" i="1"/>
  <c r="M289" i="1"/>
  <c r="M271" i="1"/>
  <c r="M264" i="1"/>
  <c r="M213" i="1"/>
  <c r="M210" i="1"/>
  <c r="M197" i="1"/>
  <c r="M159" i="1"/>
  <c r="M157" i="1"/>
  <c r="M138" i="1"/>
  <c r="M135" i="1"/>
  <c r="M169" i="1"/>
  <c r="M130" i="1"/>
  <c r="M116" i="1"/>
  <c r="M80" i="1"/>
  <c r="M353" i="1"/>
  <c r="M31" i="1"/>
  <c r="M20" i="1"/>
  <c r="M6" i="1"/>
  <c r="M148" i="1"/>
  <c r="M3" i="1"/>
  <c r="M451" i="1"/>
  <c r="M204" i="1"/>
  <c r="M143" i="1"/>
  <c r="M128" i="1"/>
  <c r="M125" i="1"/>
  <c r="M78" i="1"/>
  <c r="M23" i="1"/>
  <c r="M432" i="1"/>
  <c r="M422" i="1"/>
  <c r="M419" i="1"/>
  <c r="M416" i="1"/>
  <c r="M321" i="1"/>
  <c r="M58" i="1"/>
  <c r="M360" i="1"/>
  <c r="M346" i="1"/>
  <c r="M310" i="1"/>
  <c r="M286" i="1"/>
  <c r="M275" i="1"/>
  <c r="M201" i="1"/>
  <c r="M236" i="1"/>
  <c r="M221" i="1"/>
  <c r="M145" i="1"/>
  <c r="M199" i="1"/>
  <c r="M76" i="1"/>
  <c r="M89" i="1"/>
  <c r="M82" i="1"/>
  <c r="M73" i="1"/>
  <c r="M153" i="1"/>
  <c r="M48" i="1"/>
  <c r="M45" i="1"/>
  <c r="M354" i="1"/>
  <c r="M37" i="1"/>
  <c r="M24" i="1"/>
  <c r="M19" i="1"/>
  <c r="M15" i="1"/>
  <c r="M10" i="1"/>
  <c r="M262" i="1"/>
  <c r="M2" i="1"/>
  <c r="M64" i="1"/>
  <c r="M349" i="1"/>
  <c r="M406" i="1"/>
  <c r="M398" i="1"/>
  <c r="M362" i="1"/>
  <c r="M74" i="1"/>
  <c r="M67" i="1"/>
  <c r="M347" i="1"/>
  <c r="M147" i="1"/>
  <c r="M409" i="1"/>
  <c r="M434" i="1"/>
  <c r="M413" i="1"/>
  <c r="M357" i="1"/>
  <c r="M317" i="1"/>
  <c r="M294" i="1"/>
  <c r="M453" i="1"/>
  <c r="M452" i="1"/>
  <c r="M46" i="1"/>
  <c r="M25" i="1"/>
  <c r="M285" i="1"/>
  <c r="M227" i="1"/>
  <c r="M318" i="1"/>
  <c r="M91" i="1"/>
  <c r="M458" i="1"/>
  <c r="M179" i="1"/>
  <c r="M375" i="1"/>
  <c r="M372" i="1"/>
  <c r="M301" i="1"/>
  <c r="M263" i="1"/>
  <c r="M249" i="1"/>
  <c r="M173" i="1"/>
  <c r="M235" i="1"/>
  <c r="M319" i="1"/>
  <c r="M226" i="1"/>
  <c r="M131" i="1"/>
  <c r="M188" i="1"/>
  <c r="M142" i="1"/>
  <c r="M137" i="1"/>
  <c r="M311" i="1"/>
  <c r="M79" i="1"/>
  <c r="M52" i="1"/>
  <c r="M35" i="1"/>
  <c r="M168" i="1"/>
  <c r="M21" i="1"/>
  <c r="M5" i="1"/>
  <c r="M4" i="1"/>
  <c r="M287" i="1"/>
  <c r="M385" i="1"/>
  <c r="M151" i="1"/>
  <c r="M126" i="1"/>
  <c r="M308" i="1"/>
  <c r="M101" i="1"/>
  <c r="M461" i="1"/>
  <c r="M443" i="1"/>
  <c r="M442" i="1"/>
  <c r="M433" i="1"/>
  <c r="M425" i="1"/>
  <c r="M415" i="1"/>
  <c r="M411" i="1"/>
  <c r="M407" i="1"/>
  <c r="M177" i="1"/>
  <c r="M380" i="1"/>
  <c r="M370" i="1"/>
  <c r="M60" i="1"/>
  <c r="M358" i="1"/>
  <c r="M402" i="1"/>
  <c r="M333" i="1"/>
  <c r="M324" i="1"/>
  <c r="M257" i="1"/>
  <c r="M224" i="1"/>
  <c r="M176" i="1"/>
  <c r="M283" i="1"/>
  <c r="M268" i="1"/>
  <c r="M252" i="1"/>
  <c r="M245" i="1"/>
  <c r="M225" i="1"/>
  <c r="M218" i="1"/>
  <c r="M215" i="1"/>
  <c r="M231" i="1"/>
  <c r="M86" i="1"/>
  <c r="M193" i="1"/>
  <c r="M183" i="1"/>
  <c r="M117" i="1"/>
  <c r="M100" i="1"/>
  <c r="M87" i="1"/>
  <c r="M56" i="1"/>
  <c r="M344" i="1"/>
  <c r="M43" i="1"/>
  <c r="M39" i="1"/>
  <c r="M38" i="1"/>
  <c r="M30" i="1"/>
  <c r="M17" i="1"/>
  <c r="M166" i="1"/>
  <c r="M373" i="1"/>
  <c r="M75" i="1"/>
  <c r="M203" i="1"/>
  <c r="M155" i="1"/>
  <c r="M112" i="1"/>
  <c r="M243" i="1"/>
  <c r="M258" i="1"/>
  <c r="M305" i="1"/>
  <c r="M423" i="1"/>
  <c r="M405" i="1"/>
  <c r="M400" i="1"/>
  <c r="M394" i="1"/>
  <c r="M391" i="1"/>
  <c r="M387" i="1"/>
  <c r="M382" i="1"/>
  <c r="M371" i="1"/>
  <c r="M367" i="1"/>
  <c r="M63" i="1"/>
  <c r="M356" i="1"/>
  <c r="M328" i="1"/>
  <c r="M323" i="1"/>
  <c r="M457" i="1"/>
  <c r="M174" i="1"/>
  <c r="M279" i="1"/>
  <c r="M266" i="1"/>
  <c r="M255" i="1"/>
  <c r="M244" i="1"/>
  <c r="M239" i="1"/>
  <c r="M220" i="1"/>
  <c r="M383" i="1"/>
  <c r="M202" i="1"/>
  <c r="M132" i="1"/>
  <c r="M165" i="1"/>
  <c r="M154" i="1"/>
  <c r="M121" i="1"/>
  <c r="M108" i="1"/>
  <c r="M102" i="1"/>
  <c r="M96" i="1"/>
  <c r="M88" i="1"/>
  <c r="M81" i="1"/>
  <c r="M299" i="1"/>
  <c r="M66" i="1"/>
  <c r="M302" i="1"/>
  <c r="M65" i="1"/>
  <c r="M77" i="1"/>
  <c r="M345" i="1"/>
  <c r="M42" i="1"/>
  <c r="M32" i="1"/>
  <c r="M16" i="1"/>
  <c r="M408" i="1"/>
  <c r="M182" i="1"/>
  <c r="M180" i="1"/>
  <c r="M363" i="1"/>
  <c r="M322" i="1"/>
  <c r="M306" i="1"/>
  <c r="M292" i="1"/>
  <c r="M291" i="1"/>
  <c r="M277" i="1"/>
  <c r="M242" i="1"/>
  <c r="M228" i="1"/>
  <c r="M207" i="1"/>
  <c r="M205" i="1"/>
  <c r="M172" i="1"/>
  <c r="M162" i="1"/>
  <c r="M119" i="1"/>
  <c r="M110" i="1"/>
  <c r="M69" i="1"/>
  <c r="M57" i="1"/>
  <c r="M22" i="1"/>
  <c r="M9" i="1"/>
  <c r="M146" i="1"/>
  <c r="M313" i="1"/>
  <c r="M191" i="1"/>
  <c r="M436" i="1"/>
  <c r="M359" i="1"/>
  <c r="M273" i="1"/>
  <c r="M8" i="1"/>
  <c r="M29" i="1"/>
  <c r="M92" i="1"/>
  <c r="M7" i="1"/>
  <c r="M160" i="1"/>
  <c r="M441" i="1"/>
  <c r="M376" i="1"/>
  <c r="M366" i="1"/>
  <c r="M350" i="1"/>
  <c r="M340" i="1"/>
  <c r="M325" i="1"/>
  <c r="M315" i="1"/>
  <c r="M284" i="1"/>
  <c r="M248" i="1"/>
  <c r="M241" i="1"/>
  <c r="M237" i="1"/>
  <c r="M368" i="1"/>
  <c r="M84" i="1"/>
  <c r="M55" i="1"/>
  <c r="K50" i="1"/>
  <c r="K424" i="1"/>
  <c r="K381" i="1"/>
  <c r="K364" i="1"/>
  <c r="K209" i="1"/>
  <c r="K454" i="1"/>
  <c r="K460" i="1"/>
  <c r="K164" i="1"/>
  <c r="K90" i="1"/>
  <c r="K343" i="1"/>
  <c r="K336" i="1"/>
  <c r="K274" i="1"/>
  <c r="K238" i="1"/>
  <c r="K195" i="1"/>
  <c r="K161" i="1"/>
  <c r="K158" i="1"/>
  <c r="K149" i="1"/>
  <c r="K72" i="1"/>
  <c r="K459" i="1"/>
  <c r="K446" i="1"/>
  <c r="K439" i="1"/>
  <c r="K431" i="1"/>
  <c r="K421" i="1"/>
  <c r="K420" i="1"/>
  <c r="K401" i="1"/>
  <c r="K389" i="1"/>
  <c r="K378" i="1"/>
  <c r="K377" i="1"/>
  <c r="K270" i="1"/>
  <c r="K267" i="1"/>
  <c r="K265" i="1"/>
  <c r="K256" i="1"/>
  <c r="K251" i="1"/>
  <c r="K250" i="1"/>
  <c r="K246" i="1"/>
  <c r="K208" i="1"/>
  <c r="K206" i="1"/>
  <c r="K200" i="1"/>
  <c r="K189" i="1"/>
  <c r="K184" i="1"/>
  <c r="K211" i="1"/>
  <c r="K141" i="1"/>
  <c r="K140" i="1"/>
  <c r="K113" i="1"/>
  <c r="K106" i="1"/>
  <c r="K103" i="1"/>
  <c r="K51" i="1"/>
  <c r="K49" i="1"/>
  <c r="K36" i="1"/>
  <c r="K28" i="1"/>
  <c r="K27" i="1"/>
  <c r="K59" i="1"/>
  <c r="K351" i="1"/>
  <c r="K395" i="1"/>
  <c r="K338" i="1"/>
  <c r="K167" i="1"/>
  <c r="K450" i="1"/>
  <c r="K444" i="1"/>
  <c r="K397" i="1"/>
  <c r="K361" i="1"/>
  <c r="K330" i="1"/>
  <c r="K303" i="1"/>
  <c r="K260" i="1"/>
  <c r="K186" i="1"/>
  <c r="K410" i="1"/>
  <c r="K152" i="1"/>
  <c r="K139" i="1"/>
  <c r="K136" i="1"/>
  <c r="K170" i="1"/>
  <c r="K115" i="1"/>
  <c r="K107" i="1"/>
  <c r="K122" i="1"/>
  <c r="K99" i="1"/>
  <c r="K93" i="1"/>
  <c r="K71" i="1"/>
  <c r="K53" i="1"/>
  <c r="K26" i="1"/>
  <c r="K449" i="1"/>
  <c r="K428" i="1"/>
  <c r="K290" i="1"/>
  <c r="K114" i="1"/>
  <c r="K105" i="1"/>
  <c r="K47" i="1"/>
  <c r="K297" i="1"/>
  <c r="K365" i="1"/>
  <c r="K404" i="1"/>
  <c r="K355" i="1"/>
  <c r="K230" i="1"/>
  <c r="K134" i="1"/>
  <c r="K192" i="1"/>
  <c r="K331" i="1"/>
  <c r="K261" i="1"/>
  <c r="K445" i="1"/>
  <c r="K316" i="1"/>
  <c r="K417" i="1"/>
  <c r="K403" i="1"/>
  <c r="K34" i="1"/>
  <c r="K144" i="1"/>
  <c r="K98" i="1"/>
  <c r="K85" i="1"/>
  <c r="K68" i="1"/>
  <c r="K41" i="1"/>
  <c r="K33" i="1"/>
  <c r="K447" i="1"/>
  <c r="K412" i="1"/>
  <c r="K194" i="1"/>
  <c r="K390" i="1"/>
  <c r="K62" i="1"/>
  <c r="K293" i="1"/>
  <c r="K254" i="1"/>
  <c r="K384" i="1"/>
  <c r="K187" i="1"/>
  <c r="K163" i="1"/>
  <c r="K109" i="1"/>
  <c r="K95" i="1"/>
  <c r="K54" i="1"/>
  <c r="K18" i="1"/>
  <c r="K259" i="1"/>
  <c r="K223" i="1"/>
  <c r="K222" i="1"/>
  <c r="K156" i="1"/>
  <c r="K438" i="1"/>
  <c r="K342" i="1"/>
  <c r="K341" i="1"/>
  <c r="K396" i="1"/>
  <c r="K234" i="1"/>
  <c r="K312" i="1"/>
  <c r="K97" i="1"/>
  <c r="K12" i="1"/>
  <c r="K278" i="1"/>
  <c r="K219" i="1"/>
  <c r="K83" i="1"/>
  <c r="K448" i="1"/>
  <c r="K369" i="1"/>
  <c r="K280" i="1"/>
  <c r="K386" i="1"/>
  <c r="K212" i="1"/>
  <c r="K185" i="1"/>
  <c r="K123" i="1"/>
  <c r="K339" i="1"/>
  <c r="K171" i="1"/>
  <c r="K181" i="1"/>
  <c r="K429" i="1"/>
  <c r="K374" i="1"/>
  <c r="K334" i="1"/>
  <c r="K456" i="1"/>
  <c r="K240" i="1"/>
  <c r="K229" i="1"/>
  <c r="K455" i="1"/>
  <c r="K150" i="1"/>
  <c r="K120" i="1"/>
  <c r="K307" i="1"/>
  <c r="K104" i="1"/>
  <c r="K14" i="1"/>
  <c r="K13" i="1"/>
  <c r="K196" i="1"/>
  <c r="K430" i="1"/>
  <c r="K418" i="1"/>
  <c r="K392" i="1"/>
  <c r="K388" i="1"/>
  <c r="K352" i="1"/>
  <c r="K332" i="1"/>
  <c r="K326" i="1"/>
  <c r="K309" i="1"/>
  <c r="K175" i="1"/>
  <c r="K314" i="1"/>
  <c r="K272" i="1"/>
  <c r="K269" i="1"/>
  <c r="K247" i="1"/>
  <c r="K233" i="1"/>
  <c r="K214" i="1"/>
  <c r="K232" i="1"/>
  <c r="K190" i="1"/>
  <c r="K127" i="1"/>
  <c r="K129" i="1"/>
  <c r="K94" i="1"/>
  <c r="K40" i="1"/>
  <c r="K427" i="1"/>
  <c r="K298" i="1"/>
  <c r="K253" i="1"/>
  <c r="K216" i="1"/>
  <c r="K118" i="1"/>
  <c r="K462" i="1"/>
  <c r="K178" i="1"/>
  <c r="K393" i="1"/>
  <c r="K296" i="1"/>
  <c r="K288" i="1"/>
  <c r="K282" i="1"/>
  <c r="K281" i="1"/>
  <c r="K276" i="1"/>
  <c r="K300" i="1"/>
  <c r="K198" i="1"/>
  <c r="K111" i="1"/>
  <c r="K44" i="1"/>
  <c r="K414" i="1"/>
  <c r="K61" i="1"/>
  <c r="K217" i="1"/>
  <c r="K11" i="1"/>
  <c r="K124" i="1"/>
  <c r="K70" i="1"/>
  <c r="K348" i="1"/>
  <c r="K399" i="1"/>
  <c r="K440" i="1"/>
  <c r="K437" i="1"/>
  <c r="K435" i="1"/>
  <c r="K426" i="1"/>
  <c r="K379" i="1"/>
  <c r="K133" i="1"/>
  <c r="K337" i="1"/>
  <c r="K335" i="1"/>
  <c r="K329" i="1"/>
  <c r="K327" i="1"/>
  <c r="K320" i="1"/>
  <c r="K304" i="1"/>
  <c r="K295" i="1"/>
  <c r="K289" i="1"/>
  <c r="K271" i="1"/>
  <c r="K264" i="1"/>
  <c r="K213" i="1"/>
  <c r="K210" i="1"/>
  <c r="K197" i="1"/>
  <c r="K159" i="1"/>
  <c r="K157" i="1"/>
  <c r="K138" i="1"/>
  <c r="K135" i="1"/>
  <c r="K169" i="1"/>
  <c r="K130" i="1"/>
  <c r="K116" i="1"/>
  <c r="K80" i="1"/>
  <c r="K353" i="1"/>
  <c r="K31" i="1"/>
  <c r="K20" i="1"/>
  <c r="K6" i="1"/>
  <c r="K148" i="1"/>
  <c r="K3" i="1"/>
  <c r="K451" i="1"/>
  <c r="K204" i="1"/>
  <c r="K143" i="1"/>
  <c r="K128" i="1"/>
  <c r="K125" i="1"/>
  <c r="K78" i="1"/>
  <c r="K23" i="1"/>
  <c r="K432" i="1"/>
  <c r="K422" i="1"/>
  <c r="K419" i="1"/>
  <c r="K416" i="1"/>
  <c r="K321" i="1"/>
  <c r="K58" i="1"/>
  <c r="K360" i="1"/>
  <c r="K346" i="1"/>
  <c r="K310" i="1"/>
  <c r="K286" i="1"/>
  <c r="K275" i="1"/>
  <c r="K201" i="1"/>
  <c r="K236" i="1"/>
  <c r="K221" i="1"/>
  <c r="K145" i="1"/>
  <c r="K199" i="1"/>
  <c r="K76" i="1"/>
  <c r="K89" i="1"/>
  <c r="K82" i="1"/>
  <c r="K73" i="1"/>
  <c r="K153" i="1"/>
  <c r="K48" i="1"/>
  <c r="K45" i="1"/>
  <c r="K354" i="1"/>
  <c r="K37" i="1"/>
  <c r="K24" i="1"/>
  <c r="K19" i="1"/>
  <c r="K15" i="1"/>
  <c r="K10" i="1"/>
  <c r="K262" i="1"/>
  <c r="K2" i="1"/>
  <c r="K64" i="1"/>
  <c r="K349" i="1"/>
  <c r="K406" i="1"/>
  <c r="K398" i="1"/>
  <c r="K362" i="1"/>
  <c r="K74" i="1"/>
  <c r="K67" i="1"/>
  <c r="K347" i="1"/>
  <c r="K147" i="1"/>
  <c r="K409" i="1"/>
  <c r="K434" i="1"/>
  <c r="K413" i="1"/>
  <c r="K357" i="1"/>
  <c r="K317" i="1"/>
  <c r="K294" i="1"/>
  <c r="K453" i="1"/>
  <c r="K452" i="1"/>
  <c r="K46" i="1"/>
  <c r="K25" i="1"/>
  <c r="K285" i="1"/>
  <c r="K227" i="1"/>
  <c r="K318" i="1"/>
  <c r="K91" i="1"/>
  <c r="K458" i="1"/>
  <c r="K179" i="1"/>
  <c r="K375" i="1"/>
  <c r="K372" i="1"/>
  <c r="K301" i="1"/>
  <c r="K263" i="1"/>
  <c r="K249" i="1"/>
  <c r="K173" i="1"/>
  <c r="K235" i="1"/>
  <c r="K319" i="1"/>
  <c r="K226" i="1"/>
  <c r="K131" i="1"/>
  <c r="K188" i="1"/>
  <c r="K142" i="1"/>
  <c r="K137" i="1"/>
  <c r="K311" i="1"/>
  <c r="K79" i="1"/>
  <c r="K52" i="1"/>
  <c r="K35" i="1"/>
  <c r="K168" i="1"/>
  <c r="K21" i="1"/>
  <c r="K5" i="1"/>
  <c r="K4" i="1"/>
  <c r="K287" i="1"/>
  <c r="K385" i="1"/>
  <c r="K151" i="1"/>
  <c r="K126" i="1"/>
  <c r="K308" i="1"/>
  <c r="K101" i="1"/>
  <c r="K461" i="1"/>
  <c r="K443" i="1"/>
  <c r="K442" i="1"/>
  <c r="K433" i="1"/>
  <c r="K425" i="1"/>
  <c r="K415" i="1"/>
  <c r="K411" i="1"/>
  <c r="K407" i="1"/>
  <c r="K177" i="1"/>
  <c r="K380" i="1"/>
  <c r="K370" i="1"/>
  <c r="K60" i="1"/>
  <c r="K358" i="1"/>
  <c r="K402" i="1"/>
  <c r="K333" i="1"/>
  <c r="K324" i="1"/>
  <c r="K257" i="1"/>
  <c r="K224" i="1"/>
  <c r="K176" i="1"/>
  <c r="K283" i="1"/>
  <c r="K268" i="1"/>
  <c r="K252" i="1"/>
  <c r="K245" i="1"/>
  <c r="K225" i="1"/>
  <c r="K218" i="1"/>
  <c r="K215" i="1"/>
  <c r="K231" i="1"/>
  <c r="K86" i="1"/>
  <c r="K193" i="1"/>
  <c r="K183" i="1"/>
  <c r="K117" i="1"/>
  <c r="K100" i="1"/>
  <c r="K87" i="1"/>
  <c r="K56" i="1"/>
  <c r="K344" i="1"/>
  <c r="K43" i="1"/>
  <c r="K39" i="1"/>
  <c r="K38" i="1"/>
  <c r="K30" i="1"/>
  <c r="K17" i="1"/>
  <c r="K166" i="1"/>
  <c r="K373" i="1"/>
  <c r="K75" i="1"/>
  <c r="K203" i="1"/>
  <c r="K155" i="1"/>
  <c r="K112" i="1"/>
  <c r="K243" i="1"/>
  <c r="K258" i="1"/>
  <c r="K305" i="1"/>
  <c r="K423" i="1"/>
  <c r="K405" i="1"/>
  <c r="K400" i="1"/>
  <c r="K394" i="1"/>
  <c r="K391" i="1"/>
  <c r="K387" i="1"/>
  <c r="K382" i="1"/>
  <c r="K371" i="1"/>
  <c r="K367" i="1"/>
  <c r="K63" i="1"/>
  <c r="K356" i="1"/>
  <c r="K328" i="1"/>
  <c r="K323" i="1"/>
  <c r="K457" i="1"/>
  <c r="K174" i="1"/>
  <c r="K279" i="1"/>
  <c r="K266" i="1"/>
  <c r="K255" i="1"/>
  <c r="K244" i="1"/>
  <c r="K239" i="1"/>
  <c r="K220" i="1"/>
  <c r="K383" i="1"/>
  <c r="K202" i="1"/>
  <c r="K132" i="1"/>
  <c r="K165" i="1"/>
  <c r="K154" i="1"/>
  <c r="K121" i="1"/>
  <c r="K108" i="1"/>
  <c r="K102" i="1"/>
  <c r="K96" i="1"/>
  <c r="K88" i="1"/>
  <c r="K81" i="1"/>
  <c r="K299" i="1"/>
  <c r="K66" i="1"/>
  <c r="K302" i="1"/>
  <c r="K65" i="1"/>
  <c r="K77" i="1"/>
  <c r="K345" i="1"/>
  <c r="K42" i="1"/>
  <c r="K32" i="1"/>
  <c r="K16" i="1"/>
  <c r="K408" i="1"/>
  <c r="K182" i="1"/>
  <c r="K180" i="1"/>
  <c r="K363" i="1"/>
  <c r="K322" i="1"/>
  <c r="K306" i="1"/>
  <c r="K292" i="1"/>
  <c r="K291" i="1"/>
  <c r="K277" i="1"/>
  <c r="K242" i="1"/>
  <c r="K228" i="1"/>
  <c r="K207" i="1"/>
  <c r="K205" i="1"/>
  <c r="K172" i="1"/>
  <c r="K162" i="1"/>
  <c r="K119" i="1"/>
  <c r="K110" i="1"/>
  <c r="K69" i="1"/>
  <c r="K57" i="1"/>
  <c r="K22" i="1"/>
  <c r="K9" i="1"/>
  <c r="K146" i="1"/>
  <c r="K313" i="1"/>
  <c r="K191" i="1"/>
  <c r="K436" i="1"/>
  <c r="K359" i="1"/>
  <c r="K273" i="1"/>
  <c r="K8" i="1"/>
  <c r="K29" i="1"/>
  <c r="K92" i="1"/>
  <c r="K7" i="1"/>
  <c r="K160" i="1"/>
  <c r="K441" i="1"/>
  <c r="K376" i="1"/>
  <c r="K366" i="1"/>
  <c r="K350" i="1"/>
  <c r="K340" i="1"/>
  <c r="K325" i="1"/>
  <c r="K315" i="1"/>
  <c r="K284" i="1"/>
  <c r="K248" i="1"/>
  <c r="K241" i="1"/>
  <c r="K237" i="1"/>
  <c r="K368" i="1"/>
  <c r="K84" i="1"/>
  <c r="K55" i="1"/>
  <c r="I9" i="1"/>
  <c r="I146" i="1"/>
  <c r="I313" i="1"/>
  <c r="I191" i="1"/>
  <c r="I436" i="1"/>
  <c r="I359" i="1"/>
  <c r="I273" i="1"/>
  <c r="I8" i="1"/>
  <c r="I29" i="1"/>
  <c r="I92" i="1"/>
  <c r="I7" i="1"/>
  <c r="I160" i="1"/>
  <c r="I441" i="1"/>
  <c r="I376" i="1"/>
  <c r="I366" i="1"/>
  <c r="I350" i="1"/>
  <c r="I340" i="1"/>
  <c r="I325" i="1"/>
  <c r="I315" i="1"/>
  <c r="I284" i="1"/>
  <c r="I248" i="1"/>
  <c r="I241" i="1"/>
  <c r="I237" i="1"/>
  <c r="I368" i="1"/>
  <c r="I84" i="1"/>
  <c r="I55" i="1"/>
  <c r="G9" i="1"/>
  <c r="G146" i="1"/>
  <c r="G313" i="1"/>
  <c r="G191" i="1"/>
  <c r="G436" i="1"/>
  <c r="G359" i="1"/>
  <c r="G273" i="1"/>
  <c r="G8" i="1"/>
  <c r="G29" i="1"/>
  <c r="G92" i="1"/>
  <c r="G7" i="1"/>
  <c r="G160" i="1"/>
  <c r="G441" i="1"/>
  <c r="G376" i="1"/>
  <c r="G366" i="1"/>
  <c r="G350" i="1"/>
  <c r="G340" i="1"/>
  <c r="G325" i="1"/>
  <c r="G315" i="1"/>
  <c r="G284" i="1"/>
  <c r="G248" i="1"/>
  <c r="G241" i="1"/>
  <c r="G237" i="1"/>
  <c r="G368" i="1"/>
  <c r="G84" i="1"/>
  <c r="G55" i="1"/>
  <c r="E9" i="1"/>
  <c r="E146" i="1"/>
  <c r="E313" i="1"/>
  <c r="E191" i="1"/>
  <c r="E436" i="1"/>
  <c r="E359" i="1"/>
  <c r="E273" i="1"/>
  <c r="E8" i="1"/>
  <c r="E29" i="1"/>
  <c r="E92" i="1"/>
  <c r="E7" i="1"/>
  <c r="E160" i="1"/>
  <c r="E441" i="1"/>
  <c r="E376" i="1"/>
  <c r="E366" i="1"/>
  <c r="E350" i="1"/>
  <c r="E340" i="1"/>
  <c r="E325" i="1"/>
  <c r="E315" i="1"/>
  <c r="E284" i="1"/>
  <c r="E248" i="1"/>
  <c r="E241" i="1"/>
  <c r="E237" i="1"/>
  <c r="E368" i="1"/>
  <c r="E84" i="1"/>
  <c r="E55" i="1"/>
  <c r="I50" i="1"/>
  <c r="I424" i="1"/>
  <c r="I381" i="1"/>
  <c r="I364" i="1"/>
  <c r="I209" i="1"/>
  <c r="I454" i="1"/>
  <c r="I460" i="1"/>
  <c r="I164" i="1"/>
  <c r="I90" i="1"/>
  <c r="I343" i="1"/>
  <c r="I336" i="1"/>
  <c r="I274" i="1"/>
  <c r="I238" i="1"/>
  <c r="I195" i="1"/>
  <c r="I161" i="1"/>
  <c r="I158" i="1"/>
  <c r="I149" i="1"/>
  <c r="I72" i="1"/>
  <c r="I459" i="1"/>
  <c r="I446" i="1"/>
  <c r="I439" i="1"/>
  <c r="I431" i="1"/>
  <c r="I421" i="1"/>
  <c r="I420" i="1"/>
  <c r="I401" i="1"/>
  <c r="I389" i="1"/>
  <c r="I378" i="1"/>
  <c r="I377" i="1"/>
  <c r="I270" i="1"/>
  <c r="I267" i="1"/>
  <c r="I265" i="1"/>
  <c r="I256" i="1"/>
  <c r="I251" i="1"/>
  <c r="I250" i="1"/>
  <c r="I246" i="1"/>
  <c r="I208" i="1"/>
  <c r="I206" i="1"/>
  <c r="I200" i="1"/>
  <c r="I189" i="1"/>
  <c r="I184" i="1"/>
  <c r="I211" i="1"/>
  <c r="I141" i="1"/>
  <c r="I140" i="1"/>
  <c r="I113" i="1"/>
  <c r="I106" i="1"/>
  <c r="I103" i="1"/>
  <c r="I51" i="1"/>
  <c r="I49" i="1"/>
  <c r="I36" i="1"/>
  <c r="I28" i="1"/>
  <c r="I27" i="1"/>
  <c r="I59" i="1"/>
  <c r="I351" i="1"/>
  <c r="I395" i="1"/>
  <c r="I338" i="1"/>
  <c r="I167" i="1"/>
  <c r="I450" i="1"/>
  <c r="I444" i="1"/>
  <c r="I397" i="1"/>
  <c r="I361" i="1"/>
  <c r="I330" i="1"/>
  <c r="I303" i="1"/>
  <c r="I260" i="1"/>
  <c r="I186" i="1"/>
  <c r="I410" i="1"/>
  <c r="I152" i="1"/>
  <c r="I139" i="1"/>
  <c r="I136" i="1"/>
  <c r="I170" i="1"/>
  <c r="I115" i="1"/>
  <c r="I107" i="1"/>
  <c r="I122" i="1"/>
  <c r="I99" i="1"/>
  <c r="I93" i="1"/>
  <c r="I71" i="1"/>
  <c r="I53" i="1"/>
  <c r="I26" i="1"/>
  <c r="I449" i="1"/>
  <c r="I428" i="1"/>
  <c r="I290" i="1"/>
  <c r="I114" i="1"/>
  <c r="I105" i="1"/>
  <c r="I47" i="1"/>
  <c r="I297" i="1"/>
  <c r="I365" i="1"/>
  <c r="I404" i="1"/>
  <c r="I355" i="1"/>
  <c r="I230" i="1"/>
  <c r="I134" i="1"/>
  <c r="I192" i="1"/>
  <c r="I331" i="1"/>
  <c r="I261" i="1"/>
  <c r="I445" i="1"/>
  <c r="I316" i="1"/>
  <c r="I417" i="1"/>
  <c r="I403" i="1"/>
  <c r="I34" i="1"/>
  <c r="I144" i="1"/>
  <c r="I98" i="1"/>
  <c r="I85" i="1"/>
  <c r="I68" i="1"/>
  <c r="I41" i="1"/>
  <c r="I33" i="1"/>
  <c r="I447" i="1"/>
  <c r="I412" i="1"/>
  <c r="I194" i="1"/>
  <c r="I390" i="1"/>
  <c r="I62" i="1"/>
  <c r="I293" i="1"/>
  <c r="I254" i="1"/>
  <c r="I384" i="1"/>
  <c r="I187" i="1"/>
  <c r="I163" i="1"/>
  <c r="I109" i="1"/>
  <c r="I95" i="1"/>
  <c r="I54" i="1"/>
  <c r="I18" i="1"/>
  <c r="I259" i="1"/>
  <c r="I223" i="1"/>
  <c r="I222" i="1"/>
  <c r="I156" i="1"/>
  <c r="I438" i="1"/>
  <c r="I342" i="1"/>
  <c r="I341" i="1"/>
  <c r="I396" i="1"/>
  <c r="I234" i="1"/>
  <c r="I312" i="1"/>
  <c r="I97" i="1"/>
  <c r="I12" i="1"/>
  <c r="I278" i="1"/>
  <c r="I219" i="1"/>
  <c r="I83" i="1"/>
  <c r="I448" i="1"/>
  <c r="I369" i="1"/>
  <c r="I280" i="1"/>
  <c r="I386" i="1"/>
  <c r="I212" i="1"/>
  <c r="I185" i="1"/>
  <c r="I123" i="1"/>
  <c r="I339" i="1"/>
  <c r="I171" i="1"/>
  <c r="I181" i="1"/>
  <c r="I429" i="1"/>
  <c r="I374" i="1"/>
  <c r="I334" i="1"/>
  <c r="I456" i="1"/>
  <c r="I240" i="1"/>
  <c r="I229" i="1"/>
  <c r="I455" i="1"/>
  <c r="I150" i="1"/>
  <c r="I120" i="1"/>
  <c r="I307" i="1"/>
  <c r="I104" i="1"/>
  <c r="I14" i="1"/>
  <c r="I13" i="1"/>
  <c r="I196" i="1"/>
  <c r="I430" i="1"/>
  <c r="I418" i="1"/>
  <c r="I392" i="1"/>
  <c r="I388" i="1"/>
  <c r="I352" i="1"/>
  <c r="I332" i="1"/>
  <c r="I326" i="1"/>
  <c r="I309" i="1"/>
  <c r="I175" i="1"/>
  <c r="I314" i="1"/>
  <c r="I272" i="1"/>
  <c r="I269" i="1"/>
  <c r="I247" i="1"/>
  <c r="I233" i="1"/>
  <c r="I214" i="1"/>
  <c r="I232" i="1"/>
  <c r="I190" i="1"/>
  <c r="I127" i="1"/>
  <c r="I129" i="1"/>
  <c r="I94" i="1"/>
  <c r="I40" i="1"/>
  <c r="I427" i="1"/>
  <c r="I298" i="1"/>
  <c r="I253" i="1"/>
  <c r="I216" i="1"/>
  <c r="I118" i="1"/>
  <c r="I462" i="1"/>
  <c r="I178" i="1"/>
  <c r="I393" i="1"/>
  <c r="I296" i="1"/>
  <c r="I288" i="1"/>
  <c r="I282" i="1"/>
  <c r="I281" i="1"/>
  <c r="I276" i="1"/>
  <c r="I300" i="1"/>
  <c r="I198" i="1"/>
  <c r="I111" i="1"/>
  <c r="I44" i="1"/>
  <c r="I414" i="1"/>
  <c r="I61" i="1"/>
  <c r="I217" i="1"/>
  <c r="I11" i="1"/>
  <c r="I124" i="1"/>
  <c r="I70" i="1"/>
  <c r="I348" i="1"/>
  <c r="I399" i="1"/>
  <c r="I440" i="1"/>
  <c r="I437" i="1"/>
  <c r="I435" i="1"/>
  <c r="I426" i="1"/>
  <c r="I379" i="1"/>
  <c r="I133" i="1"/>
  <c r="I337" i="1"/>
  <c r="I335" i="1"/>
  <c r="I329" i="1"/>
  <c r="I327" i="1"/>
  <c r="I320" i="1"/>
  <c r="I304" i="1"/>
  <c r="I295" i="1"/>
  <c r="I289" i="1"/>
  <c r="I271" i="1"/>
  <c r="I264" i="1"/>
  <c r="I213" i="1"/>
  <c r="I210" i="1"/>
  <c r="I197" i="1"/>
  <c r="I159" i="1"/>
  <c r="I157" i="1"/>
  <c r="I138" i="1"/>
  <c r="I135" i="1"/>
  <c r="I169" i="1"/>
  <c r="I130" i="1"/>
  <c r="I116" i="1"/>
  <c r="I80" i="1"/>
  <c r="I353" i="1"/>
  <c r="I31" i="1"/>
  <c r="I20" i="1"/>
  <c r="I6" i="1"/>
  <c r="I148" i="1"/>
  <c r="I3" i="1"/>
  <c r="I451" i="1"/>
  <c r="I204" i="1"/>
  <c r="I143" i="1"/>
  <c r="I128" i="1"/>
  <c r="I125" i="1"/>
  <c r="I78" i="1"/>
  <c r="I23" i="1"/>
  <c r="I432" i="1"/>
  <c r="I422" i="1"/>
  <c r="I419" i="1"/>
  <c r="I416" i="1"/>
  <c r="I321" i="1"/>
  <c r="I58" i="1"/>
  <c r="I360" i="1"/>
  <c r="I346" i="1"/>
  <c r="I310" i="1"/>
  <c r="I286" i="1"/>
  <c r="I275" i="1"/>
  <c r="I201" i="1"/>
  <c r="I236" i="1"/>
  <c r="I221" i="1"/>
  <c r="I145" i="1"/>
  <c r="I199" i="1"/>
  <c r="I76" i="1"/>
  <c r="I89" i="1"/>
  <c r="I82" i="1"/>
  <c r="I73" i="1"/>
  <c r="I153" i="1"/>
  <c r="I48" i="1"/>
  <c r="I45" i="1"/>
  <c r="I354" i="1"/>
  <c r="I37" i="1"/>
  <c r="I24" i="1"/>
  <c r="I19" i="1"/>
  <c r="I15" i="1"/>
  <c r="I10" i="1"/>
  <c r="I262" i="1"/>
  <c r="I2" i="1"/>
  <c r="I64" i="1"/>
  <c r="I349" i="1"/>
  <c r="I406" i="1"/>
  <c r="I398" i="1"/>
  <c r="I362" i="1"/>
  <c r="I74" i="1"/>
  <c r="I67" i="1"/>
  <c r="I347" i="1"/>
  <c r="I147" i="1"/>
  <c r="I409" i="1"/>
  <c r="I434" i="1"/>
  <c r="I413" i="1"/>
  <c r="I357" i="1"/>
  <c r="I317" i="1"/>
  <c r="I294" i="1"/>
  <c r="I453" i="1"/>
  <c r="I452" i="1"/>
  <c r="I46" i="1"/>
  <c r="I25" i="1"/>
  <c r="I285" i="1"/>
  <c r="I227" i="1"/>
  <c r="I318" i="1"/>
  <c r="I91" i="1"/>
  <c r="I458" i="1"/>
  <c r="I179" i="1"/>
  <c r="I375" i="1"/>
  <c r="I372" i="1"/>
  <c r="I301" i="1"/>
  <c r="I263" i="1"/>
  <c r="I249" i="1"/>
  <c r="I173" i="1"/>
  <c r="I235" i="1"/>
  <c r="I319" i="1"/>
  <c r="I226" i="1"/>
  <c r="I131" i="1"/>
  <c r="I188" i="1"/>
  <c r="I142" i="1"/>
  <c r="I137" i="1"/>
  <c r="I311" i="1"/>
  <c r="I79" i="1"/>
  <c r="I52" i="1"/>
  <c r="I35" i="1"/>
  <c r="I168" i="1"/>
  <c r="I21" i="1"/>
  <c r="I5" i="1"/>
  <c r="I4" i="1"/>
  <c r="I287" i="1"/>
  <c r="I385" i="1"/>
  <c r="I151" i="1"/>
  <c r="I126" i="1"/>
  <c r="I308" i="1"/>
  <c r="I101" i="1"/>
  <c r="I461" i="1"/>
  <c r="I443" i="1"/>
  <c r="I442" i="1"/>
  <c r="I433" i="1"/>
  <c r="I425" i="1"/>
  <c r="I415" i="1"/>
  <c r="I411" i="1"/>
  <c r="I407" i="1"/>
  <c r="I177" i="1"/>
  <c r="I380" i="1"/>
  <c r="I370" i="1"/>
  <c r="I60" i="1"/>
  <c r="I358" i="1"/>
  <c r="I402" i="1"/>
  <c r="I333" i="1"/>
  <c r="I324" i="1"/>
  <c r="I257" i="1"/>
  <c r="I224" i="1"/>
  <c r="I176" i="1"/>
  <c r="I283" i="1"/>
  <c r="I268" i="1"/>
  <c r="I252" i="1"/>
  <c r="I245" i="1"/>
  <c r="I225" i="1"/>
  <c r="I218" i="1"/>
  <c r="I215" i="1"/>
  <c r="I231" i="1"/>
  <c r="I86" i="1"/>
  <c r="I193" i="1"/>
  <c r="I183" i="1"/>
  <c r="I117" i="1"/>
  <c r="I100" i="1"/>
  <c r="I87" i="1"/>
  <c r="I56" i="1"/>
  <c r="I344" i="1"/>
  <c r="I43" i="1"/>
  <c r="I39" i="1"/>
  <c r="I38" i="1"/>
  <c r="I30" i="1"/>
  <c r="I17" i="1"/>
  <c r="I166" i="1"/>
  <c r="I373" i="1"/>
  <c r="I75" i="1"/>
  <c r="I203" i="1"/>
  <c r="I155" i="1"/>
  <c r="I112" i="1"/>
  <c r="I243" i="1"/>
  <c r="I258" i="1"/>
  <c r="I305" i="1"/>
  <c r="I423" i="1"/>
  <c r="I405" i="1"/>
  <c r="I400" i="1"/>
  <c r="I394" i="1"/>
  <c r="I391" i="1"/>
  <c r="I387" i="1"/>
  <c r="I382" i="1"/>
  <c r="I371" i="1"/>
  <c r="I367" i="1"/>
  <c r="I63" i="1"/>
  <c r="I356" i="1"/>
  <c r="I328" i="1"/>
  <c r="I323" i="1"/>
  <c r="I457" i="1"/>
  <c r="I174" i="1"/>
  <c r="I279" i="1"/>
  <c r="I266" i="1"/>
  <c r="I255" i="1"/>
  <c r="I244" i="1"/>
  <c r="I239" i="1"/>
  <c r="I220" i="1"/>
  <c r="I383" i="1"/>
  <c r="I202" i="1"/>
  <c r="I132" i="1"/>
  <c r="I165" i="1"/>
  <c r="I154" i="1"/>
  <c r="I121" i="1"/>
  <c r="I108" i="1"/>
  <c r="I102" i="1"/>
  <c r="I96" i="1"/>
  <c r="I88" i="1"/>
  <c r="I81" i="1"/>
  <c r="I299" i="1"/>
  <c r="I66" i="1"/>
  <c r="I302" i="1"/>
  <c r="I65" i="1"/>
  <c r="I77" i="1"/>
  <c r="I345" i="1"/>
  <c r="I42" i="1"/>
  <c r="I32" i="1"/>
  <c r="I16" i="1"/>
  <c r="I408" i="1"/>
  <c r="I182" i="1"/>
  <c r="I180" i="1"/>
  <c r="I363" i="1"/>
  <c r="I322" i="1"/>
  <c r="I306" i="1"/>
  <c r="I292" i="1"/>
  <c r="I291" i="1"/>
  <c r="I277" i="1"/>
  <c r="I242" i="1"/>
  <c r="I228" i="1"/>
  <c r="I207" i="1"/>
  <c r="I205" i="1"/>
  <c r="I172" i="1"/>
  <c r="I162" i="1"/>
  <c r="I119" i="1"/>
  <c r="I110" i="1"/>
  <c r="I69" i="1"/>
  <c r="I57" i="1"/>
  <c r="I22" i="1"/>
  <c r="G50" i="1"/>
  <c r="G424" i="1"/>
  <c r="G381" i="1"/>
  <c r="G364" i="1"/>
  <c r="G209" i="1"/>
  <c r="G454" i="1"/>
  <c r="G460" i="1"/>
  <c r="G164" i="1"/>
  <c r="G90" i="1"/>
  <c r="G343" i="1"/>
  <c r="G336" i="1"/>
  <c r="G274" i="1"/>
  <c r="G238" i="1"/>
  <c r="G195" i="1"/>
  <c r="G161" i="1"/>
  <c r="G158" i="1"/>
  <c r="G149" i="1"/>
  <c r="G72" i="1"/>
  <c r="G459" i="1"/>
  <c r="G446" i="1"/>
  <c r="G439" i="1"/>
  <c r="G431" i="1"/>
  <c r="G421" i="1"/>
  <c r="G420" i="1"/>
  <c r="G401" i="1"/>
  <c r="G389" i="1"/>
  <c r="G378" i="1"/>
  <c r="G377" i="1"/>
  <c r="G270" i="1"/>
  <c r="G267" i="1"/>
  <c r="G265" i="1"/>
  <c r="G256" i="1"/>
  <c r="G251" i="1"/>
  <c r="G250" i="1"/>
  <c r="G246" i="1"/>
  <c r="G208" i="1"/>
  <c r="G206" i="1"/>
  <c r="G200" i="1"/>
  <c r="G189" i="1"/>
  <c r="G184" i="1"/>
  <c r="G211" i="1"/>
  <c r="G141" i="1"/>
  <c r="G140" i="1"/>
  <c r="G113" i="1"/>
  <c r="G106" i="1"/>
  <c r="G103" i="1"/>
  <c r="G51" i="1"/>
  <c r="G49" i="1"/>
  <c r="G36" i="1"/>
  <c r="G28" i="1"/>
  <c r="G27" i="1"/>
  <c r="G59" i="1"/>
  <c r="G351" i="1"/>
  <c r="G395" i="1"/>
  <c r="G338" i="1"/>
  <c r="G167" i="1"/>
  <c r="G450" i="1"/>
  <c r="G444" i="1"/>
  <c r="G397" i="1"/>
  <c r="G361" i="1"/>
  <c r="G330" i="1"/>
  <c r="G303" i="1"/>
  <c r="G260" i="1"/>
  <c r="G186" i="1"/>
  <c r="G410" i="1"/>
  <c r="G152" i="1"/>
  <c r="G139" i="1"/>
  <c r="G136" i="1"/>
  <c r="G170" i="1"/>
  <c r="G115" i="1"/>
  <c r="G107" i="1"/>
  <c r="G122" i="1"/>
  <c r="G99" i="1"/>
  <c r="G93" i="1"/>
  <c r="G71" i="1"/>
  <c r="G53" i="1"/>
  <c r="G26" i="1"/>
  <c r="G449" i="1"/>
  <c r="G428" i="1"/>
  <c r="G290" i="1"/>
  <c r="G114" i="1"/>
  <c r="G105" i="1"/>
  <c r="G47" i="1"/>
  <c r="G297" i="1"/>
  <c r="G365" i="1"/>
  <c r="G404" i="1"/>
  <c r="G355" i="1"/>
  <c r="G230" i="1"/>
  <c r="G134" i="1"/>
  <c r="G192" i="1"/>
  <c r="G331" i="1"/>
  <c r="G261" i="1"/>
  <c r="G445" i="1"/>
  <c r="G316" i="1"/>
  <c r="G417" i="1"/>
  <c r="G403" i="1"/>
  <c r="G34" i="1"/>
  <c r="G144" i="1"/>
  <c r="G98" i="1"/>
  <c r="G85" i="1"/>
  <c r="G68" i="1"/>
  <c r="G41" i="1"/>
  <c r="G33" i="1"/>
  <c r="G447" i="1"/>
  <c r="G412" i="1"/>
  <c r="G194" i="1"/>
  <c r="G390" i="1"/>
  <c r="G62" i="1"/>
  <c r="G293" i="1"/>
  <c r="G254" i="1"/>
  <c r="G384" i="1"/>
  <c r="G187" i="1"/>
  <c r="G163" i="1"/>
  <c r="G109" i="1"/>
  <c r="G95" i="1"/>
  <c r="G54" i="1"/>
  <c r="G18" i="1"/>
  <c r="G259" i="1"/>
  <c r="G223" i="1"/>
  <c r="G222" i="1"/>
  <c r="G156" i="1"/>
  <c r="G438" i="1"/>
  <c r="G342" i="1"/>
  <c r="G341" i="1"/>
  <c r="G396" i="1"/>
  <c r="G234" i="1"/>
  <c r="G312" i="1"/>
  <c r="G97" i="1"/>
  <c r="G12" i="1"/>
  <c r="G278" i="1"/>
  <c r="G219" i="1"/>
  <c r="G83" i="1"/>
  <c r="G448" i="1"/>
  <c r="G369" i="1"/>
  <c r="G280" i="1"/>
  <c r="G386" i="1"/>
  <c r="G212" i="1"/>
  <c r="G185" i="1"/>
  <c r="G123" i="1"/>
  <c r="G339" i="1"/>
  <c r="G171" i="1"/>
  <c r="G181" i="1"/>
  <c r="G429" i="1"/>
  <c r="G374" i="1"/>
  <c r="G334" i="1"/>
  <c r="G456" i="1"/>
  <c r="G240" i="1"/>
  <c r="G229" i="1"/>
  <c r="G455" i="1"/>
  <c r="G150" i="1"/>
  <c r="G120" i="1"/>
  <c r="G307" i="1"/>
  <c r="G104" i="1"/>
  <c r="G14" i="1"/>
  <c r="G13" i="1"/>
  <c r="G196" i="1"/>
  <c r="G430" i="1"/>
  <c r="G418" i="1"/>
  <c r="G392" i="1"/>
  <c r="G388" i="1"/>
  <c r="G352" i="1"/>
  <c r="G332" i="1"/>
  <c r="G326" i="1"/>
  <c r="G309" i="1"/>
  <c r="G175" i="1"/>
  <c r="G314" i="1"/>
  <c r="G272" i="1"/>
  <c r="G269" i="1"/>
  <c r="G247" i="1"/>
  <c r="G233" i="1"/>
  <c r="G214" i="1"/>
  <c r="G232" i="1"/>
  <c r="G190" i="1"/>
  <c r="G127" i="1"/>
  <c r="G129" i="1"/>
  <c r="G94" i="1"/>
  <c r="G40" i="1"/>
  <c r="G427" i="1"/>
  <c r="G298" i="1"/>
  <c r="G253" i="1"/>
  <c r="G216" i="1"/>
  <c r="G118" i="1"/>
  <c r="G462" i="1"/>
  <c r="G178" i="1"/>
  <c r="G393" i="1"/>
  <c r="G296" i="1"/>
  <c r="G288" i="1"/>
  <c r="G282" i="1"/>
  <c r="G281" i="1"/>
  <c r="G276" i="1"/>
  <c r="G300" i="1"/>
  <c r="G198" i="1"/>
  <c r="G111" i="1"/>
  <c r="G44" i="1"/>
  <c r="G414" i="1"/>
  <c r="G61" i="1"/>
  <c r="G217" i="1"/>
  <c r="G11" i="1"/>
  <c r="G124" i="1"/>
  <c r="G70" i="1"/>
  <c r="G348" i="1"/>
  <c r="G399" i="1"/>
  <c r="G440" i="1"/>
  <c r="G437" i="1"/>
  <c r="G435" i="1"/>
  <c r="G426" i="1"/>
  <c r="G379" i="1"/>
  <c r="G133" i="1"/>
  <c r="G337" i="1"/>
  <c r="G335" i="1"/>
  <c r="G329" i="1"/>
  <c r="G327" i="1"/>
  <c r="G320" i="1"/>
  <c r="G304" i="1"/>
  <c r="G295" i="1"/>
  <c r="G289" i="1"/>
  <c r="G271" i="1"/>
  <c r="G264" i="1"/>
  <c r="G213" i="1"/>
  <c r="G210" i="1"/>
  <c r="G197" i="1"/>
  <c r="G159" i="1"/>
  <c r="G157" i="1"/>
  <c r="G138" i="1"/>
  <c r="G135" i="1"/>
  <c r="G169" i="1"/>
  <c r="G130" i="1"/>
  <c r="G116" i="1"/>
  <c r="G80" i="1"/>
  <c r="G353" i="1"/>
  <c r="G31" i="1"/>
  <c r="G20" i="1"/>
  <c r="G6" i="1"/>
  <c r="G148" i="1"/>
  <c r="G3" i="1"/>
  <c r="G451" i="1"/>
  <c r="G204" i="1"/>
  <c r="G143" i="1"/>
  <c r="G128" i="1"/>
  <c r="G125" i="1"/>
  <c r="G78" i="1"/>
  <c r="G23" i="1"/>
  <c r="G432" i="1"/>
  <c r="G422" i="1"/>
  <c r="G419" i="1"/>
  <c r="G416" i="1"/>
  <c r="G321" i="1"/>
  <c r="G58" i="1"/>
  <c r="G360" i="1"/>
  <c r="G346" i="1"/>
  <c r="G310" i="1"/>
  <c r="G286" i="1"/>
  <c r="G275" i="1"/>
  <c r="G201" i="1"/>
  <c r="G236" i="1"/>
  <c r="G221" i="1"/>
  <c r="G145" i="1"/>
  <c r="G199" i="1"/>
  <c r="G76" i="1"/>
  <c r="G89" i="1"/>
  <c r="G82" i="1"/>
  <c r="G73" i="1"/>
  <c r="G153" i="1"/>
  <c r="G48" i="1"/>
  <c r="G45" i="1"/>
  <c r="G354" i="1"/>
  <c r="G37" i="1"/>
  <c r="G24" i="1"/>
  <c r="G19" i="1"/>
  <c r="G15" i="1"/>
  <c r="G10" i="1"/>
  <c r="G262" i="1"/>
  <c r="G2" i="1"/>
  <c r="G64" i="1"/>
  <c r="G349" i="1"/>
  <c r="G406" i="1"/>
  <c r="G398" i="1"/>
  <c r="G362" i="1"/>
  <c r="G74" i="1"/>
  <c r="G67" i="1"/>
  <c r="G347" i="1"/>
  <c r="G147" i="1"/>
  <c r="G409" i="1"/>
  <c r="G434" i="1"/>
  <c r="G413" i="1"/>
  <c r="G357" i="1"/>
  <c r="G317" i="1"/>
  <c r="G294" i="1"/>
  <c r="G453" i="1"/>
  <c r="G452" i="1"/>
  <c r="G46" i="1"/>
  <c r="G25" i="1"/>
  <c r="G285" i="1"/>
  <c r="G227" i="1"/>
  <c r="G318" i="1"/>
  <c r="G91" i="1"/>
  <c r="G458" i="1"/>
  <c r="G179" i="1"/>
  <c r="G375" i="1"/>
  <c r="G372" i="1"/>
  <c r="G301" i="1"/>
  <c r="G263" i="1"/>
  <c r="G249" i="1"/>
  <c r="G173" i="1"/>
  <c r="G235" i="1"/>
  <c r="G319" i="1"/>
  <c r="G226" i="1"/>
  <c r="G131" i="1"/>
  <c r="G188" i="1"/>
  <c r="G142" i="1"/>
  <c r="G137" i="1"/>
  <c r="G311" i="1"/>
  <c r="G79" i="1"/>
  <c r="G52" i="1"/>
  <c r="G35" i="1"/>
  <c r="G168" i="1"/>
  <c r="G21" i="1"/>
  <c r="G5" i="1"/>
  <c r="G4" i="1"/>
  <c r="G287" i="1"/>
  <c r="G385" i="1"/>
  <c r="G151" i="1"/>
  <c r="G126" i="1"/>
  <c r="G308" i="1"/>
  <c r="G101" i="1"/>
  <c r="G461" i="1"/>
  <c r="G443" i="1"/>
  <c r="G442" i="1"/>
  <c r="G433" i="1"/>
  <c r="G425" i="1"/>
  <c r="G415" i="1"/>
  <c r="G411" i="1"/>
  <c r="G407" i="1"/>
  <c r="G177" i="1"/>
  <c r="G380" i="1"/>
  <c r="G370" i="1"/>
  <c r="G60" i="1"/>
  <c r="G358" i="1"/>
  <c r="G402" i="1"/>
  <c r="G333" i="1"/>
  <c r="G324" i="1"/>
  <c r="G257" i="1"/>
  <c r="G224" i="1"/>
  <c r="G176" i="1"/>
  <c r="G283" i="1"/>
  <c r="G268" i="1"/>
  <c r="G252" i="1"/>
  <c r="G245" i="1"/>
  <c r="G225" i="1"/>
  <c r="G218" i="1"/>
  <c r="G215" i="1"/>
  <c r="G231" i="1"/>
  <c r="G86" i="1"/>
  <c r="G193" i="1"/>
  <c r="G183" i="1"/>
  <c r="G117" i="1"/>
  <c r="G100" i="1"/>
  <c r="G87" i="1"/>
  <c r="G56" i="1"/>
  <c r="G344" i="1"/>
  <c r="G43" i="1"/>
  <c r="G39" i="1"/>
  <c r="G38" i="1"/>
  <c r="G30" i="1"/>
  <c r="G17" i="1"/>
  <c r="G166" i="1"/>
  <c r="G373" i="1"/>
  <c r="G75" i="1"/>
  <c r="G203" i="1"/>
  <c r="G155" i="1"/>
  <c r="G112" i="1"/>
  <c r="G243" i="1"/>
  <c r="G258" i="1"/>
  <c r="G305" i="1"/>
  <c r="G423" i="1"/>
  <c r="G405" i="1"/>
  <c r="G400" i="1"/>
  <c r="G394" i="1"/>
  <c r="G391" i="1"/>
  <c r="G387" i="1"/>
  <c r="G382" i="1"/>
  <c r="G371" i="1"/>
  <c r="G367" i="1"/>
  <c r="G63" i="1"/>
  <c r="G356" i="1"/>
  <c r="G328" i="1"/>
  <c r="G323" i="1"/>
  <c r="G457" i="1"/>
  <c r="G174" i="1"/>
  <c r="G279" i="1"/>
  <c r="G266" i="1"/>
  <c r="G255" i="1"/>
  <c r="G244" i="1"/>
  <c r="G239" i="1"/>
  <c r="G220" i="1"/>
  <c r="G383" i="1"/>
  <c r="G202" i="1"/>
  <c r="G132" i="1"/>
  <c r="G165" i="1"/>
  <c r="G154" i="1"/>
  <c r="G121" i="1"/>
  <c r="G108" i="1"/>
  <c r="G102" i="1"/>
  <c r="G96" i="1"/>
  <c r="G88" i="1"/>
  <c r="G81" i="1"/>
  <c r="G299" i="1"/>
  <c r="G66" i="1"/>
  <c r="G302" i="1"/>
  <c r="G65" i="1"/>
  <c r="G77" i="1"/>
  <c r="G345" i="1"/>
  <c r="G42" i="1"/>
  <c r="G32" i="1"/>
  <c r="G16" i="1"/>
  <c r="G408" i="1"/>
  <c r="G182" i="1"/>
  <c r="G180" i="1"/>
  <c r="G363" i="1"/>
  <c r="G322" i="1"/>
  <c r="G306" i="1"/>
  <c r="G292" i="1"/>
  <c r="G291" i="1"/>
  <c r="G277" i="1"/>
  <c r="G242" i="1"/>
  <c r="G228" i="1"/>
  <c r="G207" i="1"/>
  <c r="G205" i="1"/>
  <c r="G172" i="1"/>
  <c r="G162" i="1"/>
  <c r="G119" i="1"/>
  <c r="G110" i="1"/>
  <c r="G69" i="1"/>
  <c r="G57" i="1"/>
  <c r="G22" i="1"/>
  <c r="E57" i="1"/>
  <c r="E69" i="1"/>
  <c r="E110" i="1"/>
  <c r="E119" i="1"/>
  <c r="E162" i="1"/>
  <c r="E172" i="1"/>
  <c r="E205" i="1"/>
  <c r="E207" i="1"/>
  <c r="E228" i="1"/>
  <c r="E242" i="1"/>
  <c r="E277" i="1"/>
  <c r="E291" i="1"/>
  <c r="E292" i="1"/>
  <c r="E306" i="1"/>
  <c r="E322" i="1"/>
  <c r="E363" i="1"/>
  <c r="E180" i="1"/>
  <c r="E182" i="1"/>
  <c r="E408" i="1"/>
  <c r="E16" i="1"/>
  <c r="E32" i="1"/>
  <c r="E42" i="1"/>
  <c r="E345" i="1"/>
  <c r="E77" i="1"/>
  <c r="E65" i="1"/>
  <c r="E302" i="1"/>
  <c r="E66" i="1"/>
  <c r="E299" i="1"/>
  <c r="E81" i="1"/>
  <c r="E88" i="1"/>
  <c r="E96" i="1"/>
  <c r="E102" i="1"/>
  <c r="E108" i="1"/>
  <c r="E121" i="1"/>
  <c r="E154" i="1"/>
  <c r="E165" i="1"/>
  <c r="E132" i="1"/>
  <c r="E202" i="1"/>
  <c r="E383" i="1"/>
  <c r="E220" i="1"/>
  <c r="E239" i="1"/>
  <c r="E244" i="1"/>
  <c r="E255" i="1"/>
  <c r="E266" i="1"/>
  <c r="E279" i="1"/>
  <c r="E174" i="1"/>
  <c r="E457" i="1"/>
  <c r="E323" i="1"/>
  <c r="E328" i="1"/>
  <c r="E356" i="1"/>
  <c r="E63" i="1"/>
  <c r="E367" i="1"/>
  <c r="E371" i="1"/>
  <c r="E382" i="1"/>
  <c r="E387" i="1"/>
  <c r="E391" i="1"/>
  <c r="E394" i="1"/>
  <c r="E400" i="1"/>
  <c r="E405" i="1"/>
  <c r="E423" i="1"/>
  <c r="E305" i="1"/>
  <c r="E258" i="1"/>
  <c r="E243" i="1"/>
  <c r="E112" i="1"/>
  <c r="E155" i="1"/>
  <c r="E203" i="1"/>
  <c r="E75" i="1"/>
  <c r="E373" i="1"/>
  <c r="E166" i="1"/>
  <c r="E17" i="1"/>
  <c r="E30" i="1"/>
  <c r="E38" i="1"/>
  <c r="E39" i="1"/>
  <c r="E43" i="1"/>
  <c r="E344" i="1"/>
  <c r="E56" i="1"/>
  <c r="E87" i="1"/>
  <c r="E100" i="1"/>
  <c r="E117" i="1"/>
  <c r="E183" i="1"/>
  <c r="E193" i="1"/>
  <c r="E86" i="1"/>
  <c r="E231" i="1"/>
  <c r="E215" i="1"/>
  <c r="E218" i="1"/>
  <c r="E225" i="1"/>
  <c r="E245" i="1"/>
  <c r="E252" i="1"/>
  <c r="E268" i="1"/>
  <c r="E283" i="1"/>
  <c r="E176" i="1"/>
  <c r="E224" i="1"/>
  <c r="E257" i="1"/>
  <c r="E324" i="1"/>
  <c r="E333" i="1"/>
  <c r="E402" i="1"/>
  <c r="E358" i="1"/>
  <c r="E60" i="1"/>
  <c r="E370" i="1"/>
  <c r="E380" i="1"/>
  <c r="E177" i="1"/>
  <c r="E407" i="1"/>
  <c r="E411" i="1"/>
  <c r="E415" i="1"/>
  <c r="E425" i="1"/>
  <c r="E433" i="1"/>
  <c r="E442" i="1"/>
  <c r="E443" i="1"/>
  <c r="E461" i="1"/>
  <c r="E101" i="1"/>
  <c r="E308" i="1"/>
  <c r="E126" i="1"/>
  <c r="E151" i="1"/>
  <c r="E385" i="1"/>
  <c r="E287" i="1"/>
  <c r="E4" i="1"/>
  <c r="E5" i="1"/>
  <c r="E21" i="1"/>
  <c r="E168" i="1"/>
  <c r="E35" i="1"/>
  <c r="E52" i="1"/>
  <c r="E79" i="1"/>
  <c r="E311" i="1"/>
  <c r="E137" i="1"/>
  <c r="E142" i="1"/>
  <c r="E188" i="1"/>
  <c r="E131" i="1"/>
  <c r="E226" i="1"/>
  <c r="E319" i="1"/>
  <c r="E235" i="1"/>
  <c r="E173" i="1"/>
  <c r="E249" i="1"/>
  <c r="E263" i="1"/>
  <c r="E301" i="1"/>
  <c r="E372" i="1"/>
  <c r="E375" i="1"/>
  <c r="E179" i="1"/>
  <c r="E458" i="1"/>
  <c r="E91" i="1"/>
  <c r="E318" i="1"/>
  <c r="E227" i="1"/>
  <c r="E285" i="1"/>
  <c r="E25" i="1"/>
  <c r="E46" i="1"/>
  <c r="E452" i="1"/>
  <c r="E453" i="1"/>
  <c r="E294" i="1"/>
  <c r="E317" i="1"/>
  <c r="E357" i="1"/>
  <c r="E413" i="1"/>
  <c r="E434" i="1"/>
  <c r="E409" i="1"/>
  <c r="E147" i="1"/>
  <c r="E347" i="1"/>
  <c r="E67" i="1"/>
  <c r="E74" i="1"/>
  <c r="E362" i="1"/>
  <c r="E398" i="1"/>
  <c r="E406" i="1"/>
  <c r="E349" i="1"/>
  <c r="E64" i="1"/>
  <c r="E2" i="1"/>
  <c r="E262" i="1"/>
  <c r="E10" i="1"/>
  <c r="E15" i="1"/>
  <c r="E19" i="1"/>
  <c r="E24" i="1"/>
  <c r="E37" i="1"/>
  <c r="E354" i="1"/>
  <c r="E45" i="1"/>
  <c r="E48" i="1"/>
  <c r="E153" i="1"/>
  <c r="E73" i="1"/>
  <c r="E82" i="1"/>
  <c r="E89" i="1"/>
  <c r="E76" i="1"/>
  <c r="E199" i="1"/>
  <c r="E145" i="1"/>
  <c r="E221" i="1"/>
  <c r="E236" i="1"/>
  <c r="E201" i="1"/>
  <c r="E275" i="1"/>
  <c r="E286" i="1"/>
  <c r="E310" i="1"/>
  <c r="E346" i="1"/>
  <c r="E360" i="1"/>
  <c r="E58" i="1"/>
  <c r="E321" i="1"/>
  <c r="E416" i="1"/>
  <c r="E419" i="1"/>
  <c r="E422" i="1"/>
  <c r="E432" i="1"/>
  <c r="E23" i="1"/>
  <c r="E78" i="1"/>
  <c r="E125" i="1"/>
  <c r="E128" i="1"/>
  <c r="E143" i="1"/>
  <c r="E204" i="1"/>
  <c r="E451" i="1"/>
  <c r="E3" i="1"/>
  <c r="E148" i="1"/>
  <c r="E6" i="1"/>
  <c r="E20" i="1"/>
  <c r="E31" i="1"/>
  <c r="E353" i="1"/>
  <c r="E80" i="1"/>
  <c r="E116" i="1"/>
  <c r="E130" i="1"/>
  <c r="E169" i="1"/>
  <c r="E135" i="1"/>
  <c r="E138" i="1"/>
  <c r="E157" i="1"/>
  <c r="E159" i="1"/>
  <c r="E197" i="1"/>
  <c r="E210" i="1"/>
  <c r="E213" i="1"/>
  <c r="E264" i="1"/>
  <c r="E271" i="1"/>
  <c r="E289" i="1"/>
  <c r="E295" i="1"/>
  <c r="E304" i="1"/>
  <c r="E320" i="1"/>
  <c r="E327" i="1"/>
  <c r="E329" i="1"/>
  <c r="E335" i="1"/>
  <c r="E337" i="1"/>
  <c r="E133" i="1"/>
  <c r="E379" i="1"/>
  <c r="E426" i="1"/>
  <c r="E435" i="1"/>
  <c r="E437" i="1"/>
  <c r="E440" i="1"/>
  <c r="E399" i="1"/>
  <c r="E348" i="1"/>
  <c r="E70" i="1"/>
  <c r="E124" i="1"/>
  <c r="E11" i="1"/>
  <c r="E217" i="1"/>
  <c r="E61" i="1"/>
  <c r="E414" i="1"/>
  <c r="E44" i="1"/>
  <c r="E111" i="1"/>
  <c r="E198" i="1"/>
  <c r="E300" i="1"/>
  <c r="E276" i="1"/>
  <c r="E281" i="1"/>
  <c r="E282" i="1"/>
  <c r="E288" i="1"/>
  <c r="E296" i="1"/>
  <c r="E393" i="1"/>
  <c r="E178" i="1"/>
  <c r="E462" i="1"/>
  <c r="E118" i="1"/>
  <c r="E216" i="1"/>
  <c r="E253" i="1"/>
  <c r="E298" i="1"/>
  <c r="E427" i="1"/>
  <c r="E40" i="1"/>
  <c r="E94" i="1"/>
  <c r="E129" i="1"/>
  <c r="E127" i="1"/>
  <c r="E190" i="1"/>
  <c r="E232" i="1"/>
  <c r="E214" i="1"/>
  <c r="E233" i="1"/>
  <c r="E247" i="1"/>
  <c r="E269" i="1"/>
  <c r="E272" i="1"/>
  <c r="E314" i="1"/>
  <c r="E175" i="1"/>
  <c r="E309" i="1"/>
  <c r="E326" i="1"/>
  <c r="E332" i="1"/>
  <c r="E352" i="1"/>
  <c r="E388" i="1"/>
  <c r="E392" i="1"/>
  <c r="E418" i="1"/>
  <c r="E430" i="1"/>
  <c r="E196" i="1"/>
  <c r="E13" i="1"/>
  <c r="E14" i="1"/>
  <c r="E104" i="1"/>
  <c r="E307" i="1"/>
  <c r="E120" i="1"/>
  <c r="E150" i="1"/>
  <c r="E455" i="1"/>
  <c r="E229" i="1"/>
  <c r="E240" i="1"/>
  <c r="E456" i="1"/>
  <c r="E334" i="1"/>
  <c r="E374" i="1"/>
  <c r="E429" i="1"/>
  <c r="E181" i="1"/>
  <c r="E171" i="1"/>
  <c r="E339" i="1"/>
  <c r="E123" i="1"/>
  <c r="E185" i="1"/>
  <c r="E212" i="1"/>
  <c r="E386" i="1"/>
  <c r="E280" i="1"/>
  <c r="E369" i="1"/>
  <c r="E448" i="1"/>
  <c r="E83" i="1"/>
  <c r="E219" i="1"/>
  <c r="E278" i="1"/>
  <c r="E12" i="1"/>
  <c r="E97" i="1"/>
  <c r="E312" i="1"/>
  <c r="E234" i="1"/>
  <c r="E396" i="1"/>
  <c r="E341" i="1"/>
  <c r="E342" i="1"/>
  <c r="E438" i="1"/>
  <c r="E156" i="1"/>
  <c r="E222" i="1"/>
  <c r="E223" i="1"/>
  <c r="E259" i="1"/>
  <c r="E18" i="1"/>
  <c r="E54" i="1"/>
  <c r="E95" i="1"/>
  <c r="E109" i="1"/>
  <c r="E163" i="1"/>
  <c r="E187" i="1"/>
  <c r="E384" i="1"/>
  <c r="E254" i="1"/>
  <c r="E293" i="1"/>
  <c r="E62" i="1"/>
  <c r="E390" i="1"/>
  <c r="E194" i="1"/>
  <c r="E412" i="1"/>
  <c r="E447" i="1"/>
  <c r="E33" i="1"/>
  <c r="E41" i="1"/>
  <c r="E68" i="1"/>
  <c r="E85" i="1"/>
  <c r="E98" i="1"/>
  <c r="E144" i="1"/>
  <c r="E34" i="1"/>
  <c r="E403" i="1"/>
  <c r="E417" i="1"/>
  <c r="E316" i="1"/>
  <c r="E445" i="1"/>
  <c r="E261" i="1"/>
  <c r="E331" i="1"/>
  <c r="E192" i="1"/>
  <c r="E134" i="1"/>
  <c r="E230" i="1"/>
  <c r="E355" i="1"/>
  <c r="E404" i="1"/>
  <c r="E365" i="1"/>
  <c r="E297" i="1"/>
  <c r="E47" i="1"/>
  <c r="E105" i="1"/>
  <c r="E114" i="1"/>
  <c r="E290" i="1"/>
  <c r="E428" i="1"/>
  <c r="E449" i="1"/>
  <c r="E26" i="1"/>
  <c r="E53" i="1"/>
  <c r="E71" i="1"/>
  <c r="E93" i="1"/>
  <c r="E99" i="1"/>
  <c r="E122" i="1"/>
  <c r="E107" i="1"/>
  <c r="E115" i="1"/>
  <c r="E170" i="1"/>
  <c r="E136" i="1"/>
  <c r="E139" i="1"/>
  <c r="E152" i="1"/>
  <c r="E410" i="1"/>
  <c r="E186" i="1"/>
  <c r="E260" i="1"/>
  <c r="E303" i="1"/>
  <c r="E330" i="1"/>
  <c r="E361" i="1"/>
  <c r="E397" i="1"/>
  <c r="E444" i="1"/>
  <c r="E450" i="1"/>
  <c r="E167" i="1"/>
  <c r="E338" i="1"/>
  <c r="E395" i="1"/>
  <c r="E351" i="1"/>
  <c r="E59" i="1"/>
  <c r="E27" i="1"/>
  <c r="E28" i="1"/>
  <c r="E36" i="1"/>
  <c r="E49" i="1"/>
  <c r="E51" i="1"/>
  <c r="E103" i="1"/>
  <c r="E106" i="1"/>
  <c r="E113" i="1"/>
  <c r="E140" i="1"/>
  <c r="E141" i="1"/>
  <c r="E211" i="1"/>
  <c r="E184" i="1"/>
  <c r="E189" i="1"/>
  <c r="E200" i="1"/>
  <c r="E206" i="1"/>
  <c r="E208" i="1"/>
  <c r="E246" i="1"/>
  <c r="E250" i="1"/>
  <c r="E251" i="1"/>
  <c r="E256" i="1"/>
  <c r="E265" i="1"/>
  <c r="E267" i="1"/>
  <c r="E270" i="1"/>
  <c r="E377" i="1"/>
  <c r="E378" i="1"/>
  <c r="E389" i="1"/>
  <c r="E401" i="1"/>
  <c r="E420" i="1"/>
  <c r="E421" i="1"/>
  <c r="E431" i="1"/>
  <c r="E439" i="1"/>
  <c r="E446" i="1"/>
  <c r="E459" i="1"/>
  <c r="E72" i="1"/>
  <c r="E149" i="1"/>
  <c r="E158" i="1"/>
  <c r="E161" i="1"/>
  <c r="E195" i="1"/>
  <c r="E238" i="1"/>
  <c r="E274" i="1"/>
  <c r="E336" i="1"/>
  <c r="E343" i="1"/>
  <c r="E90" i="1"/>
  <c r="E164" i="1"/>
  <c r="E460" i="1"/>
  <c r="E454" i="1"/>
  <c r="E209" i="1"/>
  <c r="E364" i="1"/>
  <c r="E381" i="1"/>
  <c r="E424" i="1"/>
  <c r="E50" i="1"/>
  <c r="E22" i="1"/>
  <c r="C152" i="1" l="1"/>
  <c r="C358" i="1"/>
  <c r="C452" i="1"/>
  <c r="C453" i="1"/>
  <c r="C123" i="1" l="1"/>
  <c r="C240" i="1" l="1"/>
  <c r="C180" i="1"/>
  <c r="C179" i="1"/>
  <c r="C174" i="1"/>
  <c r="C169" i="1"/>
  <c r="C170" i="1"/>
  <c r="C166" i="1"/>
  <c r="C74" i="1"/>
  <c r="C439" i="1"/>
  <c r="C268" i="1"/>
  <c r="C52" i="1"/>
  <c r="C456" i="1" l="1"/>
  <c r="C455" i="1"/>
  <c r="J33" i="2" l="1"/>
  <c r="J21" i="2"/>
  <c r="J20" i="2"/>
  <c r="E53" i="2"/>
  <c r="E52" i="2"/>
  <c r="E3" i="2"/>
  <c r="E32" i="2"/>
  <c r="E31" i="2"/>
  <c r="E30" i="2"/>
  <c r="F27" i="11" l="1"/>
  <c r="F26" i="11"/>
  <c r="F25" i="11"/>
  <c r="F24" i="11"/>
  <c r="F23" i="11"/>
  <c r="F22" i="11"/>
  <c r="F21" i="11"/>
  <c r="F20" i="11"/>
  <c r="F19" i="11"/>
  <c r="F18" i="11"/>
  <c r="F17" i="11"/>
  <c r="F16" i="11"/>
  <c r="F15" i="11"/>
  <c r="F14" i="11"/>
  <c r="F13" i="11"/>
  <c r="F12" i="11"/>
  <c r="F11" i="11"/>
  <c r="F10" i="11"/>
  <c r="F9" i="11"/>
  <c r="F8" i="11"/>
  <c r="F7" i="11"/>
  <c r="F6" i="11"/>
  <c r="F5" i="11"/>
  <c r="F4" i="11"/>
  <c r="C462" i="1" l="1"/>
  <c r="C225" i="1"/>
  <c r="C160" i="1" l="1"/>
  <c r="C133" i="1" l="1"/>
  <c r="C329" i="1"/>
  <c r="C262" i="1"/>
  <c r="C200" i="1"/>
  <c r="C60" i="1"/>
  <c r="C184" i="1" l="1"/>
  <c r="C97" i="1"/>
  <c r="C352" i="1"/>
  <c r="C39" i="1"/>
  <c r="C332" i="1"/>
  <c r="C318" i="1"/>
  <c r="C5" i="1"/>
  <c r="C38" i="1"/>
  <c r="C28" i="1"/>
  <c r="C410" i="1"/>
  <c r="C377" i="1"/>
  <c r="C117" i="1"/>
  <c r="C290" i="1"/>
  <c r="C308" i="1"/>
  <c r="C176" i="1"/>
  <c r="C438" i="1"/>
  <c r="C378" i="1"/>
  <c r="C12" i="1"/>
  <c r="C185" i="1"/>
  <c r="C192" i="1"/>
  <c r="C40" i="1"/>
  <c r="C66" i="1"/>
  <c r="C400" i="1" l="1"/>
  <c r="C269" i="1" l="1"/>
  <c r="C323" i="1"/>
  <c r="C155" i="1"/>
  <c r="C150" i="1"/>
  <c r="C401" i="1"/>
  <c r="C134" i="1"/>
  <c r="C80" i="1"/>
  <c r="C447" i="1"/>
  <c r="C118" i="1"/>
  <c r="C83" i="1"/>
  <c r="C334" i="1"/>
  <c r="C454" i="1"/>
  <c r="C356" i="1"/>
  <c r="C122" i="1" l="1"/>
  <c r="C351" i="1"/>
  <c r="C374" i="1"/>
  <c r="C65" i="1"/>
  <c r="C336" i="1"/>
  <c r="C387" i="1"/>
  <c r="C341" i="1"/>
  <c r="C361" i="1"/>
  <c r="C258" i="1"/>
  <c r="C143" i="1"/>
  <c r="C156" i="1"/>
  <c r="C449" i="1"/>
  <c r="C53" i="1"/>
  <c r="C302" i="1"/>
  <c r="C324" i="1"/>
  <c r="C461" i="1"/>
  <c r="C310" i="1"/>
  <c r="C237" i="1"/>
  <c r="C363" i="1"/>
  <c r="C61" i="1"/>
  <c r="C459" i="1"/>
  <c r="C69" i="1"/>
  <c r="C22" i="1"/>
  <c r="C135" i="1"/>
  <c r="C2" i="1"/>
  <c r="C416" i="1"/>
  <c r="C275" i="1"/>
  <c r="C338" i="1"/>
  <c r="C434" i="1"/>
  <c r="C368" i="1"/>
  <c r="C85" i="1"/>
  <c r="C111" i="1"/>
  <c r="C222" i="1"/>
  <c r="C238" i="1"/>
  <c r="C245" i="1"/>
  <c r="C149" i="1"/>
  <c r="C50" i="1"/>
  <c r="C292" i="1"/>
  <c r="C120" i="1"/>
  <c r="C35" i="1"/>
  <c r="C219" i="1"/>
  <c r="C242" i="1"/>
  <c r="C353" i="1"/>
  <c r="C404" i="1"/>
  <c r="C214" i="1"/>
  <c r="C300" i="1"/>
  <c r="C195" i="1"/>
  <c r="C105" i="1"/>
  <c r="C287" i="1"/>
  <c r="C249" i="1"/>
  <c r="C190" i="1"/>
  <c r="C337" i="1"/>
  <c r="C445" i="1"/>
  <c r="C90" i="1"/>
  <c r="C231" i="1"/>
  <c r="C354" i="1"/>
  <c r="C311" i="1"/>
  <c r="C402" i="1"/>
  <c r="C226" i="1"/>
  <c r="C70" i="1"/>
  <c r="C350" i="1"/>
  <c r="C390" i="1"/>
  <c r="C418" i="1"/>
  <c r="C362" i="1"/>
  <c r="C263" i="1"/>
  <c r="C360" i="1"/>
  <c r="C9" i="1"/>
  <c r="C248" i="1"/>
  <c r="C369" i="1"/>
  <c r="C285" i="1"/>
  <c r="C413" i="1"/>
  <c r="C72" i="1"/>
  <c r="C140" i="1"/>
  <c r="C138" i="1"/>
  <c r="C129" i="1"/>
  <c r="C136" i="1"/>
  <c r="C430" i="1"/>
  <c r="C163" i="1"/>
  <c r="C115" i="1"/>
  <c r="C440" i="1"/>
  <c r="C126" i="1"/>
  <c r="C130" i="1"/>
  <c r="C347" i="1"/>
  <c r="C320" i="1"/>
  <c r="C247" i="1"/>
  <c r="C448" i="1"/>
  <c r="C223" i="1"/>
  <c r="C256" i="1"/>
  <c r="C301" i="1"/>
  <c r="C114" i="1"/>
  <c r="C432" i="1"/>
  <c r="C428" i="1"/>
  <c r="C71" i="1"/>
  <c r="C426" i="1"/>
  <c r="C186" i="1"/>
  <c r="C196" i="1"/>
  <c r="C194" i="1"/>
  <c r="C375" i="1"/>
  <c r="C393" i="1"/>
  <c r="C210" i="1"/>
  <c r="C296" i="1"/>
  <c r="C298" i="1"/>
  <c r="C278" i="1"/>
  <c r="C56" i="1"/>
  <c r="C145" i="1"/>
  <c r="C98" i="1"/>
  <c r="C441" i="1"/>
  <c r="C396" i="1"/>
  <c r="C181" i="1"/>
  <c r="C382" i="1"/>
  <c r="C127" i="1"/>
  <c r="C68" i="1"/>
  <c r="C379" i="1"/>
  <c r="C79" i="1"/>
  <c r="C319" i="1"/>
  <c r="C202" i="1"/>
  <c r="C207" i="1"/>
  <c r="C144" i="1"/>
  <c r="C17" i="1"/>
  <c r="C328" i="1"/>
  <c r="C299" i="1"/>
  <c r="C415" i="1"/>
  <c r="C289" i="1"/>
  <c r="C417" i="1"/>
  <c r="C95" i="1"/>
  <c r="C376" i="1"/>
  <c r="C168" i="1"/>
  <c r="C442" i="1"/>
  <c r="C395" i="1"/>
  <c r="C343" i="1"/>
  <c r="C346" i="1"/>
  <c r="C47" i="1"/>
  <c r="C107" i="1"/>
  <c r="C213" i="1"/>
  <c r="C385" i="1"/>
  <c r="C241" i="1"/>
  <c r="C312" i="1"/>
  <c r="C259" i="1"/>
  <c r="C27" i="1"/>
  <c r="C215" i="1"/>
  <c r="C108" i="1"/>
  <c r="C233" i="1"/>
  <c r="C279" i="1"/>
  <c r="C234" i="1"/>
  <c r="C164" i="1"/>
  <c r="C193" i="1"/>
  <c r="C112" i="1"/>
  <c r="C281" i="1"/>
  <c r="C270" i="1"/>
  <c r="C335" i="1"/>
  <c r="C306" i="1"/>
  <c r="C25" i="1"/>
  <c r="C54" i="1"/>
  <c r="C403" i="1"/>
  <c r="C272" i="1"/>
  <c r="C429" i="1"/>
  <c r="C405" i="1"/>
  <c r="C364" i="1"/>
  <c r="C327" i="1"/>
  <c r="C394" i="1"/>
  <c r="C409" i="1"/>
  <c r="C371" i="1"/>
  <c r="C317" i="1"/>
  <c r="C125" i="1"/>
  <c r="C32" i="1"/>
  <c r="C102" i="1"/>
  <c r="C203" i="1"/>
  <c r="C380" i="1"/>
  <c r="C30" i="1"/>
  <c r="C15" i="1"/>
  <c r="C58" i="1"/>
  <c r="P24" i="2" l="1"/>
  <c r="C64" i="1" l="1"/>
  <c r="C103" i="1"/>
  <c r="C36" i="1"/>
  <c r="C48" i="1"/>
  <c r="C303" i="1"/>
  <c r="C46" i="1"/>
  <c r="C96" i="1"/>
  <c r="C84" i="1"/>
  <c r="C159" i="1" l="1"/>
  <c r="C398" i="1" l="1"/>
  <c r="C73" i="1"/>
  <c r="C458" i="1" l="1"/>
  <c r="C370" i="1"/>
  <c r="C191" i="1"/>
  <c r="C366" i="1"/>
  <c r="C63" i="1"/>
  <c r="E34" i="2" l="1"/>
  <c r="C321" i="1"/>
  <c r="C326" i="1"/>
  <c r="C57" i="1"/>
  <c r="C227" i="1"/>
  <c r="C419" i="1"/>
  <c r="C178" i="1"/>
  <c r="C218" i="1"/>
  <c r="C88" i="1"/>
  <c r="C31" i="1"/>
  <c r="C173" i="1"/>
  <c r="C49" i="1"/>
  <c r="C460" i="1"/>
  <c r="C182" i="1"/>
  <c r="C411" i="1"/>
  <c r="C81" i="1"/>
  <c r="C167" i="1"/>
  <c r="C372" i="1"/>
  <c r="C4" i="1"/>
  <c r="C294" i="1"/>
  <c r="C348" i="1"/>
  <c r="C124" i="1"/>
  <c r="C189" i="1"/>
  <c r="C267" i="1"/>
  <c r="C293" i="1"/>
  <c r="C276" i="1"/>
  <c r="C283" i="1"/>
  <c r="C142" i="1"/>
  <c r="C345" i="1"/>
  <c r="C217" i="1"/>
  <c r="C421" i="1"/>
  <c r="C229" i="1"/>
  <c r="C14" i="1"/>
  <c r="C304" i="1"/>
  <c r="C121" i="1"/>
  <c r="C82" i="1"/>
  <c r="C201" i="1"/>
  <c r="C171" i="1"/>
  <c r="C313" i="1"/>
  <c r="C252" i="1"/>
  <c r="C254" i="1"/>
  <c r="C359" i="1"/>
  <c r="C76" i="1"/>
  <c r="C235" i="1"/>
  <c r="C316" i="1"/>
  <c r="C357" i="1"/>
  <c r="C305" i="1"/>
  <c r="C424" i="1"/>
  <c r="C24" i="1"/>
  <c r="C141" i="1"/>
  <c r="C457" i="1"/>
  <c r="C367" i="1"/>
  <c r="C236" i="1"/>
  <c r="C412" i="1"/>
  <c r="C291" i="1"/>
  <c r="C204" i="1"/>
  <c r="C41" i="1"/>
  <c r="C422" i="1"/>
  <c r="C205" i="1"/>
  <c r="C16" i="1"/>
  <c r="C158" i="1"/>
  <c r="C373" i="1"/>
  <c r="C436" i="1"/>
  <c r="C26" i="1"/>
  <c r="C116" i="1"/>
  <c r="C420" i="1"/>
  <c r="C397" i="1"/>
  <c r="C59" i="1"/>
  <c r="C177" i="1"/>
  <c r="C224" i="1"/>
  <c r="C349" i="1"/>
  <c r="C314" i="1"/>
  <c r="C29" i="1"/>
  <c r="C309" i="1"/>
  <c r="C55" i="1"/>
  <c r="C131" i="1"/>
  <c r="C423" i="1"/>
  <c r="C51" i="1"/>
  <c r="C197" i="1"/>
  <c r="C446" i="1"/>
  <c r="C211" i="1"/>
  <c r="C109" i="1"/>
  <c r="C384" i="1"/>
  <c r="C255" i="1"/>
  <c r="C161" i="1"/>
  <c r="C198" i="1"/>
  <c r="C8" i="1"/>
  <c r="C264" i="1"/>
  <c r="C444" i="1"/>
  <c r="C208" i="1"/>
  <c r="C239" i="1"/>
  <c r="C45" i="1"/>
  <c r="C3" i="1"/>
  <c r="C42" i="1"/>
  <c r="C99" i="1"/>
  <c r="C11" i="1"/>
  <c r="C274" i="1"/>
  <c r="C93" i="1"/>
  <c r="C265" i="1"/>
  <c r="C333" i="1"/>
  <c r="C78" i="1"/>
  <c r="C427" i="1"/>
  <c r="C113" i="1"/>
  <c r="C75" i="1"/>
  <c r="C260" i="1"/>
  <c r="C250" i="1"/>
  <c r="C187" i="1"/>
  <c r="C383" i="1"/>
  <c r="C148" i="1"/>
  <c r="C286" i="1"/>
  <c r="C92" i="1"/>
  <c r="C37" i="1"/>
  <c r="C344" i="1"/>
  <c r="C7" i="1"/>
  <c r="C147" i="1"/>
  <c r="C277" i="1"/>
  <c r="C355" i="1"/>
  <c r="C339" i="1"/>
  <c r="C209" i="1"/>
  <c r="C399" i="1"/>
  <c r="C153" i="1"/>
  <c r="C295" i="1"/>
  <c r="C330" i="1"/>
  <c r="C389" i="1"/>
  <c r="C128" i="1"/>
  <c r="C34" i="1"/>
  <c r="C365" i="1"/>
  <c r="C172" i="1"/>
  <c r="C230" i="1"/>
  <c r="C18" i="1"/>
  <c r="C87" i="1"/>
  <c r="C216" i="1"/>
  <c r="C282" i="1"/>
  <c r="C325" i="1"/>
  <c r="C253" i="1"/>
  <c r="C6" i="1"/>
  <c r="C100" i="1"/>
  <c r="C104" i="1"/>
  <c r="C232" i="1"/>
  <c r="C188" i="1"/>
  <c r="C199" i="1"/>
  <c r="C451" i="1"/>
  <c r="C443" i="1"/>
  <c r="C391" i="1"/>
  <c r="C407" i="1"/>
  <c r="C137" i="1"/>
  <c r="C33" i="1"/>
  <c r="C450" i="1"/>
  <c r="C44" i="1"/>
  <c r="C431" i="1"/>
  <c r="C425" i="1"/>
  <c r="C297" i="1"/>
  <c r="C251" i="1"/>
  <c r="C101" i="1"/>
  <c r="C266" i="1"/>
  <c r="C157" i="1"/>
  <c r="C146" i="1"/>
  <c r="C154" i="1"/>
  <c r="C206" i="1"/>
  <c r="C20" i="1"/>
  <c r="C340" i="1"/>
  <c r="C435" i="1"/>
  <c r="C10" i="1"/>
  <c r="C221" i="1"/>
  <c r="C89" i="1"/>
  <c r="C162" i="1"/>
  <c r="C273" i="1"/>
  <c r="C94" i="1"/>
  <c r="C86" i="1"/>
  <c r="C19" i="1"/>
  <c r="C284" i="1"/>
  <c r="C307" i="1"/>
  <c r="C183" i="1"/>
  <c r="C23" i="1"/>
  <c r="C246" i="1"/>
  <c r="C381" i="1"/>
  <c r="C165" i="1"/>
  <c r="C13" i="1"/>
  <c r="C21" i="1"/>
  <c r="C257" i="1"/>
  <c r="C271" i="1"/>
  <c r="C110" i="1"/>
  <c r="C406" i="1"/>
  <c r="C414" i="1"/>
  <c r="C243" i="1"/>
  <c r="C43" i="1"/>
  <c r="C331" i="1"/>
  <c r="C67" i="1"/>
  <c r="C175" i="1"/>
  <c r="C261" i="1"/>
  <c r="C132" i="1"/>
  <c r="C119" i="1"/>
  <c r="C280" i="1"/>
  <c r="C288" i="1"/>
  <c r="C220" i="1"/>
  <c r="C386" i="1"/>
  <c r="C437" i="1"/>
  <c r="C139" i="1"/>
  <c r="C106" i="1"/>
  <c r="C228" i="1"/>
  <c r="C388" i="1"/>
  <c r="C62" i="1"/>
  <c r="C322" i="1"/>
  <c r="C408" i="1"/>
  <c r="C392" i="1"/>
  <c r="C244" i="1"/>
  <c r="C212" i="1"/>
  <c r="C315" i="1"/>
  <c r="C91" i="1"/>
  <c r="C433" i="1"/>
  <c r="C342" i="1"/>
  <c r="C151" i="1"/>
  <c r="C77" i="1"/>
  <c r="J40" i="2" l="1"/>
  <c r="J39" i="2"/>
  <c r="J38" i="2"/>
  <c r="J37" i="2"/>
  <c r="J36" i="2"/>
  <c r="J35" i="2"/>
  <c r="J34" i="2"/>
  <c r="J32" i="2"/>
  <c r="J31" i="2"/>
  <c r="J30" i="2"/>
  <c r="J29" i="2"/>
  <c r="J28" i="2"/>
  <c r="J27" i="2"/>
  <c r="J26" i="2"/>
  <c r="J25" i="2"/>
  <c r="J24" i="2"/>
  <c r="J23" i="2"/>
  <c r="J22" i="2"/>
  <c r="J19" i="2"/>
  <c r="J18" i="2"/>
  <c r="J17" i="2"/>
  <c r="J16" i="2"/>
  <c r="J15" i="2"/>
  <c r="J14" i="2"/>
  <c r="J13" i="2"/>
  <c r="J12" i="2"/>
  <c r="J11" i="2"/>
  <c r="J10" i="2"/>
  <c r="J9" i="2"/>
  <c r="J8" i="2"/>
  <c r="J7" i="2"/>
  <c r="J6" i="2"/>
  <c r="J5" i="2"/>
  <c r="J4" i="2"/>
  <c r="J3" i="2"/>
  <c r="E56" i="2"/>
  <c r="E55" i="2"/>
  <c r="E54" i="2"/>
  <c r="E51" i="2"/>
  <c r="E50" i="2"/>
  <c r="E49" i="2"/>
  <c r="E48" i="2"/>
  <c r="E47" i="2"/>
  <c r="E46" i="2"/>
  <c r="E45" i="2"/>
  <c r="E44" i="2"/>
  <c r="E43" i="2"/>
  <c r="E42" i="2"/>
  <c r="E41" i="2"/>
  <c r="E40" i="2"/>
  <c r="E39" i="2"/>
  <c r="E38" i="2"/>
  <c r="E37" i="2"/>
  <c r="E36" i="2"/>
  <c r="E35" i="2"/>
  <c r="E33" i="2"/>
  <c r="E29" i="2"/>
  <c r="E28" i="2"/>
  <c r="E27" i="2"/>
  <c r="E26" i="2"/>
  <c r="E25" i="2"/>
  <c r="E24" i="2"/>
  <c r="E23" i="2"/>
  <c r="E22" i="2"/>
  <c r="E21" i="2"/>
  <c r="E20" i="2"/>
  <c r="E19" i="2"/>
  <c r="E18" i="2"/>
  <c r="E17" i="2"/>
  <c r="E16" i="2"/>
  <c r="E15" i="2"/>
  <c r="E14" i="2"/>
  <c r="E13" i="2"/>
  <c r="E12" i="2"/>
  <c r="E11" i="2"/>
  <c r="E10" i="2"/>
  <c r="E9" i="2"/>
  <c r="E8" i="2"/>
  <c r="E6" i="2"/>
  <c r="E5" i="2"/>
  <c r="E4" i="2"/>
  <c r="E7" i="2"/>
  <c r="A1" i="2" l="1"/>
  <c r="B1" i="2" s="1"/>
  <c r="K33" i="2" l="1"/>
  <c r="K25" i="2"/>
  <c r="K17" i="2"/>
  <c r="K9" i="2"/>
  <c r="F55" i="2"/>
  <c r="F47" i="2"/>
  <c r="F39" i="2"/>
  <c r="F31" i="2"/>
  <c r="F23" i="2"/>
  <c r="F15" i="2"/>
  <c r="F7" i="2"/>
  <c r="K40" i="2"/>
  <c r="K32" i="2"/>
  <c r="K24" i="2"/>
  <c r="K16" i="2"/>
  <c r="K8" i="2"/>
  <c r="F54" i="2"/>
  <c r="F46" i="2"/>
  <c r="F38" i="2"/>
  <c r="F30" i="2"/>
  <c r="F22" i="2"/>
  <c r="F14" i="2"/>
  <c r="F6" i="2"/>
  <c r="K39" i="2"/>
  <c r="K31" i="2"/>
  <c r="K23" i="2"/>
  <c r="K15" i="2"/>
  <c r="K7" i="2"/>
  <c r="F53" i="2"/>
  <c r="F45" i="2"/>
  <c r="F37" i="2"/>
  <c r="F29" i="2"/>
  <c r="F21" i="2"/>
  <c r="F13" i="2"/>
  <c r="F5" i="2"/>
  <c r="K38" i="2"/>
  <c r="K30" i="2"/>
  <c r="K22" i="2"/>
  <c r="K14" i="2"/>
  <c r="K6" i="2"/>
  <c r="F52" i="2"/>
  <c r="F44" i="2"/>
  <c r="F36" i="2"/>
  <c r="F28" i="2"/>
  <c r="F20" i="2"/>
  <c r="F12" i="2"/>
  <c r="F4" i="2"/>
  <c r="K37" i="2"/>
  <c r="K29" i="2"/>
  <c r="K21" i="2"/>
  <c r="K13" i="2"/>
  <c r="K5" i="2"/>
  <c r="F51" i="2"/>
  <c r="F43" i="2"/>
  <c r="F35" i="2"/>
  <c r="F27" i="2"/>
  <c r="F19" i="2"/>
  <c r="F11" i="2"/>
  <c r="F3" i="2"/>
  <c r="K36" i="2"/>
  <c r="K28" i="2"/>
  <c r="K20" i="2"/>
  <c r="K12" i="2"/>
  <c r="K4" i="2"/>
  <c r="F50" i="2"/>
  <c r="F42" i="2"/>
  <c r="F34" i="2"/>
  <c r="F26" i="2"/>
  <c r="F18" i="2"/>
  <c r="F10" i="2"/>
  <c r="K35" i="2"/>
  <c r="K27" i="2"/>
  <c r="K19" i="2"/>
  <c r="K11" i="2"/>
  <c r="F49" i="2"/>
  <c r="F41" i="2"/>
  <c r="F33" i="2"/>
  <c r="F25" i="2"/>
  <c r="F17" i="2"/>
  <c r="F9" i="2"/>
  <c r="K34" i="2"/>
  <c r="K26" i="2"/>
  <c r="K18" i="2"/>
  <c r="K10" i="2"/>
  <c r="F8" i="2"/>
  <c r="F56" i="2"/>
  <c r="F48" i="2"/>
  <c r="F40" i="2"/>
  <c r="F32" i="2"/>
  <c r="F24" i="2"/>
  <c r="F16" i="2"/>
  <c r="K3" i="2"/>
</calcChain>
</file>

<file path=xl/sharedStrings.xml><?xml version="1.0" encoding="utf-8"?>
<sst xmlns="http://schemas.openxmlformats.org/spreadsheetml/2006/main" count="14776" uniqueCount="716">
  <si>
    <t>#</t>
  </si>
  <si>
    <t>Participant</t>
  </si>
  <si>
    <t>$</t>
  </si>
  <si>
    <t>Johnson, Dustin</t>
  </si>
  <si>
    <t>McIlroy, Rory</t>
  </si>
  <si>
    <t>Fitzpatrick, Matthew</t>
  </si>
  <si>
    <t>Rahm, Jon</t>
  </si>
  <si>
    <t>Cabrera, Angel</t>
  </si>
  <si>
    <t>Couples, Fred</t>
  </si>
  <si>
    <t>Spieth, Jordan</t>
  </si>
  <si>
    <t>Reed, Patrick</t>
  </si>
  <si>
    <t>Thomas, Justin</t>
  </si>
  <si>
    <t>Leishman, Marc</t>
  </si>
  <si>
    <t>Player</t>
  </si>
  <si>
    <t>Number selected</t>
  </si>
  <si>
    <t>% of boards</t>
  </si>
  <si>
    <t>Group</t>
  </si>
  <si>
    <t>Day, Jason</t>
  </si>
  <si>
    <t>A</t>
  </si>
  <si>
    <t>D</t>
  </si>
  <si>
    <t>Fowler, Rickie</t>
  </si>
  <si>
    <t>Cabrera-Bello, Rafael</t>
  </si>
  <si>
    <t>Garcia, Sergio</t>
  </si>
  <si>
    <t>1st</t>
  </si>
  <si>
    <t>Matsuyama, Hideki</t>
  </si>
  <si>
    <t>Fleetwood, Tommy</t>
  </si>
  <si>
    <t>2nd</t>
  </si>
  <si>
    <t>Place</t>
  </si>
  <si>
    <t>Payout</t>
  </si>
  <si>
    <t>3rd</t>
  </si>
  <si>
    <t>Mickelson, Phil</t>
  </si>
  <si>
    <t>4th</t>
  </si>
  <si>
    <t>Rose, Justin</t>
  </si>
  <si>
    <t>Hoffman, Charley</t>
  </si>
  <si>
    <t>5th</t>
  </si>
  <si>
    <t>Scott, Adam</t>
  </si>
  <si>
    <t>6th</t>
  </si>
  <si>
    <t>7th</t>
  </si>
  <si>
    <t>Stenson, Henrik</t>
  </si>
  <si>
    <t>8th</t>
  </si>
  <si>
    <t>Watson, Bubba</t>
  </si>
  <si>
    <t>Kim, Si Woo</t>
  </si>
  <si>
    <t>9th</t>
  </si>
  <si>
    <t>B</t>
  </si>
  <si>
    <t>10th</t>
  </si>
  <si>
    <t>Casey, Paul</t>
  </si>
  <si>
    <t>11th</t>
  </si>
  <si>
    <t>Grace, Branden</t>
  </si>
  <si>
    <t>12th</t>
  </si>
  <si>
    <t>13th</t>
  </si>
  <si>
    <t>14th</t>
  </si>
  <si>
    <t>Johnson, Zach</t>
  </si>
  <si>
    <t>15th</t>
  </si>
  <si>
    <t>Kuchar, Matt</t>
  </si>
  <si>
    <t>Oosthuizen, Louis</t>
  </si>
  <si>
    <t>E</t>
  </si>
  <si>
    <t>Schwartzel, Charl</t>
  </si>
  <si>
    <t>Immelman, Trevor</t>
  </si>
  <si>
    <t>Langer, Bernhard</t>
  </si>
  <si>
    <t>Walker, Jimmy</t>
  </si>
  <si>
    <t>Lyle, Sandy</t>
  </si>
  <si>
    <t>Mize, Larry</t>
  </si>
  <si>
    <t>Willett, Danny</t>
  </si>
  <si>
    <t>C</t>
  </si>
  <si>
    <t>Singh, Vijay</t>
  </si>
  <si>
    <t>Weir, Mike</t>
  </si>
  <si>
    <t>Woods, Tiger</t>
  </si>
  <si>
    <t>Kaymer, Martin</t>
  </si>
  <si>
    <t>Woosnam, Ian</t>
  </si>
  <si>
    <t>Kisner, Kevin</t>
  </si>
  <si>
    <t>F</t>
  </si>
  <si>
    <t>Molinari, Francesco</t>
  </si>
  <si>
    <t>Noren, Alex</t>
  </si>
  <si>
    <t>Woodland, Gary</t>
  </si>
  <si>
    <t>Simpson, Webb</t>
  </si>
  <si>
    <t>Cantlay, Patrick</t>
  </si>
  <si>
    <t>Aphibarnrat, Kiradech</t>
  </si>
  <si>
    <t>DeChambeau, Bryson</t>
  </si>
  <si>
    <t>Finau, Tony</t>
  </si>
  <si>
    <t>Hatton, Tyrrell</t>
  </si>
  <si>
    <t>Schauffele, Xander</t>
  </si>
  <si>
    <t>Horschel, Billy</t>
  </si>
  <si>
    <t>Kizzire, Patton</t>
  </si>
  <si>
    <t>Kodaira, Satoshi</t>
  </si>
  <si>
    <t>Li, Haotong</t>
  </si>
  <si>
    <t>Smith, Cameron</t>
  </si>
  <si>
    <t>Stanley, Kyle</t>
  </si>
  <si>
    <t>Olazabal, Jose</t>
  </si>
  <si>
    <t>16th</t>
  </si>
  <si>
    <t>17th</t>
  </si>
  <si>
    <t>18th</t>
  </si>
  <si>
    <t>19th</t>
  </si>
  <si>
    <t>20th</t>
  </si>
  <si>
    <t>EARNINGS</t>
  </si>
  <si>
    <t>Poulter, Ian</t>
  </si>
  <si>
    <t>Money Won</t>
  </si>
  <si>
    <t>Pool $</t>
  </si>
  <si>
    <t>Behind Above</t>
  </si>
  <si>
    <t>Behind Winner</t>
  </si>
  <si>
    <t>Koepka, Brooks</t>
  </si>
  <si>
    <t>Bradley, Keegan</t>
  </si>
  <si>
    <t>Holmes, J. B.</t>
  </si>
  <si>
    <t>Howell, Charles</t>
  </si>
  <si>
    <t>Olesen, Thorbjorn</t>
  </si>
  <si>
    <t>Snedeker, Brandt</t>
  </si>
  <si>
    <t>Bjerregaard, Lucas</t>
  </si>
  <si>
    <t>Cink, Stewart</t>
  </si>
  <si>
    <t>Grillo, Emilliano</t>
  </si>
  <si>
    <t>Harding, Justin</t>
  </si>
  <si>
    <t>Imahara, Shugo</t>
  </si>
  <si>
    <t>Kim, Michael</t>
  </si>
  <si>
    <t>Landry, Andrew</t>
  </si>
  <si>
    <t>Long, Adam</t>
  </si>
  <si>
    <t>Lowry, Shane</t>
  </si>
  <si>
    <t>Na, Kevin</t>
  </si>
  <si>
    <t>Pepperell, Eddie</t>
  </si>
  <si>
    <t>Tway, Kevin</t>
  </si>
  <si>
    <t>Wallace, Matt</t>
  </si>
  <si>
    <t>Wise, Aaron</t>
  </si>
  <si>
    <t>Ryan Johnson</t>
  </si>
  <si>
    <t>Hovland, Viktor</t>
  </si>
  <si>
    <t>Bling, Devon</t>
  </si>
  <si>
    <t>Kanaya, Takumi</t>
  </si>
  <si>
    <t>O'Connell, Kevin</t>
  </si>
  <si>
    <t>Ortiz, Alvaro</t>
  </si>
  <si>
    <t>Rebula, Jovan</t>
  </si>
  <si>
    <t>George Stewart</t>
  </si>
  <si>
    <t>Kevin Keenan</t>
  </si>
  <si>
    <t>Chris Keller</t>
  </si>
  <si>
    <t>Chris Perrault</t>
  </si>
  <si>
    <t>Brigette Noeldner</t>
  </si>
  <si>
    <t>Marc Hauser 1</t>
  </si>
  <si>
    <t>Marc Hauser 2</t>
  </si>
  <si>
    <t>Steve Dahl</t>
  </si>
  <si>
    <t>Jeff Larson</t>
  </si>
  <si>
    <t>Mitchell, Keith</t>
  </si>
  <si>
    <t>Bill Perpich 1</t>
  </si>
  <si>
    <t>Jim Archbold</t>
  </si>
  <si>
    <t>DJ Schmidt</t>
  </si>
  <si>
    <t>Zach Vanderhoef</t>
  </si>
  <si>
    <t>Russ Higgins 1</t>
  </si>
  <si>
    <t>Russ Higgins 2</t>
  </si>
  <si>
    <t>Joe Brady</t>
  </si>
  <si>
    <t>Adam Rutzick</t>
  </si>
  <si>
    <t>Jake Rutzick</t>
  </si>
  <si>
    <t>JW Stevens 1</t>
  </si>
  <si>
    <t>JW Stevens 2</t>
  </si>
  <si>
    <t>Matt Schepers 1</t>
  </si>
  <si>
    <t>Matt Schepers 2</t>
  </si>
  <si>
    <t>Matt Schepers 3</t>
  </si>
  <si>
    <t>Tom Buslee 1</t>
  </si>
  <si>
    <t>Tom Buslee 2</t>
  </si>
  <si>
    <t>Nick Bjerken 1</t>
  </si>
  <si>
    <t>Nick Bjerken 2</t>
  </si>
  <si>
    <t>Matt Oscarson</t>
  </si>
  <si>
    <t>Aaron Arnett</t>
  </si>
  <si>
    <t>Devin Colvin 1</t>
  </si>
  <si>
    <t>Devin Colvin 2</t>
  </si>
  <si>
    <t>Tom Williams</t>
  </si>
  <si>
    <t>Tim Kane</t>
  </si>
  <si>
    <t>Matt Tutaj</t>
  </si>
  <si>
    <t>Pat Ryan</t>
  </si>
  <si>
    <t>Patrick Snyder 1</t>
  </si>
  <si>
    <t>Patrick Snyder 2</t>
  </si>
  <si>
    <t>Corey Schmidt 1</t>
  </si>
  <si>
    <t>Corey Schmidt 2</t>
  </si>
  <si>
    <t>Corey Schmidt 3</t>
  </si>
  <si>
    <t>Jason Dario</t>
  </si>
  <si>
    <t>Brandon Simmons 1</t>
  </si>
  <si>
    <t>Brandon Simmons 2</t>
  </si>
  <si>
    <t>Ryan Thorman</t>
  </si>
  <si>
    <t>Admin</t>
  </si>
  <si>
    <t>Deana Arntz</t>
  </si>
  <si>
    <t>Jim Arntz</t>
  </si>
  <si>
    <t>Kevin Gorg</t>
  </si>
  <si>
    <t>Nate Brockpahler 1</t>
  </si>
  <si>
    <t>Nate Brockpahler 2</t>
  </si>
  <si>
    <t>Nate Brockpahler 3</t>
  </si>
  <si>
    <t>Nate Brockpahler 4</t>
  </si>
  <si>
    <t>Nate Brockpahler 5</t>
  </si>
  <si>
    <t>Tom Mattaini</t>
  </si>
  <si>
    <t>Bruce Nakamura</t>
  </si>
  <si>
    <t>Thomas Nast</t>
  </si>
  <si>
    <t>David Cardino</t>
  </si>
  <si>
    <t>Dave Pessagno 1</t>
  </si>
  <si>
    <t>Dave Pessagno 2</t>
  </si>
  <si>
    <t>Adam Jacobs</t>
  </si>
  <si>
    <t>James Green 1</t>
  </si>
  <si>
    <t>James Green 2</t>
  </si>
  <si>
    <t>Jesse Wollak</t>
  </si>
  <si>
    <t>Tom Keffury</t>
  </si>
  <si>
    <t>Matt Niemeyer</t>
  </si>
  <si>
    <t>Peter Kraker</t>
  </si>
  <si>
    <t>Bob Mattaini</t>
  </si>
  <si>
    <t>Paul Lindstrom</t>
  </si>
  <si>
    <t>Justin Green</t>
  </si>
  <si>
    <t>Scott McGregor 1</t>
  </si>
  <si>
    <t>Scott McGregor 2</t>
  </si>
  <si>
    <t>Scott McGregor 3</t>
  </si>
  <si>
    <t>Scott McGregor 4</t>
  </si>
  <si>
    <t>Chad Smith 1</t>
  </si>
  <si>
    <t>Chad Smith 2</t>
  </si>
  <si>
    <t>Chad Smith 3</t>
  </si>
  <si>
    <t>Erik Rogers</t>
  </si>
  <si>
    <t>Ian Ayers</t>
  </si>
  <si>
    <t>Steve Jagoditz</t>
  </si>
  <si>
    <t>Joe Pancotto 1</t>
  </si>
  <si>
    <t>Joe Pancotto 2</t>
  </si>
  <si>
    <t>Lane Stillings</t>
  </si>
  <si>
    <t>Phil Rietta</t>
  </si>
  <si>
    <t>Chris Macero</t>
  </si>
  <si>
    <t>Dan Palmer</t>
  </si>
  <si>
    <t>Matt Cohn</t>
  </si>
  <si>
    <t>Ryan Dennis</t>
  </si>
  <si>
    <t>Chris Dueffert</t>
  </si>
  <si>
    <t>Mark Gorney 1</t>
  </si>
  <si>
    <t>Mark Gorney 2</t>
  </si>
  <si>
    <t>Larry Douglas 1</t>
  </si>
  <si>
    <t>Larry Douglas 2</t>
  </si>
  <si>
    <t>Alan Horvatich</t>
  </si>
  <si>
    <t>Austin MacLeod</t>
  </si>
  <si>
    <t>Steve Juarez</t>
  </si>
  <si>
    <t>Brooks Erdall</t>
  </si>
  <si>
    <t>Charlie Howe 1</t>
  </si>
  <si>
    <t>Charlie Howe 2</t>
  </si>
  <si>
    <t>Ryan Olsen</t>
  </si>
  <si>
    <t>Zack Kartak</t>
  </si>
  <si>
    <t>Brian Kilburg 1</t>
  </si>
  <si>
    <t>Brian Kilburg 2</t>
  </si>
  <si>
    <t>Brian Kilburg 3</t>
  </si>
  <si>
    <t>Brian Kilburg 4</t>
  </si>
  <si>
    <t>Brian Kilburg 5</t>
  </si>
  <si>
    <t>Tom Poole</t>
  </si>
  <si>
    <t>Brad Weappa</t>
  </si>
  <si>
    <t>Steve Orme</t>
  </si>
  <si>
    <t>Dan Ford 1</t>
  </si>
  <si>
    <t>Dan Ford 2</t>
  </si>
  <si>
    <t>Steve Kelley</t>
  </si>
  <si>
    <t>Curtis Hansen 1</t>
  </si>
  <si>
    <t>Curtis Hansen 2</t>
  </si>
  <si>
    <t>John Juarez</t>
  </si>
  <si>
    <t>Jon Hankes 1</t>
  </si>
  <si>
    <t>Jon Hankes 2</t>
  </si>
  <si>
    <t>Daryl Sherred</t>
  </si>
  <si>
    <t>Lee Becker 1</t>
  </si>
  <si>
    <t>Lee Becker 2</t>
  </si>
  <si>
    <t>Jarrett Korfhage 1</t>
  </si>
  <si>
    <t>Jarrett Korfhage 2</t>
  </si>
  <si>
    <t>Chad Donnelly 1</t>
  </si>
  <si>
    <t>Chad Donnelly 2</t>
  </si>
  <si>
    <t>Barney Paulzine 1</t>
  </si>
  <si>
    <t>Barney Paulzine 2</t>
  </si>
  <si>
    <t>Barney Paulzine 3</t>
  </si>
  <si>
    <t>Katelin Shiels</t>
  </si>
  <si>
    <t>John Perrault</t>
  </si>
  <si>
    <t>Ryan Wensmann 1</t>
  </si>
  <si>
    <t>Ryan Wensmann 2</t>
  </si>
  <si>
    <t>Rick Salzman 1</t>
  </si>
  <si>
    <t>Rick Salzman 2</t>
  </si>
  <si>
    <t>Rick Salzman 3</t>
  </si>
  <si>
    <t>Mitchell Koch</t>
  </si>
  <si>
    <t>Adam Arola</t>
  </si>
  <si>
    <t>Patrick McDonough</t>
  </si>
  <si>
    <t>Mike Kraemer</t>
  </si>
  <si>
    <t>Mike Wolber</t>
  </si>
  <si>
    <t>Kevin Gaynor</t>
  </si>
  <si>
    <t>Brad Adams</t>
  </si>
  <si>
    <t>Randy Raynolds</t>
  </si>
  <si>
    <t>Mike Commers</t>
  </si>
  <si>
    <t>John Semrad</t>
  </si>
  <si>
    <t>Ryan Radtke</t>
  </si>
  <si>
    <t>Brian Beach 1</t>
  </si>
  <si>
    <t>Brian Beach 2</t>
  </si>
  <si>
    <t>Brian Beach 3</t>
  </si>
  <si>
    <t>Jay Reimers 1</t>
  </si>
  <si>
    <t>Jay Reimers 2</t>
  </si>
  <si>
    <t>Jay Reimers 3</t>
  </si>
  <si>
    <t>Jay Reimers 4</t>
  </si>
  <si>
    <t>Jay Reimers 5</t>
  </si>
  <si>
    <t>Mario Munoz</t>
  </si>
  <si>
    <t>Nancy Munoz</t>
  </si>
  <si>
    <t>Bill Perpich 2</t>
  </si>
  <si>
    <t>Michael Carl</t>
  </si>
  <si>
    <t>Jaime Mackenthun</t>
  </si>
  <si>
    <t>Cody Waltrip</t>
  </si>
  <si>
    <t>Karen Valento</t>
  </si>
  <si>
    <t>David Valento 1</t>
  </si>
  <si>
    <t>David Valento 2</t>
  </si>
  <si>
    <t>Tony Flint 1</t>
  </si>
  <si>
    <t>Tony Flint 2</t>
  </si>
  <si>
    <t>Name</t>
  </si>
  <si>
    <t>Earnings</t>
  </si>
  <si>
    <t>A1</t>
  </si>
  <si>
    <t>A1$</t>
  </si>
  <si>
    <t>A2</t>
  </si>
  <si>
    <t>A2$</t>
  </si>
  <si>
    <t>B1</t>
  </si>
  <si>
    <t>B1$</t>
  </si>
  <si>
    <t>B2</t>
  </si>
  <si>
    <t>B2$</t>
  </si>
  <si>
    <t>B3</t>
  </si>
  <si>
    <t>B3$</t>
  </si>
  <si>
    <t>C1</t>
  </si>
  <si>
    <t>C1$</t>
  </si>
  <si>
    <t>C2</t>
  </si>
  <si>
    <t>C2$</t>
  </si>
  <si>
    <t>C3</t>
  </si>
  <si>
    <t>C3$</t>
  </si>
  <si>
    <t>D1</t>
  </si>
  <si>
    <t>D1$</t>
  </si>
  <si>
    <t>D2</t>
  </si>
  <si>
    <t>D2$</t>
  </si>
  <si>
    <t>D3</t>
  </si>
  <si>
    <t>D3$</t>
  </si>
  <si>
    <t>E1</t>
  </si>
  <si>
    <t>E1$</t>
  </si>
  <si>
    <t>E2</t>
  </si>
  <si>
    <t>E2$</t>
  </si>
  <si>
    <t>F1</t>
  </si>
  <si>
    <t>F1$</t>
  </si>
  <si>
    <t>Conners, Corey</t>
  </si>
  <si>
    <t>Money</t>
  </si>
  <si>
    <t>Brooks Koepka</t>
  </si>
  <si>
    <t>Bryson DeChambeau</t>
  </si>
  <si>
    <t>Colin Morikawa</t>
  </si>
  <si>
    <t>Dustin Johnson</t>
  </si>
  <si>
    <t>Jon Rahm</t>
  </si>
  <si>
    <t>Justin Thomas</t>
  </si>
  <si>
    <t>Patrick Reed</t>
  </si>
  <si>
    <t>Rory McIlroy</t>
  </si>
  <si>
    <t>Tiger Woods</t>
  </si>
  <si>
    <t>Xander Schauffele</t>
  </si>
  <si>
    <t>Adam Scott</t>
  </si>
  <si>
    <t>Bubba Watson</t>
  </si>
  <si>
    <t>Gary Woodland</t>
  </si>
  <si>
    <t>Hideki Matsuyama</t>
  </si>
  <si>
    <t>Jason Day</t>
  </si>
  <si>
    <t>Jordan Spieth</t>
  </si>
  <si>
    <t>Justin Rose</t>
  </si>
  <si>
    <t>Louis Oosthuizen</t>
  </si>
  <si>
    <t>Marc Leishman</t>
  </si>
  <si>
    <t>Matthew Fitzpatrick</t>
  </si>
  <si>
    <t>Matthew Wolff</t>
  </si>
  <si>
    <t>Patrick Cantlay</t>
  </si>
  <si>
    <t>Paul Casey</t>
  </si>
  <si>
    <t>Phil Mickelson</t>
  </si>
  <si>
    <t>Rickie Fowler</t>
  </si>
  <si>
    <t>Scottie Scheffler</t>
  </si>
  <si>
    <t>Sergio Garcia</t>
  </si>
  <si>
    <t>Sungjae Im</t>
  </si>
  <si>
    <t>Tommy Fleetwood</t>
  </si>
  <si>
    <t>Tony Finau</t>
  </si>
  <si>
    <t>Tyrrell Hatton</t>
  </si>
  <si>
    <t>Webb Simpson</t>
  </si>
  <si>
    <t>Abraham Ancer</t>
  </si>
  <si>
    <t>Billy Horschel</t>
  </si>
  <si>
    <t>Brandt Snedeker</t>
  </si>
  <si>
    <t>Brendon Todd</t>
  </si>
  <si>
    <t>Cameron Champ</t>
  </si>
  <si>
    <t>Cameron Smith</t>
  </si>
  <si>
    <t>Charl Schwartzel</t>
  </si>
  <si>
    <t>Danny Willett</t>
  </si>
  <si>
    <t>Erik van Rooyen</t>
  </si>
  <si>
    <t>Francesco Molinari</t>
  </si>
  <si>
    <t>Henrik Stenson</t>
  </si>
  <si>
    <t>Ian Poulter</t>
  </si>
  <si>
    <t>Jason Kokrak</t>
  </si>
  <si>
    <t>Kevin Kisner</t>
  </si>
  <si>
    <t>Lee Westwood</t>
  </si>
  <si>
    <t>Matt Kuchar</t>
  </si>
  <si>
    <t>Matt Wallace</t>
  </si>
  <si>
    <t>Sebastian Munoz</t>
  </si>
  <si>
    <t>Shane Lowry</t>
  </si>
  <si>
    <t>Si Woo Kim</t>
  </si>
  <si>
    <t>Victor Perez</t>
  </si>
  <si>
    <t>Zach Johnson</t>
  </si>
  <si>
    <t>Abel Gallegos</t>
  </si>
  <si>
    <t>Andy Ogeltree</t>
  </si>
  <si>
    <t>James Sugrue</t>
  </si>
  <si>
    <t>John Augenstein</t>
  </si>
  <si>
    <t>Lukas Michel</t>
  </si>
  <si>
    <t>Yuxin Lin</t>
  </si>
  <si>
    <t>Bernhard Langer</t>
  </si>
  <si>
    <t>C. T. Pan</t>
  </si>
  <si>
    <t>Fred Couples</t>
  </si>
  <si>
    <t>Jose Maria Olazabal</t>
  </si>
  <si>
    <t>Larry Mize</t>
  </si>
  <si>
    <t>Nate Lashley</t>
  </si>
  <si>
    <t>Sandy Lyle</t>
  </si>
  <si>
    <t>Shugo Imahira</t>
  </si>
  <si>
    <t>Vijay Singh</t>
  </si>
  <si>
    <t>Adam Hadwin</t>
  </si>
  <si>
    <t>Andrew Landry</t>
  </si>
  <si>
    <t>Andrew Putnam</t>
  </si>
  <si>
    <t>Bernd Wiesberger</t>
  </si>
  <si>
    <t>Byeong Hun An</t>
  </si>
  <si>
    <t>Chez Reavie</t>
  </si>
  <si>
    <t>Christiaan Bezuidenhout</t>
  </si>
  <si>
    <t>Corey Conners</t>
  </si>
  <si>
    <t>Dylan Frittelli</t>
  </si>
  <si>
    <t>Graeme McDowell</t>
  </si>
  <si>
    <t>J. T. Poston</t>
  </si>
  <si>
    <t>Jimmy Walker</t>
  </si>
  <si>
    <t>Justin Harding</t>
  </si>
  <si>
    <t>Kevin Na</t>
  </si>
  <si>
    <t>Lanto Griffin</t>
  </si>
  <si>
    <t>Lucas Glover</t>
  </si>
  <si>
    <t>Max Homa</t>
  </si>
  <si>
    <t>Nick Taylor</t>
  </si>
  <si>
    <t>Rafa Cabrera Bello</t>
  </si>
  <si>
    <t>Sung Kang</t>
  </si>
  <si>
    <t>Tyler Duncan</t>
  </si>
  <si>
    <t>Jazz Janewattananond</t>
  </si>
  <si>
    <t>Colin Anderson</t>
  </si>
  <si>
    <t>George Stewart IV</t>
  </si>
  <si>
    <t>Charles Howell</t>
  </si>
  <si>
    <t>Robbie Christian</t>
  </si>
  <si>
    <t>Devin Colvin 3</t>
  </si>
  <si>
    <t>Jay Moss 1</t>
  </si>
  <si>
    <t>Jay Moss 2</t>
  </si>
  <si>
    <t>Travis Braunagel</t>
  </si>
  <si>
    <t>Michael Zupanovich 1</t>
  </si>
  <si>
    <t>Michael Zupanovich 2</t>
  </si>
  <si>
    <t>Tom Lee 1</t>
  </si>
  <si>
    <t>Tom Lee 2</t>
  </si>
  <si>
    <t>Guy Fridley 1</t>
  </si>
  <si>
    <t>Suzanne DiPerna</t>
  </si>
  <si>
    <t>Brent Godbout</t>
  </si>
  <si>
    <t>Steve Bull 1</t>
  </si>
  <si>
    <t>Steve Bull 2</t>
  </si>
  <si>
    <t>Steve Bull 3</t>
  </si>
  <si>
    <t>Steve Bull 4</t>
  </si>
  <si>
    <t>Jay Reimers 6</t>
  </si>
  <si>
    <t>Brad Hooper 1</t>
  </si>
  <si>
    <t>Brad Hooper 2</t>
  </si>
  <si>
    <t>Matt Havranek</t>
  </si>
  <si>
    <t>Robert Paulzine</t>
  </si>
  <si>
    <t>Paul McGhay</t>
  </si>
  <si>
    <t>Ryan Pisciotta</t>
  </si>
  <si>
    <t>Dan Worthington</t>
  </si>
  <si>
    <t>Gordon Giles</t>
  </si>
  <si>
    <t>Rick Salzman 4</t>
  </si>
  <si>
    <t>Rick Salzman 5</t>
  </si>
  <si>
    <t>Tom Frendt</t>
  </si>
  <si>
    <t>Belinda Caylor</t>
  </si>
  <si>
    <t>Shawn Braunagel </t>
  </si>
  <si>
    <t>Chris Mick</t>
  </si>
  <si>
    <t>Alex Flint</t>
  </si>
  <si>
    <t>Andy Persby</t>
  </si>
  <si>
    <t>Steve Busching</t>
  </si>
  <si>
    <t>Greg Turcotte</t>
  </si>
  <si>
    <t>Jess Hearin 1</t>
  </si>
  <si>
    <t>Jess Hearin 2</t>
  </si>
  <si>
    <t>Byron Dolven</t>
  </si>
  <si>
    <t>Patrick Eibert 1</t>
  </si>
  <si>
    <t>Patrick Eibert 2</t>
  </si>
  <si>
    <t>Patrick Eibert 3</t>
  </si>
  <si>
    <t>Sarah Eibert 1</t>
  </si>
  <si>
    <t>Sarah Eibert 2</t>
  </si>
  <si>
    <t>Fred Husemoller</t>
  </si>
  <si>
    <t>Chad Schumacher</t>
  </si>
  <si>
    <t>Jody Puckett</t>
  </si>
  <si>
    <t>Elaine Curry</t>
  </si>
  <si>
    <t>Laura Talley</t>
  </si>
  <si>
    <t>Jason Ballow</t>
  </si>
  <si>
    <t>Ryan Ball</t>
  </si>
  <si>
    <t>Eric Van Dyck</t>
  </si>
  <si>
    <t>Tim Duggan 1</t>
  </si>
  <si>
    <t>Tim Duggan 2</t>
  </si>
  <si>
    <t>Tim Duggan 3</t>
  </si>
  <si>
    <t>Sally Archbold</t>
  </si>
  <si>
    <t>Alex Dyer 1</t>
  </si>
  <si>
    <t>Alex Dyer 2</t>
  </si>
  <si>
    <t>Matt Bowman</t>
  </si>
  <si>
    <t>Randy Abrams</t>
  </si>
  <si>
    <t>Guy Fridley 2</t>
  </si>
  <si>
    <t>Scott Strasner 1</t>
  </si>
  <si>
    <t>Scott Strasner 2</t>
  </si>
  <si>
    <t>Scott Strasner 3</t>
  </si>
  <si>
    <t>Joe Pacheco 1</t>
  </si>
  <si>
    <t>Joe Pacheco 2</t>
  </si>
  <si>
    <t>Brent Shoemaker</t>
  </si>
  <si>
    <t>Mike Kirsch 1</t>
  </si>
  <si>
    <t>Mike Kirsch 2</t>
  </si>
  <si>
    <t>Tom Maertz</t>
  </si>
  <si>
    <t>Brett Tudsbury 1</t>
  </si>
  <si>
    <t>Brett Tudsbury 2</t>
  </si>
  <si>
    <t>Keith Holman</t>
  </si>
  <si>
    <t>Beth Loechler 1</t>
  </si>
  <si>
    <t>Beth Loechler 2</t>
  </si>
  <si>
    <t>Wes Willemsen</t>
  </si>
  <si>
    <t>Nolan O'Neill</t>
  </si>
  <si>
    <t>Brandon Simmons 3</t>
  </si>
  <si>
    <t>Eric Bigham</t>
  </si>
  <si>
    <t>David Owens</t>
  </si>
  <si>
    <t>Matthew McGregor 1</t>
  </si>
  <si>
    <t>Matthew McGregor 2</t>
  </si>
  <si>
    <t>Matthew McGregor 3</t>
  </si>
  <si>
    <t>Matthew McGregor 4</t>
  </si>
  <si>
    <t>Matthew Starr</t>
  </si>
  <si>
    <t>Tom Reichenbach</t>
  </si>
  <si>
    <t>Jostin Andrist</t>
  </si>
  <si>
    <t>Michael Vogel</t>
  </si>
  <si>
    <t>Marc Crahan</t>
  </si>
  <si>
    <t>Brian Erickson</t>
  </si>
  <si>
    <t>Tim Lipinski</t>
  </si>
  <si>
    <t>Andrew McCauley 1</t>
  </si>
  <si>
    <t>Andrew McCauley 2</t>
  </si>
  <si>
    <t>Michael Beychok</t>
  </si>
  <si>
    <t>Brenden Hamrick</t>
  </si>
  <si>
    <t>Jay Perrault</t>
  </si>
  <si>
    <t>Chris McNesby</t>
  </si>
  <si>
    <t>Matt Haws 1</t>
  </si>
  <si>
    <t>Matt Haws 2</t>
  </si>
  <si>
    <t>Matt Haws 3</t>
  </si>
  <si>
    <t>Matt Haws 4</t>
  </si>
  <si>
    <t>Neil Rausch</t>
  </si>
  <si>
    <t>Brandon McClatchey</t>
  </si>
  <si>
    <t>Chad Millhollin</t>
  </si>
  <si>
    <t>Andrew Garvis</t>
  </si>
  <si>
    <t>Darrin Eilerston</t>
  </si>
  <si>
    <t>Rob Runyon 1</t>
  </si>
  <si>
    <t>Rob Runyon 2</t>
  </si>
  <si>
    <t>Rob Runyon 3</t>
  </si>
  <si>
    <t>Rob Runyon 4</t>
  </si>
  <si>
    <t>Rob Runyon 5</t>
  </si>
  <si>
    <t>Rob Runyon 6</t>
  </si>
  <si>
    <t>Joe Pancotto 3</t>
  </si>
  <si>
    <t>Joe Pancotto 4</t>
  </si>
  <si>
    <t>Brian Wade</t>
  </si>
  <si>
    <t>Terry Wensmann</t>
  </si>
  <si>
    <t>Mark Deault</t>
  </si>
  <si>
    <t>Tyler Johnson</t>
  </si>
  <si>
    <t>Aaron Wright</t>
  </si>
  <si>
    <t>Kevin Huset</t>
  </si>
  <si>
    <t>Mel Dario 1</t>
  </si>
  <si>
    <t>Mel Dario 2</t>
  </si>
  <si>
    <t>Kyle Theige 1</t>
  </si>
  <si>
    <t>Kyle Theige 2</t>
  </si>
  <si>
    <t>Austin Llyod</t>
  </si>
  <si>
    <t>Gianna Dario</t>
  </si>
  <si>
    <t>Sophia Dario</t>
  </si>
  <si>
    <t>Tyler O'Neill</t>
  </si>
  <si>
    <t>Jack O'Neil</t>
  </si>
  <si>
    <t>Jay O'Neil</t>
  </si>
  <si>
    <t>JR Rydell</t>
  </si>
  <si>
    <t>Chris Hansen</t>
  </si>
  <si>
    <t>Brian Bohling</t>
  </si>
  <si>
    <t>Dan Neary 1</t>
  </si>
  <si>
    <t>Dan Neary 2</t>
  </si>
  <si>
    <t>Dan Neary 3</t>
  </si>
  <si>
    <t>Randy Zuckerman</t>
  </si>
  <si>
    <t>Thomas Vanek 1</t>
  </si>
  <si>
    <t>Thomas Vanek 2</t>
  </si>
  <si>
    <t>Thomas Vanek 3</t>
  </si>
  <si>
    <t>Thomas Vanek 4</t>
  </si>
  <si>
    <t>Matt Hanson</t>
  </si>
  <si>
    <t>James Maertz 1</t>
  </si>
  <si>
    <t>James Maertz 2</t>
  </si>
  <si>
    <t>James Maertz 3</t>
  </si>
  <si>
    <t>Kenny Shaevel 1</t>
  </si>
  <si>
    <t>Kenny Shaevel 2</t>
  </si>
  <si>
    <t>Kenny Shaevel 3</t>
  </si>
  <si>
    <t>Kenny Shaevel 4</t>
  </si>
  <si>
    <t>Kenny Shaevel 5</t>
  </si>
  <si>
    <t>Joe Zelenak</t>
  </si>
  <si>
    <t>Tyler Johnson 1</t>
  </si>
  <si>
    <t>Jaime Gmach</t>
  </si>
  <si>
    <t>Will Stewart</t>
  </si>
  <si>
    <t>Zac Kniess</t>
  </si>
  <si>
    <t>Zach Dobek</t>
  </si>
  <si>
    <t>Adam Dankers</t>
  </si>
  <si>
    <t>Luke Adams</t>
  </si>
  <si>
    <t>Charles Butremovic</t>
  </si>
  <si>
    <t>Tim Acquarelli</t>
  </si>
  <si>
    <t>Elliot Gensler</t>
  </si>
  <si>
    <t>Bob Dustin</t>
  </si>
  <si>
    <t>Abby Munoz</t>
  </si>
  <si>
    <t>Brian Dobek 1</t>
  </si>
  <si>
    <t>Brian Dobek 2</t>
  </si>
  <si>
    <t>Matt Johnson</t>
  </si>
  <si>
    <t>Mark Trapp</t>
  </si>
  <si>
    <t>Jason Austin</t>
  </si>
  <si>
    <t>Kasey Brooks</t>
  </si>
  <si>
    <t>Evan Bronson</t>
  </si>
  <si>
    <t>Tom Keenan 1</t>
  </si>
  <si>
    <t>Tom Keenan 2</t>
  </si>
  <si>
    <t>Brian Patrick</t>
  </si>
  <si>
    <t>Eric Schultz</t>
  </si>
  <si>
    <t>Jason Westad</t>
  </si>
  <si>
    <t>Joe Becker 1</t>
  </si>
  <si>
    <t>Joe Becker 2</t>
  </si>
  <si>
    <t>Colin Barr</t>
  </si>
  <si>
    <t>Tim Egan 1</t>
  </si>
  <si>
    <t>Tim Egan 2</t>
  </si>
  <si>
    <t>Tim Egan 3</t>
  </si>
  <si>
    <t>Ryan Shane</t>
  </si>
  <si>
    <t>Tony Johnson</t>
  </si>
  <si>
    <t>Jon Hahn</t>
  </si>
  <si>
    <t>Chris McCartney</t>
  </si>
  <si>
    <t>Tommy Lyons 1</t>
  </si>
  <si>
    <t>Tommy Lyons 2</t>
  </si>
  <si>
    <t>Michael Johnson Jr 1</t>
  </si>
  <si>
    <t>Michael Johnson Jr 2</t>
  </si>
  <si>
    <t>Connor Steele</t>
  </si>
  <si>
    <t>Jim Smith</t>
  </si>
  <si>
    <t>Pam Oeffler</t>
  </si>
  <si>
    <t>Kevin Roddy 1</t>
  </si>
  <si>
    <t>Kevin Roddy 2</t>
  </si>
  <si>
    <t>Kevin Roddy 3</t>
  </si>
  <si>
    <t>Kevin Roddy 4</t>
  </si>
  <si>
    <t>Kevin Roddy 5</t>
  </si>
  <si>
    <t>Danny Roddy</t>
  </si>
  <si>
    <t>Tanner Howard 1</t>
  </si>
  <si>
    <t>Tanner Howard 2</t>
  </si>
  <si>
    <t>Tanner Howard 3</t>
  </si>
  <si>
    <t>Tanner Howard 4</t>
  </si>
  <si>
    <t>Tanner Howard 5</t>
  </si>
  <si>
    <t>Mitch Theis 1</t>
  </si>
  <si>
    <t>Mitch Theis 2</t>
  </si>
  <si>
    <t>Ryan Rose 1</t>
  </si>
  <si>
    <t>Ryan Rose 2</t>
  </si>
  <si>
    <t>Curt Przyborowski</t>
  </si>
  <si>
    <t>Lara Runck</t>
  </si>
  <si>
    <t>Zachary Brantner</t>
  </si>
  <si>
    <t>Topher Baron 1</t>
  </si>
  <si>
    <t>Topher Baron 2</t>
  </si>
  <si>
    <t>Topher Baron 3</t>
  </si>
  <si>
    <t>Alex Massopust 1</t>
  </si>
  <si>
    <t>Alex Massopust 2</t>
  </si>
  <si>
    <t>Mike Tharp 1</t>
  </si>
  <si>
    <t>Mike Tharp 2</t>
  </si>
  <si>
    <t>Thomas Vanek 5</t>
  </si>
  <si>
    <t>Dylan Worth</t>
  </si>
  <si>
    <t>Allan Wiser</t>
  </si>
  <si>
    <t>Michael Brenning</t>
  </si>
  <si>
    <t>Michael Moller 1</t>
  </si>
  <si>
    <t>Pat Flynn 1</t>
  </si>
  <si>
    <t>Pat Flynn 2</t>
  </si>
  <si>
    <t>Chad Beltrand</t>
  </si>
  <si>
    <t>Clark Corbett</t>
  </si>
  <si>
    <t>Brian DeWolf</t>
  </si>
  <si>
    <t>Anthony DiLeva</t>
  </si>
  <si>
    <t>Billy Bohling</t>
  </si>
  <si>
    <t>Alex Mushalla 1</t>
  </si>
  <si>
    <t>Alex Mushalla 2</t>
  </si>
  <si>
    <t>Michael Vannelli</t>
  </si>
  <si>
    <t>Steven Batchelder 1</t>
  </si>
  <si>
    <t>Jason Theis</t>
  </si>
  <si>
    <t>John Murphy</t>
  </si>
  <si>
    <t>Troy Troje</t>
  </si>
  <si>
    <t>Steven Batchelder 2</t>
  </si>
  <si>
    <t>Scott Bann</t>
  </si>
  <si>
    <t>Sam Nieman</t>
  </si>
  <si>
    <t>Larry Koziarski</t>
  </si>
  <si>
    <t>Kevin Rockwell</t>
  </si>
  <si>
    <t>John Schommer 1</t>
  </si>
  <si>
    <t>John Schommer 2</t>
  </si>
  <si>
    <t>Jordan Jahnke 1</t>
  </si>
  <si>
    <t>Jordan Jahnke 2</t>
  </si>
  <si>
    <t>John Kratochvil</t>
  </si>
  <si>
    <t>Jason Korfhage</t>
  </si>
  <si>
    <t>James Bunting</t>
  </si>
  <si>
    <t>Jay Sjovall</t>
  </si>
  <si>
    <t>Geoff Stam</t>
  </si>
  <si>
    <t>David Neish</t>
  </si>
  <si>
    <t>Cindee Blattman</t>
  </si>
  <si>
    <t>Dan Jablonski</t>
  </si>
  <si>
    <t>Chris Hanes</t>
  </si>
  <si>
    <t>Chris Conner</t>
  </si>
  <si>
    <t>Casey Stewart</t>
  </si>
  <si>
    <t>Andy Podmolik</t>
  </si>
  <si>
    <t>Andrew Dale 1</t>
  </si>
  <si>
    <t>Andrew Dale 2</t>
  </si>
  <si>
    <t>Abraham Cesin 1</t>
  </si>
  <si>
    <t>Abraham Cesin 2</t>
  </si>
  <si>
    <t>Abraham Cesin 3</t>
  </si>
  <si>
    <t>Wade Yeoman 2</t>
  </si>
  <si>
    <t>Wade Yeoman 1</t>
  </si>
  <si>
    <t>Troy Cook</t>
  </si>
  <si>
    <t>Michael Moller 2</t>
  </si>
  <si>
    <t>Michael Moller 3</t>
  </si>
  <si>
    <t>Joe Verhasselt 2</t>
  </si>
  <si>
    <t>Joe Verhasselt 1</t>
  </si>
  <si>
    <t>Blake Onkka</t>
  </si>
  <si>
    <t>Carl D'Aquila 1</t>
  </si>
  <si>
    <t>Carl D'Aquila 2</t>
  </si>
  <si>
    <t>Carl D'Aquila 3</t>
  </si>
  <si>
    <t>Carl D'Aquila 4</t>
  </si>
  <si>
    <t>Carl D'Aquila 5</t>
  </si>
  <si>
    <t>Daniel Christy</t>
  </si>
  <si>
    <t>Jon Hoffman</t>
  </si>
  <si>
    <t>Corey Bloxam</t>
  </si>
  <si>
    <t>Bradley Boyer</t>
  </si>
  <si>
    <t>Ben Meyer</t>
  </si>
  <si>
    <t>Nicholas Quade 1</t>
  </si>
  <si>
    <t>Nicholas Quade 2</t>
  </si>
  <si>
    <t>Nicholas Quade 3</t>
  </si>
  <si>
    <t>Alex Buslee</t>
  </si>
  <si>
    <t>Drew Buslee</t>
  </si>
  <si>
    <t>Max Buslee</t>
  </si>
  <si>
    <t>Elli Buslee</t>
  </si>
  <si>
    <t>Brian Huenefeld</t>
  </si>
  <si>
    <t>Matt Beatty</t>
  </si>
  <si>
    <t>Carl D'Aquila 6</t>
  </si>
  <si>
    <t>Mira Young 1</t>
  </si>
  <si>
    <t>Mira Young 2</t>
  </si>
  <si>
    <t>David Hellmuth 2</t>
  </si>
  <si>
    <t>David Hellmuth 1</t>
  </si>
  <si>
    <t>Rich Erb</t>
  </si>
  <si>
    <t>David Valento 3</t>
  </si>
  <si>
    <t>David Dauwalter</t>
  </si>
  <si>
    <t>Tyler Johnson 2</t>
  </si>
  <si>
    <t>PLAYER</t>
  </si>
  <si>
    <t>Mike Weir</t>
  </si>
  <si>
    <t>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</si>
</sst>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5" x14ac:knownFonts="1">
    <font>
      <sz val="11"/>
      <color theme="1"/>
      <name val="Calibri"/>
      <family val="2"/>
      <scheme val="minor"/>
    </font>
    <font>
      <sz val="11"/>
      <color theme="1"/>
      <name val="Calibri"/>
      <family val="2"/>
      <scheme val="minor"/>
    </font>
    <font>
      <sz val="8"/>
      <name val="Arial"/>
      <family val="2"/>
    </font>
    <font>
      <sz val="8"/>
      <color theme="1"/>
      <name val="Arial"/>
      <family val="2"/>
    </font>
    <font>
      <sz val="8"/>
      <color theme="0" tint="-0.14999847407452621"/>
      <name val="Arial"/>
      <family val="2"/>
    </font>
    <font>
      <sz val="8"/>
      <color theme="0"/>
      <name val="Arial"/>
      <family val="2"/>
    </font>
    <font>
      <b/>
      <sz val="8"/>
      <color theme="1"/>
      <name val="Arial"/>
      <family val="2"/>
    </font>
    <font>
      <b/>
      <sz val="8"/>
      <name val="Arial"/>
      <family val="2"/>
    </font>
    <font>
      <sz val="8"/>
      <color theme="1"/>
      <name val="Ruda"/>
    </font>
    <font>
      <b/>
      <sz val="8"/>
      <color theme="1"/>
      <name val="Ruda"/>
    </font>
    <font>
      <sz val="8"/>
      <color theme="0" tint="-0.249977111117893"/>
      <name val="Arial"/>
      <family val="2"/>
    </font>
    <font>
      <sz val="8"/>
      <name val="Calibri"/>
      <family val="2"/>
      <scheme val="minor"/>
    </font>
    <font>
      <b/>
      <sz val="11"/>
      <color theme="1"/>
      <name val="Calibri"/>
      <family val="2"/>
      <scheme val="minor"/>
    </font>
    <font>
      <b/>
      <sz val="8"/>
      <color theme="1"/>
      <name val="Tahoma"/>
      <family val="2"/>
    </font>
    <font>
      <sz val="8"/>
      <color theme="1"/>
      <name val="Tahoma"/>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rgb="FF0070C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DECE3"/>
        <bgColor indexed="64"/>
      </patternFill>
    </fill>
    <fill>
      <patternFill patternType="solid">
        <fgColor rgb="FFEFF6FB"/>
        <bgColor indexed="64"/>
      </patternFill>
    </fill>
    <fill>
      <patternFill patternType="solid">
        <fgColor rgb="FFFFCD9B"/>
        <bgColor indexed="64"/>
      </patternFill>
    </fill>
    <fill>
      <patternFill patternType="solid">
        <fgColor rgb="FFF1E8F8"/>
        <bgColor indexed="64"/>
      </patternFill>
    </fill>
    <fill>
      <patternFill patternType="solid">
        <fgColor theme="2" tint="-9.9978637043366805E-2"/>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ck">
        <color indexed="64"/>
      </top>
      <bottom style="thick">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ck">
        <color indexed="64"/>
      </top>
      <bottom style="thick">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0" fillId="3" borderId="0" xfId="0" applyFill="1"/>
    <xf numFmtId="0" fontId="2" fillId="4" borderId="0" xfId="0" applyFont="1" applyFill="1" applyAlignment="1">
      <alignment vertical="center"/>
    </xf>
    <xf numFmtId="0" fontId="2" fillId="4" borderId="0" xfId="0" applyFont="1" applyFill="1" applyAlignment="1">
      <alignment horizontal="center" vertical="center"/>
    </xf>
    <xf numFmtId="9" fontId="2" fillId="4" borderId="0" xfId="2" applyFont="1" applyFill="1" applyAlignment="1">
      <alignment vertical="center"/>
    </xf>
    <xf numFmtId="0" fontId="3" fillId="0" borderId="0" xfId="0" applyFont="1"/>
    <xf numFmtId="44" fontId="3" fillId="0" borderId="0" xfId="1" applyFont="1"/>
    <xf numFmtId="0" fontId="4" fillId="4" borderId="0" xfId="0" applyFont="1" applyFill="1" applyAlignment="1">
      <alignment vertical="center" wrapText="1"/>
    </xf>
    <xf numFmtId="0" fontId="2" fillId="4" borderId="0" xfId="0" applyFont="1" applyFill="1" applyAlignment="1">
      <alignment vertical="center" wrapText="1"/>
    </xf>
    <xf numFmtId="0" fontId="5" fillId="6" borderId="23"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9" fontId="5" fillId="6" borderId="9" xfId="2" applyFont="1" applyFill="1" applyBorder="1" applyAlignment="1">
      <alignment horizontal="center" vertical="center" wrapText="1"/>
    </xf>
    <xf numFmtId="0" fontId="5" fillId="6" borderId="10" xfId="0" applyFont="1" applyFill="1" applyBorder="1" applyAlignment="1">
      <alignment horizontal="center" vertical="center" wrapText="1"/>
    </xf>
    <xf numFmtId="0" fontId="6" fillId="0" borderId="23" xfId="0" applyFont="1" applyBorder="1" applyAlignment="1">
      <alignment horizontal="center" vertical="center"/>
    </xf>
    <xf numFmtId="165" fontId="6" fillId="0" borderId="26" xfId="1" applyNumberFormat="1" applyFont="1" applyBorder="1" applyAlignment="1">
      <alignment horizontal="center" vertical="center"/>
    </xf>
    <xf numFmtId="0" fontId="3" fillId="0" borderId="0" xfId="0" applyFont="1" applyAlignment="1">
      <alignment vertical="center" wrapText="1"/>
    </xf>
    <xf numFmtId="0" fontId="4" fillId="4" borderId="0" xfId="0" applyFont="1" applyFill="1" applyAlignment="1">
      <alignment vertical="center"/>
    </xf>
    <xf numFmtId="164" fontId="4" fillId="4" borderId="0" xfId="0" applyNumberFormat="1" applyFont="1" applyFill="1" applyAlignment="1">
      <alignment vertical="center"/>
    </xf>
    <xf numFmtId="0" fontId="2" fillId="2" borderId="15" xfId="0" applyFont="1" applyFill="1" applyBorder="1" applyAlignment="1">
      <alignment vertical="center" wrapText="1"/>
    </xf>
    <xf numFmtId="0" fontId="2" fillId="2" borderId="21" xfId="0" applyFont="1" applyFill="1" applyBorder="1" applyAlignment="1">
      <alignment horizontal="center" vertical="center"/>
    </xf>
    <xf numFmtId="9" fontId="2" fillId="2" borderId="22" xfId="2" applyFont="1" applyFill="1" applyBorder="1" applyAlignment="1">
      <alignment horizontal="center" vertical="center"/>
    </xf>
    <xf numFmtId="0" fontId="2" fillId="2" borderId="16" xfId="0" applyFont="1" applyFill="1" applyBorder="1" applyAlignment="1">
      <alignment horizontal="center" vertical="center"/>
    </xf>
    <xf numFmtId="0" fontId="2" fillId="3" borderId="11" xfId="0" applyFont="1" applyFill="1" applyBorder="1" applyAlignment="1">
      <alignment vertical="center" wrapText="1"/>
    </xf>
    <xf numFmtId="0" fontId="2" fillId="3" borderId="12" xfId="0" applyFont="1" applyFill="1" applyBorder="1" applyAlignment="1">
      <alignment horizontal="center" vertical="center"/>
    </xf>
    <xf numFmtId="9" fontId="2" fillId="3" borderId="13" xfId="2" applyFont="1" applyFill="1" applyBorder="1" applyAlignment="1">
      <alignment horizontal="center" vertical="center"/>
    </xf>
    <xf numFmtId="0" fontId="2" fillId="3" borderId="14" xfId="0" applyFont="1" applyFill="1" applyBorder="1" applyAlignment="1">
      <alignment horizontal="center" vertical="center"/>
    </xf>
    <xf numFmtId="0" fontId="3" fillId="0" borderId="15" xfId="0" applyFont="1" applyBorder="1" applyAlignment="1">
      <alignment horizontal="center"/>
    </xf>
    <xf numFmtId="165" fontId="3" fillId="0" borderId="16" xfId="1" applyNumberFormat="1" applyFont="1" applyBorder="1" applyAlignment="1">
      <alignment horizontal="center"/>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9" fontId="2" fillId="2" borderId="6"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3" borderId="3" xfId="0" applyFont="1" applyFill="1" applyBorder="1" applyAlignment="1">
      <alignment vertical="center" wrapText="1"/>
    </xf>
    <xf numFmtId="0" fontId="2" fillId="3" borderId="4" xfId="0" applyFont="1" applyFill="1" applyBorder="1" applyAlignment="1">
      <alignment horizontal="center" vertical="center"/>
    </xf>
    <xf numFmtId="9" fontId="2" fillId="3" borderId="6" xfId="2" applyFont="1" applyFill="1" applyBorder="1" applyAlignment="1">
      <alignment horizontal="center" vertical="center"/>
    </xf>
    <xf numFmtId="0" fontId="2" fillId="3" borderId="5" xfId="0" applyFont="1" applyFill="1" applyBorder="1" applyAlignment="1">
      <alignment horizontal="center" vertical="center"/>
    </xf>
    <xf numFmtId="0" fontId="3" fillId="0" borderId="3" xfId="0" applyFont="1" applyBorder="1" applyAlignment="1">
      <alignment horizontal="center"/>
    </xf>
    <xf numFmtId="165" fontId="3" fillId="0" borderId="5" xfId="1" applyNumberFormat="1" applyFont="1" applyBorder="1" applyAlignment="1">
      <alignment horizontal="center"/>
    </xf>
    <xf numFmtId="0" fontId="2" fillId="2" borderId="17" xfId="0" applyFont="1" applyFill="1" applyBorder="1" applyAlignment="1">
      <alignment vertical="center" wrapText="1"/>
    </xf>
    <xf numFmtId="0" fontId="2" fillId="2" borderId="18" xfId="0" applyFont="1" applyFill="1" applyBorder="1" applyAlignment="1">
      <alignment horizontal="center" vertical="center"/>
    </xf>
    <xf numFmtId="9" fontId="2" fillId="2" borderId="19" xfId="0" applyNumberFormat="1" applyFont="1" applyFill="1" applyBorder="1" applyAlignment="1">
      <alignment horizontal="center" vertical="center"/>
    </xf>
    <xf numFmtId="0" fontId="2" fillId="2" borderId="20" xfId="0" applyFont="1" applyFill="1" applyBorder="1" applyAlignment="1">
      <alignment horizontal="center" vertical="center"/>
    </xf>
    <xf numFmtId="0" fontId="2" fillId="3" borderId="15" xfId="0" applyFont="1" applyFill="1" applyBorder="1" applyAlignment="1">
      <alignment vertical="center" wrapText="1"/>
    </xf>
    <xf numFmtId="0" fontId="2" fillId="3" borderId="21" xfId="0" applyFont="1" applyFill="1" applyBorder="1" applyAlignment="1">
      <alignment horizontal="center" vertical="center"/>
    </xf>
    <xf numFmtId="9" fontId="2" fillId="3" borderId="22" xfId="0" applyNumberFormat="1" applyFont="1" applyFill="1" applyBorder="1" applyAlignment="1">
      <alignment horizontal="center" vertical="center"/>
    </xf>
    <xf numFmtId="0" fontId="2" fillId="3" borderId="16" xfId="0" applyFont="1" applyFill="1" applyBorder="1" applyAlignment="1">
      <alignment horizontal="center" vertical="center"/>
    </xf>
    <xf numFmtId="9" fontId="2" fillId="3" borderId="6" xfId="0" applyNumberFormat="1" applyFont="1" applyFill="1" applyBorder="1" applyAlignment="1">
      <alignment horizontal="center" vertical="center"/>
    </xf>
    <xf numFmtId="0" fontId="2" fillId="3" borderId="17" xfId="0" applyFont="1" applyFill="1" applyBorder="1" applyAlignment="1">
      <alignment vertical="center" wrapText="1"/>
    </xf>
    <xf numFmtId="0" fontId="2" fillId="3" borderId="18" xfId="0" applyFont="1" applyFill="1" applyBorder="1" applyAlignment="1">
      <alignment horizontal="center" vertical="center"/>
    </xf>
    <xf numFmtId="9" fontId="2" fillId="3" borderId="19" xfId="2" applyFont="1" applyFill="1" applyBorder="1" applyAlignment="1">
      <alignment horizontal="center" vertical="center"/>
    </xf>
    <xf numFmtId="0" fontId="2" fillId="3" borderId="20" xfId="0" applyFont="1" applyFill="1" applyBorder="1" applyAlignment="1">
      <alignment horizontal="center" vertical="center"/>
    </xf>
    <xf numFmtId="9" fontId="2" fillId="2" borderId="6" xfId="2" applyFont="1" applyFill="1" applyBorder="1" applyAlignment="1">
      <alignment horizontal="center" vertical="center"/>
    </xf>
    <xf numFmtId="0" fontId="3" fillId="0" borderId="17" xfId="0" applyFont="1" applyBorder="1" applyAlignment="1">
      <alignment horizontal="center"/>
    </xf>
    <xf numFmtId="165" fontId="3" fillId="0" borderId="20" xfId="1" applyNumberFormat="1" applyFont="1" applyBorder="1" applyAlignment="1">
      <alignment horizontal="center"/>
    </xf>
    <xf numFmtId="165" fontId="3" fillId="0" borderId="0" xfId="0" applyNumberFormat="1" applyFont="1"/>
    <xf numFmtId="0" fontId="2" fillId="3" borderId="31" xfId="0" applyFont="1" applyFill="1" applyBorder="1" applyAlignment="1">
      <alignment vertical="center" wrapText="1"/>
    </xf>
    <xf numFmtId="0" fontId="2" fillId="3" borderId="32" xfId="0" applyFont="1" applyFill="1" applyBorder="1" applyAlignment="1">
      <alignment horizontal="center" vertical="center"/>
    </xf>
    <xf numFmtId="9" fontId="2" fillId="3" borderId="33" xfId="0" applyNumberFormat="1" applyFont="1" applyFill="1" applyBorder="1" applyAlignment="1">
      <alignment horizontal="center" vertical="center"/>
    </xf>
    <xf numFmtId="0" fontId="2" fillId="3" borderId="34" xfId="0" applyFont="1" applyFill="1" applyBorder="1" applyAlignment="1">
      <alignment horizontal="center" vertical="center"/>
    </xf>
    <xf numFmtId="9" fontId="2" fillId="2" borderId="19" xfId="2" applyFont="1" applyFill="1" applyBorder="1" applyAlignment="1">
      <alignment horizontal="center" vertical="center"/>
    </xf>
    <xf numFmtId="9" fontId="2" fillId="2" borderId="22" xfId="0" applyNumberFormat="1" applyFont="1" applyFill="1" applyBorder="1" applyAlignment="1">
      <alignment horizontal="center" vertical="center"/>
    </xf>
    <xf numFmtId="9" fontId="2" fillId="3" borderId="22" xfId="2" applyFont="1" applyFill="1" applyBorder="1" applyAlignment="1">
      <alignment horizontal="center" vertical="center"/>
    </xf>
    <xf numFmtId="44" fontId="3" fillId="0" borderId="0" xfId="0" applyNumberFormat="1" applyFont="1"/>
    <xf numFmtId="0" fontId="3" fillId="0" borderId="31" xfId="0" applyFont="1" applyBorder="1" applyAlignment="1">
      <alignment horizontal="center"/>
    </xf>
    <xf numFmtId="165" fontId="3" fillId="0" borderId="34" xfId="1" applyNumberFormat="1" applyFont="1" applyBorder="1" applyAlignment="1">
      <alignment horizontal="center"/>
    </xf>
    <xf numFmtId="0" fontId="7" fillId="2" borderId="27" xfId="0" applyFont="1" applyFill="1" applyBorder="1" applyAlignment="1">
      <alignment horizontal="center" vertical="top"/>
    </xf>
    <xf numFmtId="0" fontId="7" fillId="2" borderId="30" xfId="0" applyFont="1" applyFill="1" applyBorder="1" applyAlignment="1">
      <alignment horizontal="center" vertical="top"/>
    </xf>
    <xf numFmtId="0" fontId="2" fillId="0" borderId="0" xfId="0" applyFont="1"/>
    <xf numFmtId="0" fontId="2" fillId="3" borderId="21" xfId="0" applyFont="1" applyFill="1" applyBorder="1" applyAlignment="1">
      <alignment horizontal="left" vertical="center"/>
    </xf>
    <xf numFmtId="44" fontId="2" fillId="5" borderId="2" xfId="0" applyNumberFormat="1" applyFont="1" applyFill="1" applyBorder="1" applyAlignment="1">
      <alignment horizontal="left" vertical="center"/>
    </xf>
    <xf numFmtId="0" fontId="7" fillId="7" borderId="1" xfId="0" applyFont="1" applyFill="1" applyBorder="1" applyAlignment="1">
      <alignment horizontal="center" vertical="top"/>
    </xf>
    <xf numFmtId="44" fontId="7" fillId="7" borderId="1" xfId="1" applyFont="1" applyFill="1" applyBorder="1" applyAlignment="1">
      <alignment horizontal="center" vertical="top"/>
    </xf>
    <xf numFmtId="0" fontId="2" fillId="7" borderId="4" xfId="0" applyFont="1" applyFill="1" applyBorder="1" applyAlignment="1">
      <alignment horizontal="left" vertical="center"/>
    </xf>
    <xf numFmtId="44" fontId="2" fillId="7" borderId="4" xfId="1" applyFont="1" applyFill="1" applyBorder="1" applyAlignment="1">
      <alignment horizontal="left" vertical="center"/>
    </xf>
    <xf numFmtId="0" fontId="8" fillId="3" borderId="0" xfId="0" applyFont="1" applyFill="1" applyBorder="1"/>
    <xf numFmtId="165" fontId="8" fillId="3" borderId="0" xfId="1" applyNumberFormat="1" applyFont="1" applyFill="1" applyBorder="1"/>
    <xf numFmtId="0" fontId="8" fillId="0" borderId="0" xfId="0" applyFont="1"/>
    <xf numFmtId="44" fontId="8" fillId="0" borderId="0" xfId="1" applyFont="1"/>
    <xf numFmtId="44" fontId="8" fillId="3" borderId="0" xfId="1" applyFont="1" applyFill="1" applyBorder="1" applyAlignment="1">
      <alignment horizontal="left"/>
    </xf>
    <xf numFmtId="0" fontId="8" fillId="0" borderId="4" xfId="0" applyFont="1" applyBorder="1"/>
    <xf numFmtId="0" fontId="9" fillId="0" borderId="4" xfId="0" applyFont="1" applyBorder="1" applyAlignment="1">
      <alignment horizontal="center"/>
    </xf>
    <xf numFmtId="0" fontId="9" fillId="0" borderId="4" xfId="0" applyFont="1" applyBorder="1"/>
    <xf numFmtId="0" fontId="7" fillId="9" borderId="1" xfId="0" applyFont="1" applyFill="1" applyBorder="1" applyAlignment="1">
      <alignment horizontal="center" vertical="top"/>
    </xf>
    <xf numFmtId="44" fontId="7" fillId="9" borderId="1" xfId="1" applyFont="1" applyFill="1" applyBorder="1" applyAlignment="1">
      <alignment horizontal="center" vertical="top"/>
    </xf>
    <xf numFmtId="0" fontId="2" fillId="9" borderId="4" xfId="0" applyFont="1" applyFill="1" applyBorder="1" applyAlignment="1">
      <alignment horizontal="left" vertical="center"/>
    </xf>
    <xf numFmtId="44" fontId="2" fillId="9" borderId="4" xfId="1" applyFont="1" applyFill="1" applyBorder="1" applyAlignment="1">
      <alignment horizontal="left" vertical="center"/>
    </xf>
    <xf numFmtId="0" fontId="7" fillId="10" borderId="1" xfId="0" applyFont="1" applyFill="1" applyBorder="1" applyAlignment="1">
      <alignment horizontal="center" vertical="top"/>
    </xf>
    <xf numFmtId="44" fontId="7" fillId="10" borderId="1" xfId="1" applyFont="1" applyFill="1" applyBorder="1" applyAlignment="1">
      <alignment horizontal="center" vertical="top"/>
    </xf>
    <xf numFmtId="0" fontId="2" fillId="10" borderId="4" xfId="0" applyFont="1" applyFill="1" applyBorder="1" applyAlignment="1">
      <alignment horizontal="left" vertical="center"/>
    </xf>
    <xf numFmtId="44" fontId="2" fillId="10" borderId="4" xfId="1" applyFont="1" applyFill="1" applyBorder="1" applyAlignment="1">
      <alignment horizontal="left" vertical="center"/>
    </xf>
    <xf numFmtId="0" fontId="7" fillId="11" borderId="1" xfId="0" applyFont="1" applyFill="1" applyBorder="1" applyAlignment="1">
      <alignment horizontal="center" vertical="top"/>
    </xf>
    <xf numFmtId="44" fontId="7" fillId="11" borderId="1" xfId="1" applyFont="1" applyFill="1" applyBorder="1" applyAlignment="1">
      <alignment horizontal="center" vertical="top"/>
    </xf>
    <xf numFmtId="0" fontId="2" fillId="11" borderId="4" xfId="0" applyFont="1" applyFill="1" applyBorder="1" applyAlignment="1">
      <alignment horizontal="left" vertical="center"/>
    </xf>
    <xf numFmtId="44" fontId="2" fillId="11" borderId="4" xfId="1" applyFont="1" applyFill="1" applyBorder="1" applyAlignment="1">
      <alignment horizontal="left" vertical="center"/>
    </xf>
    <xf numFmtId="0" fontId="2" fillId="11" borderId="4" xfId="0" applyFont="1" applyFill="1" applyBorder="1" applyAlignment="1">
      <alignment horizontal="left" vertical="top"/>
    </xf>
    <xf numFmtId="0" fontId="7" fillId="12" borderId="1" xfId="0" applyFont="1" applyFill="1" applyBorder="1" applyAlignment="1">
      <alignment horizontal="center" vertical="top"/>
    </xf>
    <xf numFmtId="44" fontId="7" fillId="12" borderId="1" xfId="1" applyFont="1" applyFill="1" applyBorder="1" applyAlignment="1">
      <alignment horizontal="center" vertical="top"/>
    </xf>
    <xf numFmtId="0" fontId="2" fillId="12" borderId="4" xfId="0" applyFont="1" applyFill="1" applyBorder="1" applyAlignment="1">
      <alignment horizontal="left" vertical="center"/>
    </xf>
    <xf numFmtId="44" fontId="2" fillId="12" borderId="4" xfId="1" applyFont="1" applyFill="1" applyBorder="1" applyAlignment="1">
      <alignment horizontal="left" vertical="center"/>
    </xf>
    <xf numFmtId="0" fontId="7" fillId="8" borderId="28" xfId="0" applyFont="1" applyFill="1" applyBorder="1" applyAlignment="1">
      <alignment horizontal="center" vertical="top"/>
    </xf>
    <xf numFmtId="44" fontId="7" fillId="8" borderId="1" xfId="1" applyFont="1" applyFill="1" applyBorder="1" applyAlignment="1">
      <alignment horizontal="center" vertical="top"/>
    </xf>
    <xf numFmtId="0" fontId="7" fillId="8" borderId="1" xfId="0" applyFont="1" applyFill="1" applyBorder="1" applyAlignment="1">
      <alignment horizontal="center" vertical="top"/>
    </xf>
    <xf numFmtId="0" fontId="2" fillId="8" borderId="29" xfId="0" applyFont="1" applyFill="1" applyBorder="1" applyAlignment="1">
      <alignment horizontal="left" vertical="center"/>
    </xf>
    <xf numFmtId="44" fontId="2" fillId="8" borderId="4" xfId="1" applyFont="1" applyFill="1" applyBorder="1" applyAlignment="1">
      <alignment horizontal="left" vertical="center"/>
    </xf>
    <xf numFmtId="0" fontId="2" fillId="8" borderId="4" xfId="0" applyFont="1" applyFill="1" applyBorder="1" applyAlignment="1">
      <alignment horizontal="left" vertical="center"/>
    </xf>
    <xf numFmtId="0" fontId="10" fillId="4" borderId="0" xfId="0" applyFont="1" applyFill="1" applyAlignment="1">
      <alignment horizontal="center" vertical="center"/>
    </xf>
    <xf numFmtId="2" fontId="10" fillId="4" borderId="0" xfId="0" applyNumberFormat="1" applyFont="1" applyFill="1" applyAlignment="1">
      <alignment horizontal="center" vertical="center"/>
    </xf>
    <xf numFmtId="0" fontId="2" fillId="12" borderId="4" xfId="0" quotePrefix="1" applyFont="1" applyFill="1" applyBorder="1" applyAlignment="1">
      <alignment horizontal="left" vertical="center"/>
    </xf>
    <xf numFmtId="0" fontId="12" fillId="0" borderId="0" xfId="0" applyFont="1"/>
    <xf numFmtId="0" fontId="12" fillId="0" borderId="0" xfId="0" applyFont="1" applyAlignment="1">
      <alignment horizontal="center"/>
    </xf>
    <xf numFmtId="0" fontId="9" fillId="0" borderId="21" xfId="0" applyFont="1" applyBorder="1" applyAlignment="1">
      <alignment horizontal="center"/>
    </xf>
    <xf numFmtId="0" fontId="9" fillId="0" borderId="21" xfId="0" applyFont="1" applyBorder="1"/>
    <xf numFmtId="0" fontId="8" fillId="0" borderId="21" xfId="0" applyFont="1" applyBorder="1"/>
    <xf numFmtId="0" fontId="9" fillId="13" borderId="27" xfId="0" applyFont="1" applyFill="1" applyBorder="1" applyAlignment="1">
      <alignment horizontal="center"/>
    </xf>
    <xf numFmtId="165" fontId="0" fillId="3" borderId="0" xfId="1" applyNumberFormat="1" applyFont="1" applyFill="1"/>
    <xf numFmtId="0" fontId="13" fillId="0" borderId="0" xfId="0" applyFont="1"/>
    <xf numFmtId="0" fontId="14" fillId="0" borderId="0" xfId="0" applyFont="1"/>
    <xf numFmtId="0" fontId="14" fillId="0" borderId="4" xfId="0" applyFont="1" applyBorder="1" applyAlignment="1">
      <alignment horizontal="center"/>
    </xf>
    <xf numFmtId="0" fontId="14" fillId="0" borderId="4" xfId="0" applyFont="1" applyBorder="1"/>
    <xf numFmtId="3" fontId="14" fillId="3" borderId="4" xfId="0" applyNumberFormat="1" applyFont="1" applyFill="1" applyBorder="1"/>
    <xf numFmtId="3" fontId="14" fillId="0" borderId="4" xfId="0" applyNumberFormat="1" applyFont="1" applyBorder="1"/>
    <xf numFmtId="3" fontId="14" fillId="0" borderId="0" xfId="0" applyNumberFormat="1" applyFont="1"/>
    <xf numFmtId="3" fontId="14" fillId="3" borderId="0" xfId="0" applyNumberFormat="1" applyFont="1" applyFill="1"/>
    <xf numFmtId="0" fontId="14" fillId="0" borderId="0" xfId="0" applyFont="1" applyAlignment="1">
      <alignment horizontal="center"/>
    </xf>
    <xf numFmtId="0" fontId="14" fillId="14" borderId="4" xfId="0" applyFont="1" applyFill="1" applyBorder="1" applyAlignment="1">
      <alignment horizontal="center"/>
    </xf>
    <xf numFmtId="0" fontId="14" fillId="14" borderId="4" xfId="0" applyFont="1" applyFill="1" applyBorder="1"/>
    <xf numFmtId="3" fontId="14" fillId="14" borderId="4" xfId="0" applyNumberFormat="1" applyFont="1" applyFill="1" applyBorder="1"/>
    <xf numFmtId="0" fontId="14" fillId="14" borderId="21" xfId="0" applyFont="1" applyFill="1" applyBorder="1" applyAlignment="1">
      <alignment horizontal="center"/>
    </xf>
    <xf numFmtId="0" fontId="14" fillId="14" borderId="21" xfId="0" applyFont="1" applyFill="1" applyBorder="1"/>
    <xf numFmtId="3" fontId="14" fillId="14" borderId="21" xfId="0" applyNumberFormat="1" applyFont="1" applyFill="1" applyBorder="1"/>
    <xf numFmtId="0" fontId="13" fillId="13" borderId="27" xfId="0" applyFont="1" applyFill="1" applyBorder="1" applyAlignment="1">
      <alignment horizontal="center"/>
    </xf>
    <xf numFmtId="0" fontId="13" fillId="13" borderId="27" xfId="0" applyFont="1" applyFill="1" applyBorder="1"/>
    <xf numFmtId="3" fontId="13" fillId="13" borderId="27" xfId="0" applyNumberFormat="1" applyFont="1" applyFill="1" applyBorder="1"/>
    <xf numFmtId="0" fontId="14" fillId="3" borderId="0" xfId="0" applyFont="1" applyFill="1"/>
    <xf numFmtId="0" fontId="13" fillId="7" borderId="4" xfId="0" applyFont="1" applyFill="1" applyBorder="1" applyAlignment="1">
      <alignment horizontal="center" vertical="center"/>
    </xf>
    <xf numFmtId="3" fontId="13" fillId="7" borderId="4" xfId="0" applyNumberFormat="1" applyFont="1" applyFill="1" applyBorder="1" applyAlignment="1">
      <alignment horizontal="center" vertical="center"/>
    </xf>
    <xf numFmtId="3" fontId="13" fillId="7" borderId="4" xfId="0" applyNumberFormat="1" applyFont="1" applyFill="1" applyBorder="1" applyAlignment="1">
      <alignment horizontal="center" vertical="center" wrapText="1"/>
    </xf>
    <xf numFmtId="0" fontId="13" fillId="0" borderId="0" xfId="0" applyFont="1" applyAlignment="1">
      <alignment horizontal="center" vertical="center"/>
    </xf>
    <xf numFmtId="0" fontId="14" fillId="3" borderId="4" xfId="0" applyFont="1" applyFill="1" applyBorder="1" applyAlignment="1">
      <alignment horizontal="center"/>
    </xf>
    <xf numFmtId="0" fontId="14" fillId="3" borderId="4" xfId="0" applyFont="1" applyFill="1" applyBorder="1"/>
    <xf numFmtId="165" fontId="14" fillId="3" borderId="4" xfId="1" applyNumberFormat="1" applyFont="1" applyFill="1" applyBorder="1" applyAlignment="1">
      <alignment horizontal="center"/>
    </xf>
    <xf numFmtId="3" fontId="14" fillId="3" borderId="0" xfId="0" applyNumberFormat="1" applyFont="1" applyFill="1" applyAlignment="1">
      <alignment horizontal="center"/>
    </xf>
    <xf numFmtId="3" fontId="14" fillId="3" borderId="4" xfId="0" applyNumberFormat="1" applyFont="1" applyFill="1" applyBorder="1" applyAlignment="1">
      <alignment horizontal="center"/>
    </xf>
    <xf numFmtId="3" fontId="14" fillId="3" borderId="0" xfId="0" applyNumberFormat="1" applyFont="1" applyFill="1" applyAlignment="1">
      <alignment horizontal="center" wrapText="1"/>
    </xf>
    <xf numFmtId="3" fontId="14" fillId="3" borderId="4" xfId="0" applyNumberFormat="1" applyFont="1" applyFill="1" applyBorder="1" applyAlignment="1">
      <alignment horizontal="center" wrapText="1"/>
    </xf>
  </cellXfs>
  <cellStyles count="3">
    <cellStyle name="Currency" xfId="1" builtinId="4"/>
    <cellStyle name="Normal" xfId="0" builtinId="0"/>
    <cellStyle name="Percent" xfId="2" builtinId="5"/>
  </cellStyles>
  <dxfs count="33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E8F8"/>
      <color rgb="FFFFCD9B"/>
      <color rgb="FFEFF6FB"/>
      <color rgb="FFFDECE3"/>
      <color rgb="FFFFCCFF"/>
      <color rgb="FFCCFF99"/>
      <color rgb="FFE6FFCD"/>
      <color rgb="FFD6BBEB"/>
      <color rgb="FFFF99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chartsheet" Target="chartsheets/sheet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chartsheet" Target="chartsheets/sheet3.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r>
              <a:rPr lang="en-US" sz="1800" b="1"/>
              <a:t>GROUP A</a:t>
            </a:r>
          </a:p>
        </c:rich>
      </c:tx>
      <c:overlay val="0"/>
      <c:spPr>
        <a:noFill/>
        <a:ln>
          <a:noFill/>
        </a:ln>
        <a:effectLst/>
      </c:spPr>
      <c:txPr>
        <a:bodyPr rot="0" spcFirstLastPara="1" vertOverflow="ellipsis" vert="horz" wrap="square" anchor="ctr" anchorCtr="1"/>
        <a:lstStyle/>
        <a:p>
          <a:pPr>
            <a:defRPr sz="1800" b="1"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002060"/>
            </a:solidFill>
            <a:ln>
              <a:noFill/>
            </a:ln>
            <a:effectLst/>
          </c:spPr>
          <c:invertIfNegative val="0"/>
          <c:dPt>
            <c:idx val="3"/>
            <c:invertIfNegative val="0"/>
            <c:bubble3D val="0"/>
            <c:spPr>
              <a:solidFill>
                <a:srgbClr val="C00000"/>
              </a:solidFill>
              <a:ln>
                <a:noFill/>
              </a:ln>
              <a:effectLst/>
            </c:spPr>
            <c:extLst>
              <c:ext xmlns:c16="http://schemas.microsoft.com/office/drawing/2014/chart" uri="{C3380CC4-5D6E-409C-BE32-E72D297353CC}">
                <c16:uniqueId val="{00000001-02A2-415E-930D-158AF417A2B6}"/>
              </c:ext>
            </c:extLst>
          </c:dPt>
          <c:dPt>
            <c:idx val="5"/>
            <c:invertIfNegative val="0"/>
            <c:bubble3D val="0"/>
            <c:extLst>
              <c:ext xmlns:c16="http://schemas.microsoft.com/office/drawing/2014/chart" uri="{C3380CC4-5D6E-409C-BE32-E72D297353CC}">
                <c16:uniqueId val="{00000000-B250-4296-BF58-267C881662F0}"/>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TOTALS!$D$3:$D$12</c:f>
              <c:strCache>
                <c:ptCount val="10"/>
                <c:pt idx="0">
                  <c:v>Brooks Koepka</c:v>
                </c:pt>
                <c:pt idx="1">
                  <c:v>Bryson DeChambeau</c:v>
                </c:pt>
                <c:pt idx="2">
                  <c:v>Colin Morikawa</c:v>
                </c:pt>
                <c:pt idx="3">
                  <c:v>Dustin Johnson</c:v>
                </c:pt>
                <c:pt idx="4">
                  <c:v>Jon Rahm</c:v>
                </c:pt>
                <c:pt idx="5">
                  <c:v>Justin Thomas</c:v>
                </c:pt>
                <c:pt idx="6">
                  <c:v>Patrick Reed</c:v>
                </c:pt>
                <c:pt idx="7">
                  <c:v>Rory McIlroy</c:v>
                </c:pt>
                <c:pt idx="8">
                  <c:v>Tiger Woods</c:v>
                </c:pt>
                <c:pt idx="9">
                  <c:v>Xander Schauffele</c:v>
                </c:pt>
              </c:strCache>
            </c:strRef>
          </c:cat>
          <c:val>
            <c:numRef>
              <c:f>TOTALS!$E$3:$E$12</c:f>
              <c:numCache>
                <c:formatCode>General</c:formatCode>
                <c:ptCount val="10"/>
                <c:pt idx="0">
                  <c:v>60</c:v>
                </c:pt>
                <c:pt idx="1">
                  <c:v>163</c:v>
                </c:pt>
                <c:pt idx="2">
                  <c:v>23</c:v>
                </c:pt>
                <c:pt idx="3">
                  <c:v>195</c:v>
                </c:pt>
                <c:pt idx="4">
                  <c:v>167</c:v>
                </c:pt>
                <c:pt idx="5">
                  <c:v>91</c:v>
                </c:pt>
                <c:pt idx="6">
                  <c:v>28</c:v>
                </c:pt>
                <c:pt idx="7">
                  <c:v>71</c:v>
                </c:pt>
                <c:pt idx="8">
                  <c:v>10</c:v>
                </c:pt>
                <c:pt idx="9">
                  <c:v>114</c:v>
                </c:pt>
              </c:numCache>
            </c:numRef>
          </c:val>
          <c:extLst>
            <c:ext xmlns:c16="http://schemas.microsoft.com/office/drawing/2014/chart" uri="{C3380CC4-5D6E-409C-BE32-E72D297353CC}">
              <c16:uniqueId val="{00000000-B9F9-45EB-A4E5-56D3AFCA5CC5}"/>
            </c:ext>
          </c:extLst>
        </c:ser>
        <c:dLbls>
          <c:showLegendKey val="0"/>
          <c:showVal val="0"/>
          <c:showCatName val="0"/>
          <c:showSerName val="0"/>
          <c:showPercent val="0"/>
          <c:showBubbleSize val="0"/>
        </c:dLbls>
        <c:gapWidth val="43"/>
        <c:axId val="484140232"/>
        <c:axId val="484142584"/>
      </c:barChart>
      <c:catAx>
        <c:axId val="484140232"/>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84142584"/>
        <c:crosses val="autoZero"/>
        <c:auto val="1"/>
        <c:lblAlgn val="ctr"/>
        <c:lblOffset val="100"/>
        <c:noMultiLvlLbl val="0"/>
      </c:catAx>
      <c:valAx>
        <c:axId val="48414258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84140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r>
              <a:rPr lang="en-US" sz="1800" b="1"/>
              <a:t>GROUP B</a:t>
            </a:r>
          </a:p>
        </c:rich>
      </c:tx>
      <c:overlay val="0"/>
      <c:spPr>
        <a:noFill/>
        <a:ln>
          <a:noFill/>
        </a:ln>
        <a:effectLst/>
      </c:spPr>
      <c:txPr>
        <a:bodyPr rot="0" spcFirstLastPara="1" vertOverflow="ellipsis" vert="horz" wrap="square" anchor="ctr" anchorCtr="1"/>
        <a:lstStyle/>
        <a:p>
          <a:pPr>
            <a:defRPr sz="1800" b="1"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002060"/>
            </a:solidFill>
            <a:ln>
              <a:noFill/>
            </a:ln>
            <a:effectLst/>
          </c:spPr>
          <c:invertIfNegative val="0"/>
          <c:dPt>
            <c:idx val="2"/>
            <c:invertIfNegative val="0"/>
            <c:bubble3D val="0"/>
            <c:extLst>
              <c:ext xmlns:c16="http://schemas.microsoft.com/office/drawing/2014/chart" uri="{C3380CC4-5D6E-409C-BE32-E72D297353CC}">
                <c16:uniqueId val="{00000000-6CD5-4DAE-AC7F-0CC924D3E395}"/>
              </c:ext>
            </c:extLst>
          </c:dPt>
          <c:dPt>
            <c:idx val="11"/>
            <c:invertIfNegative val="0"/>
            <c:bubble3D val="0"/>
            <c:spPr>
              <a:solidFill>
                <a:srgbClr val="C00000"/>
              </a:solidFill>
              <a:ln>
                <a:noFill/>
              </a:ln>
              <a:effectLst/>
            </c:spPr>
            <c:extLst>
              <c:ext xmlns:c16="http://schemas.microsoft.com/office/drawing/2014/chart" uri="{C3380CC4-5D6E-409C-BE32-E72D297353CC}">
                <c16:uniqueId val="{00000004-6DA2-43BA-BC0A-3C27AC368FBE}"/>
              </c:ext>
            </c:extLst>
          </c:dPt>
          <c:dPt>
            <c:idx val="13"/>
            <c:invertIfNegative val="0"/>
            <c:bubble3D val="0"/>
            <c:spPr>
              <a:solidFill>
                <a:srgbClr val="002060"/>
              </a:solidFill>
              <a:ln>
                <a:noFill/>
              </a:ln>
              <a:effectLst/>
            </c:spPr>
            <c:extLst>
              <c:ext xmlns:c16="http://schemas.microsoft.com/office/drawing/2014/chart" uri="{C3380CC4-5D6E-409C-BE32-E72D297353CC}">
                <c16:uniqueId val="{00000001-410A-4989-86D5-2C4945C0EDC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TOTALS!$D$13:$D$34</c:f>
              <c:strCache>
                <c:ptCount val="22"/>
                <c:pt idx="0">
                  <c:v>Adam Scott</c:v>
                </c:pt>
                <c:pt idx="1">
                  <c:v>Bubba Watson</c:v>
                </c:pt>
                <c:pt idx="2">
                  <c:v>Gary Woodland</c:v>
                </c:pt>
                <c:pt idx="3">
                  <c:v>Hideki Matsuyama</c:v>
                </c:pt>
                <c:pt idx="4">
                  <c:v>Jason Day</c:v>
                </c:pt>
                <c:pt idx="5">
                  <c:v>Jordan Spieth</c:v>
                </c:pt>
                <c:pt idx="6">
                  <c:v>Justin Rose</c:v>
                </c:pt>
                <c:pt idx="7">
                  <c:v>Louis Oosthuizen</c:v>
                </c:pt>
                <c:pt idx="8">
                  <c:v>Marc Leishman</c:v>
                </c:pt>
                <c:pt idx="9">
                  <c:v>Matthew Fitzpatrick</c:v>
                </c:pt>
                <c:pt idx="10">
                  <c:v>Matthew Wolff</c:v>
                </c:pt>
                <c:pt idx="11">
                  <c:v>Patrick Cantlay</c:v>
                </c:pt>
                <c:pt idx="12">
                  <c:v>Paul Casey</c:v>
                </c:pt>
                <c:pt idx="13">
                  <c:v>Phil Mickelson</c:v>
                </c:pt>
                <c:pt idx="14">
                  <c:v>Rickie Fowler</c:v>
                </c:pt>
                <c:pt idx="15">
                  <c:v>Scottie Scheffler</c:v>
                </c:pt>
                <c:pt idx="16">
                  <c:v>Sergio Garcia</c:v>
                </c:pt>
                <c:pt idx="17">
                  <c:v>Sungjae Im</c:v>
                </c:pt>
                <c:pt idx="18">
                  <c:v>Tommy Fleetwood</c:v>
                </c:pt>
                <c:pt idx="19">
                  <c:v>Tony Finau</c:v>
                </c:pt>
                <c:pt idx="20">
                  <c:v>Tyrrell Hatton</c:v>
                </c:pt>
                <c:pt idx="21">
                  <c:v>Webb Simpson</c:v>
                </c:pt>
              </c:strCache>
            </c:strRef>
          </c:cat>
          <c:val>
            <c:numRef>
              <c:f>TOTALS!$E$13:$E$34</c:f>
              <c:numCache>
                <c:formatCode>General</c:formatCode>
                <c:ptCount val="22"/>
                <c:pt idx="0">
                  <c:v>46</c:v>
                </c:pt>
                <c:pt idx="1">
                  <c:v>133</c:v>
                </c:pt>
                <c:pt idx="2">
                  <c:v>11</c:v>
                </c:pt>
                <c:pt idx="3">
                  <c:v>92</c:v>
                </c:pt>
                <c:pt idx="4">
                  <c:v>97</c:v>
                </c:pt>
                <c:pt idx="5">
                  <c:v>14</c:v>
                </c:pt>
                <c:pt idx="6">
                  <c:v>55</c:v>
                </c:pt>
                <c:pt idx="7">
                  <c:v>47</c:v>
                </c:pt>
                <c:pt idx="8">
                  <c:v>4</c:v>
                </c:pt>
                <c:pt idx="9">
                  <c:v>18</c:v>
                </c:pt>
                <c:pt idx="10">
                  <c:v>119</c:v>
                </c:pt>
                <c:pt idx="11">
                  <c:v>204</c:v>
                </c:pt>
                <c:pt idx="12">
                  <c:v>21</c:v>
                </c:pt>
                <c:pt idx="13">
                  <c:v>9</c:v>
                </c:pt>
                <c:pt idx="14">
                  <c:v>45</c:v>
                </c:pt>
                <c:pt idx="15">
                  <c:v>31</c:v>
                </c:pt>
                <c:pt idx="16">
                  <c:v>0</c:v>
                </c:pt>
                <c:pt idx="17">
                  <c:v>4</c:v>
                </c:pt>
                <c:pt idx="18">
                  <c:v>42</c:v>
                </c:pt>
                <c:pt idx="19">
                  <c:v>198</c:v>
                </c:pt>
                <c:pt idx="20">
                  <c:v>96</c:v>
                </c:pt>
                <c:pt idx="21">
                  <c:v>97</c:v>
                </c:pt>
              </c:numCache>
            </c:numRef>
          </c:val>
          <c:extLst>
            <c:ext xmlns:c16="http://schemas.microsoft.com/office/drawing/2014/chart" uri="{C3380CC4-5D6E-409C-BE32-E72D297353CC}">
              <c16:uniqueId val="{00000000-26CF-4F97-885C-1E97A35DCC85}"/>
            </c:ext>
          </c:extLst>
        </c:ser>
        <c:dLbls>
          <c:showLegendKey val="0"/>
          <c:showVal val="0"/>
          <c:showCatName val="0"/>
          <c:showSerName val="0"/>
          <c:showPercent val="0"/>
          <c:showBubbleSize val="0"/>
        </c:dLbls>
        <c:gapWidth val="32"/>
        <c:axId val="484143368"/>
        <c:axId val="484140624"/>
      </c:barChart>
      <c:catAx>
        <c:axId val="484143368"/>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84140624"/>
        <c:crosses val="autoZero"/>
        <c:auto val="1"/>
        <c:lblAlgn val="ctr"/>
        <c:lblOffset val="100"/>
        <c:noMultiLvlLbl val="0"/>
      </c:catAx>
      <c:valAx>
        <c:axId val="484140624"/>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84143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r>
              <a:rPr lang="en-US" sz="1800" b="1"/>
              <a:t>GROUP C</a:t>
            </a:r>
          </a:p>
        </c:rich>
      </c:tx>
      <c:overlay val="0"/>
      <c:spPr>
        <a:noFill/>
        <a:ln>
          <a:noFill/>
        </a:ln>
        <a:effectLst/>
      </c:spPr>
      <c:txPr>
        <a:bodyPr rot="0" spcFirstLastPara="1" vertOverflow="ellipsis" vert="horz" wrap="square" anchor="ctr" anchorCtr="1"/>
        <a:lstStyle/>
        <a:p>
          <a:pPr>
            <a:defRPr sz="1800" b="1"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002060"/>
            </a:solidFill>
            <a:ln>
              <a:noFill/>
            </a:ln>
            <a:effectLst/>
          </c:spPr>
          <c:invertIfNegative val="0"/>
          <c:dPt>
            <c:idx val="3"/>
            <c:invertIfNegative val="0"/>
            <c:bubble3D val="0"/>
            <c:extLst>
              <c:ext xmlns:c16="http://schemas.microsoft.com/office/drawing/2014/chart" uri="{C3380CC4-5D6E-409C-BE32-E72D297353CC}">
                <c16:uniqueId val="{00000000-2AA0-49FA-A4E4-31BAEA2FD6CB}"/>
              </c:ext>
            </c:extLst>
          </c:dPt>
          <c:dPt>
            <c:idx val="11"/>
            <c:invertIfNegative val="0"/>
            <c:bubble3D val="0"/>
            <c:spPr>
              <a:solidFill>
                <a:srgbClr val="002060"/>
              </a:solidFill>
              <a:ln>
                <a:noFill/>
              </a:ln>
              <a:effectLst/>
            </c:spPr>
            <c:extLst>
              <c:ext xmlns:c16="http://schemas.microsoft.com/office/drawing/2014/chart" uri="{C3380CC4-5D6E-409C-BE32-E72D297353CC}">
                <c16:uniqueId val="{00000001-81F2-417C-B4B3-FA94DE6CA026}"/>
              </c:ext>
            </c:extLst>
          </c:dPt>
          <c:dPt>
            <c:idx val="12"/>
            <c:invertIfNegative val="0"/>
            <c:bubble3D val="0"/>
            <c:spPr>
              <a:solidFill>
                <a:srgbClr val="C00000"/>
              </a:solidFill>
              <a:ln>
                <a:noFill/>
              </a:ln>
              <a:effectLst/>
            </c:spPr>
            <c:extLst>
              <c:ext xmlns:c16="http://schemas.microsoft.com/office/drawing/2014/chart" uri="{C3380CC4-5D6E-409C-BE32-E72D297353CC}">
                <c16:uniqueId val="{00000004-8ED2-4E32-92EE-AA3B4629093E}"/>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TOTALS!$D$35:$D$56</c:f>
              <c:strCache>
                <c:ptCount val="22"/>
                <c:pt idx="0">
                  <c:v>Abraham Ancer</c:v>
                </c:pt>
                <c:pt idx="1">
                  <c:v>Billy Horschel</c:v>
                </c:pt>
                <c:pt idx="2">
                  <c:v>Brandt Snedeker</c:v>
                </c:pt>
                <c:pt idx="3">
                  <c:v>Brendon Todd</c:v>
                </c:pt>
                <c:pt idx="4">
                  <c:v>Cameron Champ</c:v>
                </c:pt>
                <c:pt idx="5">
                  <c:v>Cameron Smith</c:v>
                </c:pt>
                <c:pt idx="6">
                  <c:v>Charl Schwartzel</c:v>
                </c:pt>
                <c:pt idx="7">
                  <c:v>Danny Willett</c:v>
                </c:pt>
                <c:pt idx="8">
                  <c:v>Erik van Rooyen</c:v>
                </c:pt>
                <c:pt idx="9">
                  <c:v>Francesco Molinari</c:v>
                </c:pt>
                <c:pt idx="10">
                  <c:v>Henrik Stenson</c:v>
                </c:pt>
                <c:pt idx="11">
                  <c:v>Ian Poulter</c:v>
                </c:pt>
                <c:pt idx="12">
                  <c:v>Jason Kokrak</c:v>
                </c:pt>
                <c:pt idx="13">
                  <c:v>Kevin Kisner</c:v>
                </c:pt>
                <c:pt idx="14">
                  <c:v>Lee Westwood</c:v>
                </c:pt>
                <c:pt idx="15">
                  <c:v>Matt Kuchar</c:v>
                </c:pt>
                <c:pt idx="16">
                  <c:v>Matt Wallace</c:v>
                </c:pt>
                <c:pt idx="17">
                  <c:v>Sebastian Munoz</c:v>
                </c:pt>
                <c:pt idx="18">
                  <c:v>Shane Lowry</c:v>
                </c:pt>
                <c:pt idx="19">
                  <c:v>Si Woo Kim</c:v>
                </c:pt>
                <c:pt idx="20">
                  <c:v>Victor Perez</c:v>
                </c:pt>
                <c:pt idx="21">
                  <c:v>Zach Johnson</c:v>
                </c:pt>
              </c:strCache>
            </c:strRef>
          </c:cat>
          <c:val>
            <c:numRef>
              <c:f>TOTALS!$E$35:$E$56</c:f>
              <c:numCache>
                <c:formatCode>General</c:formatCode>
                <c:ptCount val="22"/>
                <c:pt idx="0">
                  <c:v>116</c:v>
                </c:pt>
                <c:pt idx="1">
                  <c:v>35</c:v>
                </c:pt>
                <c:pt idx="2">
                  <c:v>25</c:v>
                </c:pt>
                <c:pt idx="3">
                  <c:v>50</c:v>
                </c:pt>
                <c:pt idx="4">
                  <c:v>105</c:v>
                </c:pt>
                <c:pt idx="5">
                  <c:v>140</c:v>
                </c:pt>
                <c:pt idx="6">
                  <c:v>17</c:v>
                </c:pt>
                <c:pt idx="7">
                  <c:v>16</c:v>
                </c:pt>
                <c:pt idx="8">
                  <c:v>21</c:v>
                </c:pt>
                <c:pt idx="9">
                  <c:v>92</c:v>
                </c:pt>
                <c:pt idx="10">
                  <c:v>30</c:v>
                </c:pt>
                <c:pt idx="11">
                  <c:v>78</c:v>
                </c:pt>
                <c:pt idx="12">
                  <c:v>148</c:v>
                </c:pt>
                <c:pt idx="13">
                  <c:v>107</c:v>
                </c:pt>
                <c:pt idx="14">
                  <c:v>65</c:v>
                </c:pt>
                <c:pt idx="15">
                  <c:v>101</c:v>
                </c:pt>
                <c:pt idx="16">
                  <c:v>13</c:v>
                </c:pt>
                <c:pt idx="17">
                  <c:v>58</c:v>
                </c:pt>
                <c:pt idx="18">
                  <c:v>70</c:v>
                </c:pt>
                <c:pt idx="19">
                  <c:v>53</c:v>
                </c:pt>
                <c:pt idx="20">
                  <c:v>4</c:v>
                </c:pt>
                <c:pt idx="21">
                  <c:v>39</c:v>
                </c:pt>
              </c:numCache>
            </c:numRef>
          </c:val>
          <c:extLst>
            <c:ext xmlns:c16="http://schemas.microsoft.com/office/drawing/2014/chart" uri="{C3380CC4-5D6E-409C-BE32-E72D297353CC}">
              <c16:uniqueId val="{00000000-07FD-4DDF-878F-646F7163D9AD}"/>
            </c:ext>
          </c:extLst>
        </c:ser>
        <c:dLbls>
          <c:showLegendKey val="0"/>
          <c:showVal val="0"/>
          <c:showCatName val="0"/>
          <c:showSerName val="0"/>
          <c:showPercent val="0"/>
          <c:showBubbleSize val="0"/>
        </c:dLbls>
        <c:gapWidth val="67"/>
        <c:axId val="484144544"/>
        <c:axId val="484141016"/>
      </c:barChart>
      <c:catAx>
        <c:axId val="48414454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84141016"/>
        <c:crosses val="autoZero"/>
        <c:auto val="1"/>
        <c:lblAlgn val="ctr"/>
        <c:lblOffset val="100"/>
        <c:noMultiLvlLbl val="0"/>
      </c:catAx>
      <c:valAx>
        <c:axId val="484141016"/>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84144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r>
              <a:rPr lang="en-US" sz="1800" b="1"/>
              <a:t>GROUP D</a:t>
            </a:r>
          </a:p>
        </c:rich>
      </c:tx>
      <c:overlay val="0"/>
      <c:spPr>
        <a:noFill/>
        <a:ln>
          <a:noFill/>
        </a:ln>
        <a:effectLst/>
      </c:spPr>
      <c:txPr>
        <a:bodyPr rot="0" spcFirstLastPara="1" vertOverflow="ellipsis" vert="horz" wrap="square" anchor="ctr" anchorCtr="1"/>
        <a:lstStyle/>
        <a:p>
          <a:pPr>
            <a:defRPr sz="1800" b="1"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002060"/>
            </a:solidFill>
            <a:ln>
              <a:noFill/>
            </a:ln>
            <a:effectLst/>
          </c:spPr>
          <c:invertIfNegative val="0"/>
          <c:dPt>
            <c:idx val="4"/>
            <c:invertIfNegative val="0"/>
            <c:bubble3D val="0"/>
            <c:extLst>
              <c:ext xmlns:c16="http://schemas.microsoft.com/office/drawing/2014/chart" uri="{C3380CC4-5D6E-409C-BE32-E72D297353CC}">
                <c16:uniqueId val="{00000000-3453-43EC-ABE1-6ED98C7D0F85}"/>
              </c:ext>
            </c:extLst>
          </c:dPt>
          <c:dPt>
            <c:idx val="6"/>
            <c:invertIfNegative val="0"/>
            <c:bubble3D val="0"/>
            <c:spPr>
              <a:solidFill>
                <a:srgbClr val="002060"/>
              </a:solidFill>
              <a:ln>
                <a:noFill/>
              </a:ln>
              <a:effectLst/>
            </c:spPr>
            <c:extLst>
              <c:ext xmlns:c16="http://schemas.microsoft.com/office/drawing/2014/chart" uri="{C3380CC4-5D6E-409C-BE32-E72D297353CC}">
                <c16:uniqueId val="{00000001-733D-4971-8E3B-67266463B0B7}"/>
              </c:ext>
            </c:extLst>
          </c:dPt>
          <c:dPt>
            <c:idx val="8"/>
            <c:invertIfNegative val="0"/>
            <c:bubble3D val="0"/>
            <c:spPr>
              <a:solidFill>
                <a:srgbClr val="C00000"/>
              </a:solidFill>
              <a:ln>
                <a:noFill/>
              </a:ln>
              <a:effectLst/>
            </c:spPr>
            <c:extLst>
              <c:ext xmlns:c16="http://schemas.microsoft.com/office/drawing/2014/chart" uri="{C3380CC4-5D6E-409C-BE32-E72D297353CC}">
                <c16:uniqueId val="{00000004-8773-43C4-81DC-1C6056E96C3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TOTALS!$I$3:$I$24</c:f>
              <c:strCache>
                <c:ptCount val="22"/>
                <c:pt idx="0">
                  <c:v>Adam Hadwin</c:v>
                </c:pt>
                <c:pt idx="1">
                  <c:v>Andrew Landry</c:v>
                </c:pt>
                <c:pt idx="2">
                  <c:v>Andrew Putnam</c:v>
                </c:pt>
                <c:pt idx="3">
                  <c:v>Bernd Wiesberger</c:v>
                </c:pt>
                <c:pt idx="4">
                  <c:v>Byeong Hun An</c:v>
                </c:pt>
                <c:pt idx="5">
                  <c:v>Charles Howell</c:v>
                </c:pt>
                <c:pt idx="6">
                  <c:v>Chez Reavie</c:v>
                </c:pt>
                <c:pt idx="7">
                  <c:v>Christiaan Bezuidenhout</c:v>
                </c:pt>
                <c:pt idx="8">
                  <c:v>Corey Conners</c:v>
                </c:pt>
                <c:pt idx="9">
                  <c:v>Dylan Frittelli</c:v>
                </c:pt>
                <c:pt idx="10">
                  <c:v>Graeme McDowell</c:v>
                </c:pt>
                <c:pt idx="11">
                  <c:v>J. T. Poston</c:v>
                </c:pt>
                <c:pt idx="12">
                  <c:v>Jimmy Walker</c:v>
                </c:pt>
                <c:pt idx="13">
                  <c:v>Justin Harding</c:v>
                </c:pt>
                <c:pt idx="14">
                  <c:v>Kevin Na</c:v>
                </c:pt>
                <c:pt idx="15">
                  <c:v>Lanto Griffin</c:v>
                </c:pt>
                <c:pt idx="16">
                  <c:v>Lucas Glover</c:v>
                </c:pt>
                <c:pt idx="17">
                  <c:v>Max Homa</c:v>
                </c:pt>
                <c:pt idx="18">
                  <c:v>Nick Taylor</c:v>
                </c:pt>
                <c:pt idx="19">
                  <c:v>Rafa Cabrera Bello</c:v>
                </c:pt>
                <c:pt idx="20">
                  <c:v>Sung Kang</c:v>
                </c:pt>
                <c:pt idx="21">
                  <c:v>Tyler Duncan</c:v>
                </c:pt>
              </c:strCache>
            </c:strRef>
          </c:cat>
          <c:val>
            <c:numRef>
              <c:f>TOTALS!$J$3:$J$24</c:f>
              <c:numCache>
                <c:formatCode>General</c:formatCode>
                <c:ptCount val="22"/>
                <c:pt idx="0">
                  <c:v>105</c:v>
                </c:pt>
                <c:pt idx="1">
                  <c:v>13</c:v>
                </c:pt>
                <c:pt idx="2">
                  <c:v>7</c:v>
                </c:pt>
                <c:pt idx="3">
                  <c:v>129</c:v>
                </c:pt>
                <c:pt idx="4">
                  <c:v>87</c:v>
                </c:pt>
                <c:pt idx="5">
                  <c:v>76</c:v>
                </c:pt>
                <c:pt idx="6">
                  <c:v>62</c:v>
                </c:pt>
                <c:pt idx="7">
                  <c:v>41</c:v>
                </c:pt>
                <c:pt idx="8">
                  <c:v>170</c:v>
                </c:pt>
                <c:pt idx="9">
                  <c:v>34</c:v>
                </c:pt>
                <c:pt idx="10">
                  <c:v>24</c:v>
                </c:pt>
                <c:pt idx="11">
                  <c:v>70</c:v>
                </c:pt>
                <c:pt idx="12">
                  <c:v>50</c:v>
                </c:pt>
                <c:pt idx="13">
                  <c:v>77</c:v>
                </c:pt>
                <c:pt idx="14">
                  <c:v>122</c:v>
                </c:pt>
                <c:pt idx="15">
                  <c:v>155</c:v>
                </c:pt>
                <c:pt idx="16">
                  <c:v>37</c:v>
                </c:pt>
                <c:pt idx="17">
                  <c:v>22</c:v>
                </c:pt>
                <c:pt idx="18">
                  <c:v>13</c:v>
                </c:pt>
                <c:pt idx="19">
                  <c:v>76</c:v>
                </c:pt>
                <c:pt idx="20">
                  <c:v>10</c:v>
                </c:pt>
                <c:pt idx="21">
                  <c:v>3</c:v>
                </c:pt>
              </c:numCache>
            </c:numRef>
          </c:val>
          <c:extLst>
            <c:ext xmlns:c16="http://schemas.microsoft.com/office/drawing/2014/chart" uri="{C3380CC4-5D6E-409C-BE32-E72D297353CC}">
              <c16:uniqueId val="{00000000-94E8-4215-8633-D7CD23A917AC}"/>
            </c:ext>
          </c:extLst>
        </c:ser>
        <c:dLbls>
          <c:showLegendKey val="0"/>
          <c:showVal val="0"/>
          <c:showCatName val="0"/>
          <c:showSerName val="0"/>
          <c:showPercent val="0"/>
          <c:showBubbleSize val="0"/>
        </c:dLbls>
        <c:gapWidth val="37"/>
        <c:axId val="484144936"/>
        <c:axId val="484145328"/>
      </c:barChart>
      <c:catAx>
        <c:axId val="484144936"/>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84145328"/>
        <c:crosses val="autoZero"/>
        <c:auto val="1"/>
        <c:lblAlgn val="ctr"/>
        <c:lblOffset val="100"/>
        <c:noMultiLvlLbl val="0"/>
      </c:catAx>
      <c:valAx>
        <c:axId val="484145328"/>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84144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r>
              <a:rPr lang="en-US" sz="1800"/>
              <a:t>GROUP E</a:t>
            </a:r>
          </a:p>
        </c:rich>
      </c:tx>
      <c:overlay val="0"/>
      <c:spPr>
        <a:noFill/>
        <a:ln>
          <a:noFill/>
        </a:ln>
        <a:effectLst/>
      </c:spPr>
      <c:txPr>
        <a:bodyPr rot="0" spcFirstLastPara="1" vertOverflow="ellipsis" vert="horz" wrap="square" anchor="ctr" anchorCtr="1"/>
        <a:lstStyle/>
        <a:p>
          <a:pPr>
            <a:defRPr sz="1800" b="0"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002060"/>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3-6369-4316-8458-43D594243CC0}"/>
              </c:ext>
            </c:extLst>
          </c:dPt>
          <c:dPt>
            <c:idx val="1"/>
            <c:invertIfNegative val="0"/>
            <c:bubble3D val="0"/>
            <c:spPr>
              <a:solidFill>
                <a:srgbClr val="002060"/>
              </a:solidFill>
              <a:ln>
                <a:noFill/>
              </a:ln>
              <a:effectLst/>
            </c:spPr>
            <c:extLst>
              <c:ext xmlns:c16="http://schemas.microsoft.com/office/drawing/2014/chart" uri="{C3380CC4-5D6E-409C-BE32-E72D297353CC}">
                <c16:uniqueId val="{00000000-5B78-43CF-8627-3A2E34370165}"/>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TOTALS!$I$25:$I$34</c:f>
              <c:strCache>
                <c:ptCount val="10"/>
                <c:pt idx="0">
                  <c:v>Bernhard Langer</c:v>
                </c:pt>
                <c:pt idx="1">
                  <c:v>C. T. Pan</c:v>
                </c:pt>
                <c:pt idx="2">
                  <c:v>Fred Couples</c:v>
                </c:pt>
                <c:pt idx="3">
                  <c:v>Jazz Janewattananond</c:v>
                </c:pt>
                <c:pt idx="4">
                  <c:v>Jose Maria Olazabal</c:v>
                </c:pt>
                <c:pt idx="5">
                  <c:v>Larry Mize</c:v>
                </c:pt>
                <c:pt idx="6">
                  <c:v>Nate Lashley</c:v>
                </c:pt>
                <c:pt idx="7">
                  <c:v>Sandy Lyle</c:v>
                </c:pt>
                <c:pt idx="8">
                  <c:v>Shugo Imahira</c:v>
                </c:pt>
                <c:pt idx="9">
                  <c:v>Vijay Singh</c:v>
                </c:pt>
              </c:strCache>
            </c:strRef>
          </c:cat>
          <c:val>
            <c:numRef>
              <c:f>TOTALS!$J$25:$J$34</c:f>
              <c:numCache>
                <c:formatCode>General</c:formatCode>
                <c:ptCount val="10"/>
                <c:pt idx="0">
                  <c:v>215</c:v>
                </c:pt>
                <c:pt idx="1">
                  <c:v>140</c:v>
                </c:pt>
                <c:pt idx="2">
                  <c:v>162</c:v>
                </c:pt>
                <c:pt idx="3">
                  <c:v>102</c:v>
                </c:pt>
                <c:pt idx="4">
                  <c:v>28</c:v>
                </c:pt>
                <c:pt idx="5">
                  <c:v>8</c:v>
                </c:pt>
                <c:pt idx="6">
                  <c:v>131</c:v>
                </c:pt>
                <c:pt idx="7">
                  <c:v>4</c:v>
                </c:pt>
                <c:pt idx="8">
                  <c:v>66</c:v>
                </c:pt>
                <c:pt idx="9">
                  <c:v>66</c:v>
                </c:pt>
              </c:numCache>
            </c:numRef>
          </c:val>
          <c:extLst>
            <c:ext xmlns:c16="http://schemas.microsoft.com/office/drawing/2014/chart" uri="{C3380CC4-5D6E-409C-BE32-E72D297353CC}">
              <c16:uniqueId val="{00000000-C709-4A5C-8678-F869B1885E11}"/>
            </c:ext>
          </c:extLst>
        </c:ser>
        <c:dLbls>
          <c:showLegendKey val="0"/>
          <c:showVal val="0"/>
          <c:showCatName val="0"/>
          <c:showSerName val="0"/>
          <c:showPercent val="0"/>
          <c:showBubbleSize val="0"/>
        </c:dLbls>
        <c:gapWidth val="53"/>
        <c:axId val="484146504"/>
        <c:axId val="205604616"/>
      </c:barChart>
      <c:catAx>
        <c:axId val="48414650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5604616"/>
        <c:crosses val="autoZero"/>
        <c:auto val="1"/>
        <c:lblAlgn val="ctr"/>
        <c:lblOffset val="100"/>
        <c:noMultiLvlLbl val="0"/>
      </c:catAx>
      <c:valAx>
        <c:axId val="205604616"/>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84146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r>
              <a:rPr lang="en-US" sz="1800" b="1"/>
              <a:t>GROUP F</a:t>
            </a:r>
          </a:p>
        </c:rich>
      </c:tx>
      <c:overlay val="0"/>
      <c:spPr>
        <a:noFill/>
        <a:ln>
          <a:noFill/>
        </a:ln>
        <a:effectLst/>
      </c:spPr>
      <c:txPr>
        <a:bodyPr rot="0" spcFirstLastPara="1" vertOverflow="ellipsis" vert="horz" wrap="square" anchor="ctr" anchorCtr="1"/>
        <a:lstStyle/>
        <a:p>
          <a:pPr>
            <a:defRPr sz="1800" b="1" i="0" u="none" strike="noStrike" kern="1200" cap="none" spc="0" normalizeH="0" baseline="0">
              <a:solidFill>
                <a:schemeClr val="tx1">
                  <a:lumMod val="65000"/>
                  <a:lumOff val="35000"/>
                </a:schemeClr>
              </a:solidFill>
              <a:latin typeface="Arial" panose="020B0604020202020204" pitchFamily="34" charset="0"/>
              <a:ea typeface="+mj-ea"/>
              <a:cs typeface="Arial" panose="020B0604020202020204" pitchFamily="34" charset="0"/>
            </a:defRPr>
          </a:pPr>
          <a:endParaRPr lang="en-US"/>
        </a:p>
      </c:txPr>
    </c:title>
    <c:autoTitleDeleted val="0"/>
    <c:plotArea>
      <c:layout/>
      <c:barChart>
        <c:barDir val="bar"/>
        <c:grouping val="clustered"/>
        <c:varyColors val="0"/>
        <c:ser>
          <c:idx val="0"/>
          <c:order val="0"/>
          <c:spPr>
            <a:solidFill>
              <a:srgbClr val="002060"/>
            </a:solidFill>
            <a:ln>
              <a:noFill/>
            </a:ln>
            <a:effectLst/>
          </c:spPr>
          <c:invertIfNegative val="0"/>
          <c:dPt>
            <c:idx val="1"/>
            <c:invertIfNegative val="0"/>
            <c:bubble3D val="0"/>
            <c:spPr>
              <a:solidFill>
                <a:srgbClr val="C00000"/>
              </a:solidFill>
              <a:ln>
                <a:noFill/>
              </a:ln>
              <a:effectLst/>
            </c:spPr>
            <c:extLst>
              <c:ext xmlns:c16="http://schemas.microsoft.com/office/drawing/2014/chart" uri="{C3380CC4-5D6E-409C-BE32-E72D297353CC}">
                <c16:uniqueId val="{00000001-F32D-4026-B08C-486805CEAE32}"/>
              </c:ext>
            </c:extLst>
          </c:dPt>
          <c:dPt>
            <c:idx val="3"/>
            <c:invertIfNegative val="0"/>
            <c:bubble3D val="0"/>
            <c:spPr>
              <a:solidFill>
                <a:srgbClr val="C00000"/>
              </a:solidFill>
              <a:ln>
                <a:noFill/>
              </a:ln>
              <a:effectLst/>
            </c:spPr>
            <c:extLst>
              <c:ext xmlns:c16="http://schemas.microsoft.com/office/drawing/2014/chart" uri="{C3380CC4-5D6E-409C-BE32-E72D297353CC}">
                <c16:uniqueId val="{00000000-4D9D-4472-BD6A-C10BAB6DDD2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TOTALS!$I$35:$I$40</c:f>
              <c:strCache>
                <c:ptCount val="6"/>
                <c:pt idx="0">
                  <c:v>Abel Gallegos</c:v>
                </c:pt>
                <c:pt idx="1">
                  <c:v>Andy Ogeltree</c:v>
                </c:pt>
                <c:pt idx="2">
                  <c:v>James Sugrue</c:v>
                </c:pt>
                <c:pt idx="3">
                  <c:v>John Augenstein</c:v>
                </c:pt>
                <c:pt idx="4">
                  <c:v>Lukas Michel</c:v>
                </c:pt>
                <c:pt idx="5">
                  <c:v>Yuxin Lin</c:v>
                </c:pt>
              </c:strCache>
            </c:strRef>
          </c:cat>
          <c:val>
            <c:numRef>
              <c:f>TOTALS!$J$35:$J$40</c:f>
              <c:numCache>
                <c:formatCode>General</c:formatCode>
                <c:ptCount val="6"/>
                <c:pt idx="0">
                  <c:v>11</c:v>
                </c:pt>
                <c:pt idx="1">
                  <c:v>165</c:v>
                </c:pt>
                <c:pt idx="2">
                  <c:v>35</c:v>
                </c:pt>
                <c:pt idx="3">
                  <c:v>165</c:v>
                </c:pt>
                <c:pt idx="4">
                  <c:v>27</c:v>
                </c:pt>
                <c:pt idx="5">
                  <c:v>58</c:v>
                </c:pt>
              </c:numCache>
            </c:numRef>
          </c:val>
          <c:extLst>
            <c:ext xmlns:c16="http://schemas.microsoft.com/office/drawing/2014/chart" uri="{C3380CC4-5D6E-409C-BE32-E72D297353CC}">
              <c16:uniqueId val="{00000000-AD6B-4AD5-877B-41F8A70ACCFA}"/>
            </c:ext>
          </c:extLst>
        </c:ser>
        <c:dLbls>
          <c:showLegendKey val="0"/>
          <c:showVal val="0"/>
          <c:showCatName val="0"/>
          <c:showSerName val="0"/>
          <c:showPercent val="0"/>
          <c:showBubbleSize val="0"/>
        </c:dLbls>
        <c:gapWidth val="149"/>
        <c:axId val="484825376"/>
        <c:axId val="484825768"/>
      </c:barChart>
      <c:catAx>
        <c:axId val="484825376"/>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cap="none" spc="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84825768"/>
        <c:crosses val="autoZero"/>
        <c:auto val="1"/>
        <c:lblAlgn val="ctr"/>
        <c:lblOffset val="100"/>
        <c:noMultiLvlLbl val="0"/>
      </c:catAx>
      <c:valAx>
        <c:axId val="484825768"/>
        <c:scaling>
          <c:orientation val="minMax"/>
        </c:scaling>
        <c:delete val="0"/>
        <c:axPos val="t"/>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84825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rgb="FFFFFF00"/>
  </sheetPr>
  <sheetViews>
    <sheetView zoomScale="8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rgb="FFFFFF00"/>
  </sheetPr>
  <sheetViews>
    <sheetView zoomScale="8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rgb="FFFFFF00"/>
  </sheetPr>
  <sheetViews>
    <sheetView zoomScale="8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rgb="FFFFFF00"/>
  </sheetPr>
  <sheetViews>
    <sheetView zoomScale="80"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tabColor rgb="FFFFFF00"/>
  </sheetPr>
  <sheetViews>
    <sheetView zoomScale="80"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tabColor rgb="FFFFFF00"/>
  </sheetPr>
  <sheetViews>
    <sheetView zoomScale="8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58764" cy="6275717"/>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8764" cy="6275717"/>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8764" cy="6275717"/>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8764" cy="6275717"/>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8764" cy="6275717"/>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8764" cy="6275717"/>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E462"/>
  <sheetViews>
    <sheetView showGridLines="0" tabSelected="1" zoomScaleNormal="100" workbookViewId="0">
      <pane xSplit="1" ySplit="1" topLeftCell="B165" activePane="bottomRight" state="frozen"/>
      <selection pane="topRight" activeCell="B1" sqref="B1"/>
      <selection pane="bottomLeft" activeCell="A2" sqref="A2"/>
      <selection pane="bottomRight" activeCell="K168" sqref="K168"/>
    </sheetView>
  </sheetViews>
  <sheetFormatPr defaultColWidth="8.875" defaultRowHeight="10.9" x14ac:dyDescent="0.2"/>
  <cols>
    <col min="1" max="1" width="6.25" style="71" bestFit="1" customWidth="1"/>
    <col min="2" max="2" width="15.75" style="71" bestFit="1" customWidth="1"/>
    <col min="3" max="3" width="11.75" style="71" bestFit="1" customWidth="1"/>
    <col min="4" max="4" width="15.875" style="71" bestFit="1" customWidth="1"/>
    <col min="5" max="5" width="10.5" style="71" bestFit="1" customWidth="1"/>
    <col min="6" max="6" width="15.875" style="71" bestFit="1" customWidth="1"/>
    <col min="7" max="7" width="11.75" style="71" bestFit="1" customWidth="1"/>
    <col min="8" max="8" width="13.75" style="71" bestFit="1" customWidth="1"/>
    <col min="9" max="9" width="10.5" style="71" bestFit="1" customWidth="1"/>
    <col min="10" max="10" width="13.625" style="71" bestFit="1" customWidth="1"/>
    <col min="11" max="11" width="10.5" style="71" bestFit="1" customWidth="1"/>
    <col min="12" max="12" width="13.75" style="71" bestFit="1" customWidth="1"/>
    <col min="13" max="13" width="11.75" style="71" bestFit="1" customWidth="1"/>
    <col min="14" max="14" width="14" style="71" bestFit="1" customWidth="1"/>
    <col min="15" max="15" width="10.5" style="71" bestFit="1" customWidth="1"/>
    <col min="16" max="16" width="14" style="71" bestFit="1" customWidth="1"/>
    <col min="17" max="17" width="11.75" style="71" bestFit="1" customWidth="1"/>
    <col min="18" max="18" width="14" style="71" bestFit="1" customWidth="1"/>
    <col min="19" max="19" width="10.5" style="71" bestFit="1" customWidth="1"/>
    <col min="20" max="20" width="18" style="71" bestFit="1" customWidth="1"/>
    <col min="21" max="21" width="10.5" style="71" bestFit="1" customWidth="1"/>
    <col min="22" max="22" width="14.125" style="71" bestFit="1" customWidth="1"/>
    <col min="23" max="23" width="10.5" style="71" bestFit="1" customWidth="1"/>
    <col min="24" max="24" width="14.125" style="71" bestFit="1" customWidth="1"/>
    <col min="25" max="25" width="10.5" style="71" bestFit="1" customWidth="1"/>
    <col min="26" max="26" width="14.875" style="71" bestFit="1" customWidth="1"/>
    <col min="27" max="27" width="10.5" style="71" bestFit="1" customWidth="1"/>
    <col min="28" max="28" width="16.5" style="71" bestFit="1" customWidth="1"/>
    <col min="29" max="29" width="10.5" style="71" bestFit="1" customWidth="1"/>
    <col min="30" max="30" width="12.375" style="71" bestFit="1" customWidth="1"/>
    <col min="31" max="31" width="10.5" style="71" bestFit="1" customWidth="1"/>
    <col min="32" max="16384" width="8.875" style="71"/>
  </cols>
  <sheetData>
    <row r="1" spans="1:31" ht="23.45" customHeight="1" thickTop="1" thickBot="1" x14ac:dyDescent="0.25">
      <c r="A1" s="69" t="s">
        <v>0</v>
      </c>
      <c r="B1" s="69" t="s">
        <v>1</v>
      </c>
      <c r="C1" s="70" t="s">
        <v>2</v>
      </c>
      <c r="D1" s="103" t="s">
        <v>292</v>
      </c>
      <c r="E1" s="104" t="s">
        <v>293</v>
      </c>
      <c r="F1" s="105" t="s">
        <v>294</v>
      </c>
      <c r="G1" s="104" t="s">
        <v>295</v>
      </c>
      <c r="H1" s="86" t="s">
        <v>296</v>
      </c>
      <c r="I1" s="87" t="s">
        <v>297</v>
      </c>
      <c r="J1" s="86" t="s">
        <v>298</v>
      </c>
      <c r="K1" s="87" t="s">
        <v>299</v>
      </c>
      <c r="L1" s="86" t="s">
        <v>300</v>
      </c>
      <c r="M1" s="87" t="s">
        <v>301</v>
      </c>
      <c r="N1" s="90" t="s">
        <v>302</v>
      </c>
      <c r="O1" s="91" t="s">
        <v>303</v>
      </c>
      <c r="P1" s="90" t="s">
        <v>304</v>
      </c>
      <c r="Q1" s="91" t="s">
        <v>305</v>
      </c>
      <c r="R1" s="90" t="s">
        <v>306</v>
      </c>
      <c r="S1" s="91" t="s">
        <v>307</v>
      </c>
      <c r="T1" s="94" t="s">
        <v>308</v>
      </c>
      <c r="U1" s="95" t="s">
        <v>309</v>
      </c>
      <c r="V1" s="94" t="s">
        <v>310</v>
      </c>
      <c r="W1" s="95" t="s">
        <v>311</v>
      </c>
      <c r="X1" s="94" t="s">
        <v>312</v>
      </c>
      <c r="Y1" s="95" t="s">
        <v>313</v>
      </c>
      <c r="Z1" s="74" t="s">
        <v>314</v>
      </c>
      <c r="AA1" s="75" t="s">
        <v>315</v>
      </c>
      <c r="AB1" s="74" t="s">
        <v>316</v>
      </c>
      <c r="AC1" s="75" t="s">
        <v>317</v>
      </c>
      <c r="AD1" s="99" t="s">
        <v>318</v>
      </c>
      <c r="AE1" s="100" t="s">
        <v>319</v>
      </c>
    </row>
    <row r="2" spans="1:31" ht="11.55" thickTop="1" x14ac:dyDescent="0.2">
      <c r="A2" s="47">
        <v>1</v>
      </c>
      <c r="B2" s="72" t="s">
        <v>155</v>
      </c>
      <c r="C2" s="73">
        <f>SUM(E2)+G2+I2+K2+M2+O2+Q2+S2+U2+W2+Y2+AA2+AC2+AE2</f>
        <v>3325520</v>
      </c>
      <c r="D2" s="106" t="s">
        <v>331</v>
      </c>
      <c r="E2" s="107">
        <f>VLOOKUP(D2,'Money Won'!$1:$1048576,2,FALSE)</f>
        <v>178250</v>
      </c>
      <c r="F2" s="108" t="s">
        <v>325</v>
      </c>
      <c r="G2" s="107">
        <f>VLOOKUP(F2,'Money Won'!$1:$1048576,2,FALSE)</f>
        <v>2070000</v>
      </c>
      <c r="H2" s="88" t="s">
        <v>351</v>
      </c>
      <c r="I2" s="89">
        <f>VLOOKUP(H2,'Money Won'!$1:$1048576,2,FALSE)</f>
        <v>50600</v>
      </c>
      <c r="J2" s="88" t="s">
        <v>343</v>
      </c>
      <c r="K2" s="89">
        <f>VLOOKUP(J2,'Money Won'!$1:$1048576,2,FALSE)</f>
        <v>178250</v>
      </c>
      <c r="L2" s="88" t="s">
        <v>352</v>
      </c>
      <c r="M2" s="89">
        <f>VLOOKUP(L2,'Money Won'!$1:$1048576,2,FALSE)</f>
        <v>0</v>
      </c>
      <c r="N2" s="92" t="s">
        <v>367</v>
      </c>
      <c r="O2" s="93">
        <f>VLOOKUP(N2,'Money Won'!$1:$1048576,2,FALSE)</f>
        <v>0</v>
      </c>
      <c r="P2" s="92" t="s">
        <v>369</v>
      </c>
      <c r="Q2" s="93">
        <f>VLOOKUP(P2,'Money Won'!$1:$1048576,2,FALSE)</f>
        <v>0</v>
      </c>
      <c r="R2" s="92" t="s">
        <v>358</v>
      </c>
      <c r="S2" s="93">
        <f>VLOOKUP(R2,'Money Won'!$1:$1048576,2,FALSE)</f>
        <v>144325</v>
      </c>
      <c r="T2" s="96" t="s">
        <v>394</v>
      </c>
      <c r="U2" s="97">
        <f>VLOOKUP(T2,'Money Won'!$1:$1048576,2,FALSE)</f>
        <v>26220</v>
      </c>
      <c r="V2" s="98" t="s">
        <v>398</v>
      </c>
      <c r="W2" s="97">
        <f>VLOOKUP(V2,'Money Won'!$1:$1048576,2,FALSE)</f>
        <v>287500</v>
      </c>
      <c r="X2" s="98" t="s">
        <v>404</v>
      </c>
      <c r="Y2" s="97">
        <f>VLOOKUP(X2,'Money Won'!$1:$1048576,2,FALSE)</f>
        <v>215625</v>
      </c>
      <c r="Z2" s="76" t="s">
        <v>382</v>
      </c>
      <c r="AA2" s="77">
        <f>VLOOKUP(Z2,'Money Won'!$1:$1048576,2,FALSE)</f>
        <v>74750</v>
      </c>
      <c r="AB2" s="76" t="s">
        <v>384</v>
      </c>
      <c r="AC2" s="77">
        <f>VLOOKUP(AB2,'Money Won'!$1:$1048576,2,FALSE)</f>
        <v>0</v>
      </c>
      <c r="AD2" s="101" t="s">
        <v>377</v>
      </c>
      <c r="AE2" s="102">
        <f>VLOOKUP(AD2,'Money Won'!$1:$1048576,2,FALSE)</f>
        <v>100000</v>
      </c>
    </row>
    <row r="3" spans="1:31" x14ac:dyDescent="0.2">
      <c r="A3" s="47">
        <v>2</v>
      </c>
      <c r="B3" s="72" t="s">
        <v>533</v>
      </c>
      <c r="C3" s="73">
        <f>SUM(E3)+G3+I3+K3+M3+O3+Q3+S3+U3+W3+Y3+AA3+AC3+AE3</f>
        <v>1957902</v>
      </c>
      <c r="D3" s="106" t="s">
        <v>323</v>
      </c>
      <c r="E3" s="107">
        <f>VLOOKUP(D3,'Money Won'!$1:$1048576,2,FALSE)</f>
        <v>62100</v>
      </c>
      <c r="F3" s="108" t="s">
        <v>326</v>
      </c>
      <c r="G3" s="107">
        <f>VLOOKUP(F3,'Money Won'!$1:$1048576,2,FALSE)</f>
        <v>358417</v>
      </c>
      <c r="H3" s="88" t="s">
        <v>333</v>
      </c>
      <c r="I3" s="89">
        <f>VLOOKUP(H3,'Money Won'!$1:$1048576,2,FALSE)</f>
        <v>26450</v>
      </c>
      <c r="J3" s="88" t="s">
        <v>343</v>
      </c>
      <c r="K3" s="89">
        <f>VLOOKUP(J3,'Money Won'!$1:$1048576,2,FALSE)</f>
        <v>178250</v>
      </c>
      <c r="L3" s="88" t="s">
        <v>351</v>
      </c>
      <c r="M3" s="89">
        <f>VLOOKUP(L3,'Money Won'!$1:$1048576,2,FALSE)</f>
        <v>50600</v>
      </c>
      <c r="N3" s="92" t="s">
        <v>366</v>
      </c>
      <c r="O3" s="93">
        <f>VLOOKUP(N3,'Money Won'!$1:$1048576,2,FALSE)</f>
        <v>0</v>
      </c>
      <c r="P3" s="92" t="s">
        <v>359</v>
      </c>
      <c r="Q3" s="93">
        <f>VLOOKUP(P3,'Money Won'!$1:$1048576,2,FALSE)</f>
        <v>1012000</v>
      </c>
      <c r="R3" s="92" t="s">
        <v>371</v>
      </c>
      <c r="S3" s="93">
        <f>VLOOKUP(R3,'Money Won'!$1:$1048576,2,FALSE)</f>
        <v>144325</v>
      </c>
      <c r="T3" s="96" t="s">
        <v>402</v>
      </c>
      <c r="U3" s="97">
        <f>VLOOKUP(T3,'Money Won'!$1:$1048576,2,FALSE)</f>
        <v>25760</v>
      </c>
      <c r="V3" s="98" t="s">
        <v>405</v>
      </c>
      <c r="W3" s="97">
        <f>VLOOKUP(V3,'Money Won'!$1:$1048576,2,FALSE)</f>
        <v>0</v>
      </c>
      <c r="X3" s="98" t="s">
        <v>403</v>
      </c>
      <c r="Y3" s="97">
        <f>VLOOKUP(X3,'Money Won'!$1:$1048576,2,FALSE)</f>
        <v>0</v>
      </c>
      <c r="Z3" s="76" t="s">
        <v>387</v>
      </c>
      <c r="AA3" s="77">
        <f>VLOOKUP(Z3,'Money Won'!$1:$1048576,2,FALSE)</f>
        <v>0</v>
      </c>
      <c r="AB3" s="76" t="s">
        <v>390</v>
      </c>
      <c r="AC3" s="77">
        <f>VLOOKUP(AB3,'Money Won'!$1:$1048576,2,FALSE)</f>
        <v>0</v>
      </c>
      <c r="AD3" s="101" t="s">
        <v>377</v>
      </c>
      <c r="AE3" s="102">
        <f>VLOOKUP(AD3,'Money Won'!$1:$1048576,2,FALSE)</f>
        <v>100000</v>
      </c>
    </row>
    <row r="4" spans="1:31" x14ac:dyDescent="0.2">
      <c r="A4" s="47">
        <v>7</v>
      </c>
      <c r="B4" s="72" t="s">
        <v>261</v>
      </c>
      <c r="C4" s="73">
        <f>SUM(E4)+G4+I4+K4+M4+O4+Q4+S4+U4+W4+Y4+AA4+AC4+AE4</f>
        <v>5592387</v>
      </c>
      <c r="D4" s="106" t="s">
        <v>327</v>
      </c>
      <c r="E4" s="107">
        <f>VLOOKUP(D4,'Money Won'!$1:$1048576,2,FALSE)</f>
        <v>552000</v>
      </c>
      <c r="F4" s="108" t="s">
        <v>325</v>
      </c>
      <c r="G4" s="107">
        <f>VLOOKUP(F4,'Money Won'!$1:$1048576,2,FALSE)</f>
        <v>2070000</v>
      </c>
      <c r="H4" s="88" t="s">
        <v>335</v>
      </c>
      <c r="I4" s="89">
        <f>VLOOKUP(H4,'Money Won'!$1:$1048576,2,FALSE)</f>
        <v>215625</v>
      </c>
      <c r="J4" s="88" t="s">
        <v>338</v>
      </c>
      <c r="K4" s="89">
        <f>VLOOKUP(J4,'Money Won'!$1:$1048576,2,FALSE)</f>
        <v>115000</v>
      </c>
      <c r="L4" s="88" t="s">
        <v>343</v>
      </c>
      <c r="M4" s="89">
        <f>VLOOKUP(L4,'Money Won'!$1:$1048576,2,FALSE)</f>
        <v>178250</v>
      </c>
      <c r="N4" s="92" t="s">
        <v>354</v>
      </c>
      <c r="O4" s="93">
        <f>VLOOKUP(N4,'Money Won'!$1:$1048576,2,FALSE)</f>
        <v>215625</v>
      </c>
      <c r="P4" s="92" t="s">
        <v>359</v>
      </c>
      <c r="Q4" s="93">
        <f>VLOOKUP(P4,'Money Won'!$1:$1048576,2,FALSE)</f>
        <v>1012000</v>
      </c>
      <c r="R4" s="92" t="s">
        <v>366</v>
      </c>
      <c r="S4" s="93">
        <f>VLOOKUP(R4,'Money Won'!$1:$1048576,2,FALSE)</f>
        <v>0</v>
      </c>
      <c r="T4" s="96" t="s">
        <v>394</v>
      </c>
      <c r="U4" s="97">
        <f>VLOOKUP(T4,'Money Won'!$1:$1048576,2,FALSE)</f>
        <v>26220</v>
      </c>
      <c r="V4" s="98" t="s">
        <v>398</v>
      </c>
      <c r="W4" s="97">
        <f>VLOOKUP(V4,'Money Won'!$1:$1048576,2,FALSE)</f>
        <v>287500</v>
      </c>
      <c r="X4" s="98" t="s">
        <v>399</v>
      </c>
      <c r="Y4" s="97">
        <f>VLOOKUP(X4,'Money Won'!$1:$1048576,2,FALSE)</f>
        <v>437000</v>
      </c>
      <c r="Z4" s="76" t="s">
        <v>382</v>
      </c>
      <c r="AA4" s="77">
        <f>VLOOKUP(Z4,'Money Won'!$1:$1048576,2,FALSE)</f>
        <v>74750</v>
      </c>
      <c r="AB4" s="76" t="s">
        <v>383</v>
      </c>
      <c r="AC4" s="77">
        <f>VLOOKUP(AB4,'Money Won'!$1:$1048576,2,FALSE)</f>
        <v>358417</v>
      </c>
      <c r="AD4" s="101" t="s">
        <v>379</v>
      </c>
      <c r="AE4" s="102">
        <f>VLOOKUP(AD4,'Money Won'!$1:$1048576,2,FALSE)</f>
        <v>50000</v>
      </c>
    </row>
    <row r="5" spans="1:31" x14ac:dyDescent="0.2">
      <c r="A5" s="47">
        <v>8</v>
      </c>
      <c r="B5" s="72" t="s">
        <v>571</v>
      </c>
      <c r="C5" s="73">
        <f>SUM(E5)+G5+I5+K5+M5+O5+Q5+S5+U5+W5+Y5+AA5+AC5+AE5</f>
        <v>4609348</v>
      </c>
      <c r="D5" s="106" t="s">
        <v>327</v>
      </c>
      <c r="E5" s="107">
        <f>VLOOKUP(D5,'Money Won'!$1:$1048576,2,FALSE)</f>
        <v>552000</v>
      </c>
      <c r="F5" s="108" t="s">
        <v>325</v>
      </c>
      <c r="G5" s="107">
        <f>VLOOKUP(F5,'Money Won'!$1:$1048576,2,FALSE)</f>
        <v>2070000</v>
      </c>
      <c r="H5" s="88" t="s">
        <v>333</v>
      </c>
      <c r="I5" s="89">
        <f>VLOOKUP(H5,'Money Won'!$1:$1048576,2,FALSE)</f>
        <v>26450</v>
      </c>
      <c r="J5" s="88" t="s">
        <v>353</v>
      </c>
      <c r="K5" s="89">
        <f>VLOOKUP(J5,'Money Won'!$1:$1048576,2,FALSE)</f>
        <v>287500</v>
      </c>
      <c r="L5" s="88" t="s">
        <v>351</v>
      </c>
      <c r="M5" s="89">
        <f>VLOOKUP(L5,'Money Won'!$1:$1048576,2,FALSE)</f>
        <v>50600</v>
      </c>
      <c r="N5" s="92" t="s">
        <v>367</v>
      </c>
      <c r="O5" s="93">
        <f>VLOOKUP(N5,'Money Won'!$1:$1048576,2,FALSE)</f>
        <v>0</v>
      </c>
      <c r="P5" s="92" t="s">
        <v>359</v>
      </c>
      <c r="Q5" s="93">
        <f>VLOOKUP(P5,'Money Won'!$1:$1048576,2,FALSE)</f>
        <v>1012000</v>
      </c>
      <c r="R5" s="92" t="s">
        <v>358</v>
      </c>
      <c r="S5" s="93">
        <f>VLOOKUP(R5,'Money Won'!$1:$1048576,2,FALSE)</f>
        <v>144325</v>
      </c>
      <c r="T5" s="96" t="s">
        <v>405</v>
      </c>
      <c r="U5" s="97">
        <f>VLOOKUP(T5,'Money Won'!$1:$1048576,2,FALSE)</f>
        <v>0</v>
      </c>
      <c r="V5" s="98" t="s">
        <v>398</v>
      </c>
      <c r="W5" s="97">
        <f>VLOOKUP(V5,'Money Won'!$1:$1048576,2,FALSE)</f>
        <v>287500</v>
      </c>
      <c r="X5" s="98" t="s">
        <v>394</v>
      </c>
      <c r="Y5" s="97">
        <f>VLOOKUP(X5,'Money Won'!$1:$1048576,2,FALSE)</f>
        <v>26220</v>
      </c>
      <c r="Z5" s="76" t="s">
        <v>382</v>
      </c>
      <c r="AA5" s="77">
        <f>VLOOKUP(Z5,'Money Won'!$1:$1048576,2,FALSE)</f>
        <v>74750</v>
      </c>
      <c r="AB5" s="76" t="s">
        <v>412</v>
      </c>
      <c r="AC5" s="77">
        <f>VLOOKUP(AB5,'Money Won'!$1:$1048576,2,FALSE)</f>
        <v>28003</v>
      </c>
      <c r="AD5" s="101" t="s">
        <v>379</v>
      </c>
      <c r="AE5" s="102">
        <f>VLOOKUP(AD5,'Money Won'!$1:$1048576,2,FALSE)</f>
        <v>50000</v>
      </c>
    </row>
    <row r="6" spans="1:31" x14ac:dyDescent="0.2">
      <c r="A6" s="47">
        <v>9</v>
      </c>
      <c r="B6" s="72" t="s">
        <v>186</v>
      </c>
      <c r="C6" s="73">
        <f>SUM(E6)+G6+I6+K6+M6+O6+Q6+S6+U6+W6+Y6+AA6+AC6+AE6</f>
        <v>1732234</v>
      </c>
      <c r="D6" s="106" t="s">
        <v>323</v>
      </c>
      <c r="E6" s="107">
        <f>VLOOKUP(D6,'Money Won'!$1:$1048576,2,FALSE)</f>
        <v>62100</v>
      </c>
      <c r="F6" s="108" t="s">
        <v>326</v>
      </c>
      <c r="G6" s="107">
        <f>VLOOKUP(F6,'Money Won'!$1:$1048576,2,FALSE)</f>
        <v>358417</v>
      </c>
      <c r="H6" s="88" t="s">
        <v>339</v>
      </c>
      <c r="I6" s="89">
        <f>VLOOKUP(H6,'Money Won'!$1:$1048576,2,FALSE)</f>
        <v>115000</v>
      </c>
      <c r="J6" s="88" t="s">
        <v>343</v>
      </c>
      <c r="K6" s="89">
        <f>VLOOKUP(J6,'Money Won'!$1:$1048576,2,FALSE)</f>
        <v>178250</v>
      </c>
      <c r="L6" s="88" t="s">
        <v>351</v>
      </c>
      <c r="M6" s="89">
        <f>VLOOKUP(L6,'Money Won'!$1:$1048576,2,FALSE)</f>
        <v>50600</v>
      </c>
      <c r="N6" s="92" t="s">
        <v>354</v>
      </c>
      <c r="O6" s="93">
        <f>VLOOKUP(N6,'Money Won'!$1:$1048576,2,FALSE)</f>
        <v>215625</v>
      </c>
      <c r="P6" s="92" t="s">
        <v>357</v>
      </c>
      <c r="Q6" s="93">
        <f>VLOOKUP(P6,'Money Won'!$1:$1048576,2,FALSE)</f>
        <v>0</v>
      </c>
      <c r="R6" s="92" t="s">
        <v>371</v>
      </c>
      <c r="S6" s="93">
        <f>VLOOKUP(R6,'Money Won'!$1:$1048576,2,FALSE)</f>
        <v>144325</v>
      </c>
      <c r="T6" s="96" t="s">
        <v>396</v>
      </c>
      <c r="U6" s="97">
        <f>VLOOKUP(T6,'Money Won'!$1:$1048576,2,FALSE)</f>
        <v>74750</v>
      </c>
      <c r="V6" s="98" t="s">
        <v>405</v>
      </c>
      <c r="W6" s="97">
        <f>VLOOKUP(V6,'Money Won'!$1:$1048576,2,FALSE)</f>
        <v>0</v>
      </c>
      <c r="X6" s="98" t="s">
        <v>395</v>
      </c>
      <c r="Y6" s="97">
        <f>VLOOKUP(X6,'Money Won'!$1:$1048576,2,FALSE)</f>
        <v>0</v>
      </c>
      <c r="Z6" s="76" t="s">
        <v>383</v>
      </c>
      <c r="AA6" s="77">
        <f>VLOOKUP(Z6,'Money Won'!$1:$1048576,2,FALSE)</f>
        <v>358417</v>
      </c>
      <c r="AB6" s="76" t="s">
        <v>382</v>
      </c>
      <c r="AC6" s="77">
        <f>VLOOKUP(AB6,'Money Won'!$1:$1048576,2,FALSE)</f>
        <v>74750</v>
      </c>
      <c r="AD6" s="101" t="s">
        <v>377</v>
      </c>
      <c r="AE6" s="102">
        <f>VLOOKUP(AD6,'Money Won'!$1:$1048576,2,FALSE)</f>
        <v>100000</v>
      </c>
    </row>
    <row r="7" spans="1:31" x14ac:dyDescent="0.2">
      <c r="A7" s="47">
        <v>10</v>
      </c>
      <c r="B7" s="72" t="s">
        <v>143</v>
      </c>
      <c r="C7" s="73">
        <f>SUM(E7)+G7+I7+K7+M7+O7+Q7+S7+U7+W7+Y7+AA7+AC7+AE7</f>
        <v>1114335</v>
      </c>
      <c r="D7" s="108" t="s">
        <v>323</v>
      </c>
      <c r="E7" s="107">
        <f>VLOOKUP(D7,'Money Won'!$1:$1048576,2,FALSE)</f>
        <v>62100</v>
      </c>
      <c r="F7" s="108" t="s">
        <v>324</v>
      </c>
      <c r="G7" s="107">
        <f>VLOOKUP(F7,'Money Won'!$1:$1048576,2,FALSE)</f>
        <v>41400</v>
      </c>
      <c r="H7" s="88" t="s">
        <v>343</v>
      </c>
      <c r="I7" s="89">
        <f>VLOOKUP(H7,'Money Won'!$1:$1048576,2,FALSE)</f>
        <v>178250</v>
      </c>
      <c r="J7" s="88" t="s">
        <v>351</v>
      </c>
      <c r="K7" s="89">
        <f>VLOOKUP(J7,'Money Won'!$1:$1048576,2,FALSE)</f>
        <v>50600</v>
      </c>
      <c r="L7" s="88" t="s">
        <v>352</v>
      </c>
      <c r="M7" s="89">
        <f>VLOOKUP(L7,'Money Won'!$1:$1048576,2,FALSE)</f>
        <v>0</v>
      </c>
      <c r="N7" s="92" t="s">
        <v>354</v>
      </c>
      <c r="O7" s="93">
        <f>VLOOKUP(N7,'Money Won'!$1:$1048576,2,FALSE)</f>
        <v>215625</v>
      </c>
      <c r="P7" s="92" t="s">
        <v>372</v>
      </c>
      <c r="Q7" s="93">
        <f>VLOOKUP(P7,'Money Won'!$1:$1048576,2,FALSE)</f>
        <v>91713</v>
      </c>
      <c r="R7" s="92" t="s">
        <v>374</v>
      </c>
      <c r="S7" s="93">
        <f>VLOOKUP(R7,'Money Won'!$1:$1048576,2,FALSE)</f>
        <v>33672</v>
      </c>
      <c r="T7" s="96" t="s">
        <v>397</v>
      </c>
      <c r="U7" s="97">
        <f>VLOOKUP(T7,'Money Won'!$1:$1048576,2,FALSE)</f>
        <v>50600</v>
      </c>
      <c r="V7" s="98" t="s">
        <v>404</v>
      </c>
      <c r="W7" s="97">
        <f>VLOOKUP(V7,'Money Won'!$1:$1048576,2,FALSE)</f>
        <v>215625</v>
      </c>
      <c r="X7" s="98" t="s">
        <v>403</v>
      </c>
      <c r="Y7" s="97">
        <f>VLOOKUP(X7,'Money Won'!$1:$1048576,2,FALSE)</f>
        <v>0</v>
      </c>
      <c r="Z7" s="76" t="s">
        <v>382</v>
      </c>
      <c r="AA7" s="77">
        <f>VLOOKUP(Z7,'Money Won'!$1:$1048576,2,FALSE)</f>
        <v>74750</v>
      </c>
      <c r="AB7" s="76" t="s">
        <v>384</v>
      </c>
      <c r="AC7" s="77">
        <f>VLOOKUP(AB7,'Money Won'!$1:$1048576,2,FALSE)</f>
        <v>0</v>
      </c>
      <c r="AD7" s="101" t="s">
        <v>377</v>
      </c>
      <c r="AE7" s="102">
        <f>VLOOKUP(AD7,'Money Won'!$1:$1048576,2,FALSE)</f>
        <v>100000</v>
      </c>
    </row>
    <row r="8" spans="1:31" x14ac:dyDescent="0.2">
      <c r="A8" s="47">
        <v>170</v>
      </c>
      <c r="B8" s="72" t="s">
        <v>144</v>
      </c>
      <c r="C8" s="73">
        <f>SUM(E8)+G8+I8+K8+M8+O8+Q8+S8+U8+W8+Y8+AA8+AC8+AE8</f>
        <v>907875</v>
      </c>
      <c r="D8" s="106" t="s">
        <v>323</v>
      </c>
      <c r="E8" s="107">
        <f>VLOOKUP(D8,'Money Won'!$1:$1048576,2,FALSE)</f>
        <v>62100</v>
      </c>
      <c r="F8" s="108" t="s">
        <v>324</v>
      </c>
      <c r="G8" s="107">
        <f>VLOOKUP(F8,'Money Won'!$1:$1048576,2,FALSE)</f>
        <v>41400</v>
      </c>
      <c r="H8" s="88" t="s">
        <v>342</v>
      </c>
      <c r="I8" s="89">
        <f>VLOOKUP(H8,'Money Won'!$1:$1048576,2,FALSE)</f>
        <v>0</v>
      </c>
      <c r="J8" s="88" t="s">
        <v>351</v>
      </c>
      <c r="K8" s="89">
        <f>VLOOKUP(J8,'Money Won'!$1:$1048576,2,FALSE)</f>
        <v>50600</v>
      </c>
      <c r="L8" s="88" t="s">
        <v>347</v>
      </c>
      <c r="M8" s="89">
        <f>VLOOKUP(L8,'Money Won'!$1:$1048576,2,FALSE)</f>
        <v>144325</v>
      </c>
      <c r="N8" s="92" t="s">
        <v>367</v>
      </c>
      <c r="O8" s="93">
        <f>VLOOKUP(N8,'Money Won'!$1:$1048576,2,FALSE)</f>
        <v>0</v>
      </c>
      <c r="P8" s="92" t="s">
        <v>369</v>
      </c>
      <c r="Q8" s="93">
        <f>VLOOKUP(P8,'Money Won'!$1:$1048576,2,FALSE)</f>
        <v>0</v>
      </c>
      <c r="R8" s="92" t="s">
        <v>358</v>
      </c>
      <c r="S8" s="93">
        <f>VLOOKUP(R8,'Money Won'!$1:$1048576,2,FALSE)</f>
        <v>144325</v>
      </c>
      <c r="T8" s="96" t="s">
        <v>404</v>
      </c>
      <c r="U8" s="97">
        <f>VLOOKUP(T8,'Money Won'!$1:$1048576,2,FALSE)</f>
        <v>215625</v>
      </c>
      <c r="V8" s="98" t="s">
        <v>396</v>
      </c>
      <c r="W8" s="97">
        <f>VLOOKUP(V8,'Money Won'!$1:$1048576,2,FALSE)</f>
        <v>74750</v>
      </c>
      <c r="X8" s="98" t="s">
        <v>407</v>
      </c>
      <c r="Y8" s="97">
        <f>VLOOKUP(X8,'Money Won'!$1:$1048576,2,FALSE)</f>
        <v>0</v>
      </c>
      <c r="Z8" s="76" t="s">
        <v>382</v>
      </c>
      <c r="AA8" s="77">
        <f>VLOOKUP(Z8,'Money Won'!$1:$1048576,2,FALSE)</f>
        <v>74750</v>
      </c>
      <c r="AB8" s="76" t="s">
        <v>384</v>
      </c>
      <c r="AC8" s="77">
        <f>VLOOKUP(AB8,'Money Won'!$1:$1048576,2,FALSE)</f>
        <v>0</v>
      </c>
      <c r="AD8" s="101" t="s">
        <v>377</v>
      </c>
      <c r="AE8" s="102">
        <f>VLOOKUP(AD8,'Money Won'!$1:$1048576,2,FALSE)</f>
        <v>100000</v>
      </c>
    </row>
    <row r="9" spans="1:31" x14ac:dyDescent="0.2">
      <c r="A9" s="47">
        <v>11</v>
      </c>
      <c r="B9" s="72" t="s">
        <v>219</v>
      </c>
      <c r="C9" s="73">
        <f>SUM(E9)+G9+I9+K9+M9+O9+Q9+S9+U9+W9+Y9+AA9+AC9+AE9</f>
        <v>3484527</v>
      </c>
      <c r="D9" s="106" t="s">
        <v>322</v>
      </c>
      <c r="E9" s="107">
        <f>VLOOKUP(D9,'Money Won'!$1:$1048576,2,FALSE)</f>
        <v>358417</v>
      </c>
      <c r="F9" s="108" t="s">
        <v>325</v>
      </c>
      <c r="G9" s="107">
        <f>VLOOKUP(F9,'Money Won'!$1:$1048576,2,FALSE)</f>
        <v>2070000</v>
      </c>
      <c r="H9" s="88" t="s">
        <v>343</v>
      </c>
      <c r="I9" s="89">
        <f>VLOOKUP(H9,'Money Won'!$1:$1048576,2,FALSE)</f>
        <v>178250</v>
      </c>
      <c r="J9" s="88" t="s">
        <v>353</v>
      </c>
      <c r="K9" s="89">
        <f>VLOOKUP(J9,'Money Won'!$1:$1048576,2,FALSE)</f>
        <v>287500</v>
      </c>
      <c r="L9" s="88" t="s">
        <v>351</v>
      </c>
      <c r="M9" s="89">
        <f>VLOOKUP(L9,'Money Won'!$1:$1048576,2,FALSE)</f>
        <v>50600</v>
      </c>
      <c r="N9" s="92" t="s">
        <v>366</v>
      </c>
      <c r="O9" s="93">
        <f>VLOOKUP(N9,'Money Won'!$1:$1048576,2,FALSE)</f>
        <v>0</v>
      </c>
      <c r="P9" s="92" t="s">
        <v>371</v>
      </c>
      <c r="Q9" s="93">
        <f>VLOOKUP(P9,'Money Won'!$1:$1048576,2,FALSE)</f>
        <v>144325</v>
      </c>
      <c r="R9" s="92" t="s">
        <v>358</v>
      </c>
      <c r="S9" s="93">
        <f>VLOOKUP(R9,'Money Won'!$1:$1048576,2,FALSE)</f>
        <v>144325</v>
      </c>
      <c r="T9" s="96" t="s">
        <v>397</v>
      </c>
      <c r="U9" s="97">
        <f>VLOOKUP(T9,'Money Won'!$1:$1048576,2,FALSE)</f>
        <v>50600</v>
      </c>
      <c r="V9" s="98" t="s">
        <v>402</v>
      </c>
      <c r="W9" s="97">
        <f>VLOOKUP(V9,'Money Won'!$1:$1048576,2,FALSE)</f>
        <v>25760</v>
      </c>
      <c r="X9" s="98" t="s">
        <v>391</v>
      </c>
      <c r="Y9" s="97">
        <f>VLOOKUP(X9,'Money Won'!$1:$1048576,2,FALSE)</f>
        <v>0</v>
      </c>
      <c r="Z9" s="76" t="s">
        <v>382</v>
      </c>
      <c r="AA9" s="77">
        <f>VLOOKUP(Z9,'Money Won'!$1:$1048576,2,FALSE)</f>
        <v>74750</v>
      </c>
      <c r="AB9" s="76" t="s">
        <v>384</v>
      </c>
      <c r="AC9" s="77">
        <f>VLOOKUP(AB9,'Money Won'!$1:$1048576,2,FALSE)</f>
        <v>0</v>
      </c>
      <c r="AD9" s="101" t="s">
        <v>377</v>
      </c>
      <c r="AE9" s="102">
        <f>VLOOKUP(AD9,'Money Won'!$1:$1048576,2,FALSE)</f>
        <v>100000</v>
      </c>
    </row>
    <row r="10" spans="1:31" x14ac:dyDescent="0.2">
      <c r="A10" s="47">
        <v>13</v>
      </c>
      <c r="B10" s="72" t="s">
        <v>471</v>
      </c>
      <c r="C10" s="73">
        <f>SUM(E10)+G10+I10+K10+M10+O10+Q10+S10+U10+W10+Y10+AA10+AC10+AE10</f>
        <v>4311498</v>
      </c>
      <c r="D10" s="106" t="s">
        <v>331</v>
      </c>
      <c r="E10" s="107">
        <f>VLOOKUP(D10,'Money Won'!$1:$1048576,2,FALSE)</f>
        <v>178250</v>
      </c>
      <c r="F10" s="108" t="s">
        <v>325</v>
      </c>
      <c r="G10" s="107">
        <f>VLOOKUP(F10,'Money Won'!$1:$1048576,2,FALSE)</f>
        <v>2070000</v>
      </c>
      <c r="H10" s="88" t="s">
        <v>339</v>
      </c>
      <c r="I10" s="89">
        <f>VLOOKUP(H10,'Money Won'!$1:$1048576,2,FALSE)</f>
        <v>115000</v>
      </c>
      <c r="J10" s="88" t="s">
        <v>342</v>
      </c>
      <c r="K10" s="89">
        <f>VLOOKUP(J10,'Money Won'!$1:$1048576,2,FALSE)</f>
        <v>0</v>
      </c>
      <c r="L10" s="88" t="s">
        <v>353</v>
      </c>
      <c r="M10" s="89">
        <f>VLOOKUP(L10,'Money Won'!$1:$1048576,2,FALSE)</f>
        <v>287500</v>
      </c>
      <c r="N10" s="92" t="s">
        <v>375</v>
      </c>
      <c r="O10" s="93">
        <f>VLOOKUP(N10,'Money Won'!$1:$1048576,2,FALSE)</f>
        <v>28003</v>
      </c>
      <c r="P10" s="92" t="s">
        <v>359</v>
      </c>
      <c r="Q10" s="93">
        <f>VLOOKUP(P10,'Money Won'!$1:$1048576,2,FALSE)</f>
        <v>1012000</v>
      </c>
      <c r="R10" s="92" t="s">
        <v>367</v>
      </c>
      <c r="S10" s="93">
        <f>VLOOKUP(R10,'Money Won'!$1:$1048576,2,FALSE)</f>
        <v>0</v>
      </c>
      <c r="T10" s="96" t="s">
        <v>404</v>
      </c>
      <c r="U10" s="97">
        <f>VLOOKUP(T10,'Money Won'!$1:$1048576,2,FALSE)</f>
        <v>215625</v>
      </c>
      <c r="V10" s="98" t="s">
        <v>398</v>
      </c>
      <c r="W10" s="97">
        <f>VLOOKUP(V10,'Money Won'!$1:$1048576,2,FALSE)</f>
        <v>287500</v>
      </c>
      <c r="X10" s="98" t="s">
        <v>394</v>
      </c>
      <c r="Y10" s="97">
        <f>VLOOKUP(X10,'Money Won'!$1:$1048576,2,FALSE)</f>
        <v>26220</v>
      </c>
      <c r="Z10" s="76" t="s">
        <v>389</v>
      </c>
      <c r="AA10" s="77">
        <f>VLOOKUP(Z10,'Money Won'!$1:$1048576,2,FALSE)</f>
        <v>41400</v>
      </c>
      <c r="AB10" s="76" t="s">
        <v>387</v>
      </c>
      <c r="AC10" s="77">
        <f>VLOOKUP(AB10,'Money Won'!$1:$1048576,2,FALSE)</f>
        <v>0</v>
      </c>
      <c r="AD10" s="101" t="s">
        <v>379</v>
      </c>
      <c r="AE10" s="102">
        <f>VLOOKUP(AD10,'Money Won'!$1:$1048576,2,FALSE)</f>
        <v>50000</v>
      </c>
    </row>
    <row r="11" spans="1:31" x14ac:dyDescent="0.2">
      <c r="A11" s="47">
        <v>14</v>
      </c>
      <c r="B11" s="72" t="s">
        <v>472</v>
      </c>
      <c r="C11" s="73">
        <f>SUM(E11)+G11+I11+K11+M11+O11+Q11+S11+U11+W11+Y11+AA11+AC11+AE11</f>
        <v>1678622</v>
      </c>
      <c r="D11" s="106" t="s">
        <v>328</v>
      </c>
      <c r="E11" s="107">
        <f>VLOOKUP(D11,'Money Won'!$1:$1048576,2,FALSE)</f>
        <v>287500</v>
      </c>
      <c r="F11" s="108" t="s">
        <v>326</v>
      </c>
      <c r="G11" s="107">
        <f>VLOOKUP(F11,'Money Won'!$1:$1048576,2,FALSE)</f>
        <v>358417</v>
      </c>
      <c r="H11" s="88" t="s">
        <v>338</v>
      </c>
      <c r="I11" s="89">
        <f>VLOOKUP(H11,'Money Won'!$1:$1048576,2,FALSE)</f>
        <v>115000</v>
      </c>
      <c r="J11" s="88" t="s">
        <v>333</v>
      </c>
      <c r="K11" s="89">
        <f>VLOOKUP(J11,'Money Won'!$1:$1048576,2,FALSE)</f>
        <v>26450</v>
      </c>
      <c r="L11" s="88" t="s">
        <v>343</v>
      </c>
      <c r="M11" s="89">
        <f>VLOOKUP(L11,'Money Won'!$1:$1048576,2,FALSE)</f>
        <v>178250</v>
      </c>
      <c r="N11" s="92" t="s">
        <v>355</v>
      </c>
      <c r="O11" s="93">
        <f>VLOOKUP(N11,'Money Won'!$1:$1048576,2,FALSE)</f>
        <v>50600</v>
      </c>
      <c r="P11" s="92" t="s">
        <v>368</v>
      </c>
      <c r="Q11" s="93">
        <f>VLOOKUP(P11,'Money Won'!$1:$1048576,2,FALSE)</f>
        <v>50600</v>
      </c>
      <c r="R11" s="92" t="s">
        <v>365</v>
      </c>
      <c r="S11" s="93">
        <f>VLOOKUP(R11,'Money Won'!$1:$1048576,2,FALSE)</f>
        <v>91713</v>
      </c>
      <c r="T11" s="96" t="s">
        <v>392</v>
      </c>
      <c r="U11" s="97">
        <f>VLOOKUP(T11,'Money Won'!$1:$1048576,2,FALSE)</f>
        <v>0</v>
      </c>
      <c r="V11" s="98" t="s">
        <v>391</v>
      </c>
      <c r="W11" s="97">
        <f>VLOOKUP(V11,'Money Won'!$1:$1048576,2,FALSE)</f>
        <v>0</v>
      </c>
      <c r="X11" s="98" t="s">
        <v>415</v>
      </c>
      <c r="Y11" s="97">
        <f>VLOOKUP(X11,'Money Won'!$1:$1048576,2,FALSE)</f>
        <v>33672</v>
      </c>
      <c r="Z11" s="76" t="s">
        <v>383</v>
      </c>
      <c r="AA11" s="77">
        <f>VLOOKUP(Z11,'Money Won'!$1:$1048576,2,FALSE)</f>
        <v>358417</v>
      </c>
      <c r="AB11" s="76" t="s">
        <v>412</v>
      </c>
      <c r="AC11" s="77">
        <f>VLOOKUP(AB11,'Money Won'!$1:$1048576,2,FALSE)</f>
        <v>28003</v>
      </c>
      <c r="AD11" s="101" t="s">
        <v>377</v>
      </c>
      <c r="AE11" s="102">
        <f>VLOOKUP(AD11,'Money Won'!$1:$1048576,2,FALSE)</f>
        <v>100000</v>
      </c>
    </row>
    <row r="12" spans="1:31" x14ac:dyDescent="0.2">
      <c r="A12" s="47">
        <v>16</v>
      </c>
      <c r="B12" s="72" t="s">
        <v>628</v>
      </c>
      <c r="C12" s="73">
        <f>SUM(E12)+G12+I12+K12+M12+O12+Q12+S12+U12+W12+Y12+AA12+AC12+AE12</f>
        <v>1255942</v>
      </c>
      <c r="D12" s="106" t="s">
        <v>323</v>
      </c>
      <c r="E12" s="107">
        <f>VLOOKUP(D12,'Money Won'!$1:$1048576,2,FALSE)</f>
        <v>62100</v>
      </c>
      <c r="F12" s="108" t="s">
        <v>328</v>
      </c>
      <c r="G12" s="107">
        <f>VLOOKUP(F12,'Money Won'!$1:$1048576,2,FALSE)</f>
        <v>287500</v>
      </c>
      <c r="H12" s="88" t="s">
        <v>343</v>
      </c>
      <c r="I12" s="89">
        <f>VLOOKUP(H12,'Money Won'!$1:$1048576,2,FALSE)</f>
        <v>178250</v>
      </c>
      <c r="J12" s="88" t="s">
        <v>351</v>
      </c>
      <c r="K12" s="89">
        <f>VLOOKUP(J12,'Money Won'!$1:$1048576,2,FALSE)</f>
        <v>50600</v>
      </c>
      <c r="L12" s="88" t="s">
        <v>336</v>
      </c>
      <c r="M12" s="89">
        <f>VLOOKUP(L12,'Money Won'!$1:$1048576,2,FALSE)</f>
        <v>0</v>
      </c>
      <c r="N12" s="92" t="s">
        <v>366</v>
      </c>
      <c r="O12" s="93">
        <f>VLOOKUP(N12,'Money Won'!$1:$1048576,2,FALSE)</f>
        <v>0</v>
      </c>
      <c r="P12" s="92" t="s">
        <v>357</v>
      </c>
      <c r="Q12" s="93">
        <f>VLOOKUP(P12,'Money Won'!$1:$1048576,2,FALSE)</f>
        <v>0</v>
      </c>
      <c r="R12" s="92" t="s">
        <v>358</v>
      </c>
      <c r="S12" s="93">
        <f>VLOOKUP(R12,'Money Won'!$1:$1048576,2,FALSE)</f>
        <v>144325</v>
      </c>
      <c r="T12" s="96" t="s">
        <v>401</v>
      </c>
      <c r="U12" s="97">
        <f>VLOOKUP(T12,'Money Won'!$1:$1048576,2,FALSE)</f>
        <v>0</v>
      </c>
      <c r="V12" s="98" t="s">
        <v>396</v>
      </c>
      <c r="W12" s="97">
        <f>VLOOKUP(V12,'Money Won'!$1:$1048576,2,FALSE)</f>
        <v>74750</v>
      </c>
      <c r="X12" s="98" t="s">
        <v>405</v>
      </c>
      <c r="Y12" s="97">
        <f>VLOOKUP(X12,'Money Won'!$1:$1048576,2,FALSE)</f>
        <v>0</v>
      </c>
      <c r="Z12" s="76" t="s">
        <v>383</v>
      </c>
      <c r="AA12" s="77">
        <f>VLOOKUP(Z12,'Money Won'!$1:$1048576,2,FALSE)</f>
        <v>358417</v>
      </c>
      <c r="AB12" s="76" t="s">
        <v>386</v>
      </c>
      <c r="AC12" s="77">
        <f>VLOOKUP(AB12,'Money Won'!$1:$1048576,2,FALSE)</f>
        <v>0</v>
      </c>
      <c r="AD12" s="101" t="s">
        <v>377</v>
      </c>
      <c r="AE12" s="102">
        <f>VLOOKUP(AD12,'Money Won'!$1:$1048576,2,FALSE)</f>
        <v>100000</v>
      </c>
    </row>
    <row r="13" spans="1:31" x14ac:dyDescent="0.2">
      <c r="A13" s="47">
        <v>17</v>
      </c>
      <c r="B13" s="72" t="s">
        <v>629</v>
      </c>
      <c r="C13" s="73">
        <f>SUM(E13)+G13+I13+K13+M13+O13+Q13+S13+U13+W13+Y13+AA13+AC13+AE13</f>
        <v>2840208</v>
      </c>
      <c r="D13" s="106" t="s">
        <v>326</v>
      </c>
      <c r="E13" s="107">
        <f>VLOOKUP(D13,'Money Won'!$1:$1048576,2,FALSE)</f>
        <v>358417</v>
      </c>
      <c r="F13" s="108" t="s">
        <v>327</v>
      </c>
      <c r="G13" s="107">
        <f>VLOOKUP(F13,'Money Won'!$1:$1048576,2,FALSE)</f>
        <v>552000</v>
      </c>
      <c r="H13" s="88" t="s">
        <v>350</v>
      </c>
      <c r="I13" s="89">
        <f>VLOOKUP(H13,'Money Won'!$1:$1048576,2,FALSE)</f>
        <v>144325</v>
      </c>
      <c r="J13" s="88" t="s">
        <v>342</v>
      </c>
      <c r="K13" s="89">
        <f>VLOOKUP(J13,'Money Won'!$1:$1048576,2,FALSE)</f>
        <v>0</v>
      </c>
      <c r="L13" s="88" t="s">
        <v>349</v>
      </c>
      <c r="M13" s="89">
        <f>VLOOKUP(L13,'Money Won'!$1:$1048576,2,FALSE)</f>
        <v>1012000</v>
      </c>
      <c r="N13" s="92" t="s">
        <v>369</v>
      </c>
      <c r="O13" s="93">
        <f>VLOOKUP(N13,'Money Won'!$1:$1048576,2,FALSE)</f>
        <v>0</v>
      </c>
      <c r="P13" s="92" t="s">
        <v>363</v>
      </c>
      <c r="Q13" s="93">
        <f>VLOOKUP(P13,'Money Won'!$1:$1048576,2,FALSE)</f>
        <v>0</v>
      </c>
      <c r="R13" s="92" t="s">
        <v>361</v>
      </c>
      <c r="S13" s="93">
        <f>VLOOKUP(R13,'Money Won'!$1:$1048576,2,FALSE)</f>
        <v>91713</v>
      </c>
      <c r="T13" s="96" t="s">
        <v>397</v>
      </c>
      <c r="U13" s="97">
        <f>VLOOKUP(T13,'Money Won'!$1:$1048576,2,FALSE)</f>
        <v>50600</v>
      </c>
      <c r="V13" s="98" t="s">
        <v>408</v>
      </c>
      <c r="W13" s="97">
        <f>VLOOKUP(V13,'Money Won'!$1:$1048576,2,FALSE)</f>
        <v>74750</v>
      </c>
      <c r="X13" s="98" t="s">
        <v>399</v>
      </c>
      <c r="Y13" s="97">
        <f>VLOOKUP(X13,'Money Won'!$1:$1048576,2,FALSE)</f>
        <v>437000</v>
      </c>
      <c r="Z13" s="76" t="s">
        <v>389</v>
      </c>
      <c r="AA13" s="77">
        <f>VLOOKUP(Z13,'Money Won'!$1:$1048576,2,FALSE)</f>
        <v>41400</v>
      </c>
      <c r="AB13" s="76" t="s">
        <v>412</v>
      </c>
      <c r="AC13" s="77">
        <f>VLOOKUP(AB13,'Money Won'!$1:$1048576,2,FALSE)</f>
        <v>28003</v>
      </c>
      <c r="AD13" s="101" t="s">
        <v>379</v>
      </c>
      <c r="AE13" s="102">
        <f>VLOOKUP(AD13,'Money Won'!$1:$1048576,2,FALSE)</f>
        <v>50000</v>
      </c>
    </row>
    <row r="14" spans="1:31" x14ac:dyDescent="0.2">
      <c r="A14" s="47">
        <v>18</v>
      </c>
      <c r="B14" s="72" t="s">
        <v>644</v>
      </c>
      <c r="C14" s="73">
        <f>SUM(E14)+G14+I14+K14+M14+O14+Q14+S14+U14+W14+Y14+AA14+AC14+AE14</f>
        <v>3287406</v>
      </c>
      <c r="D14" s="106" t="s">
        <v>326</v>
      </c>
      <c r="E14" s="107">
        <f>VLOOKUP(D14,'Money Won'!$1:$1048576,2,FALSE)</f>
        <v>358417</v>
      </c>
      <c r="F14" s="108" t="s">
        <v>327</v>
      </c>
      <c r="G14" s="107">
        <f>VLOOKUP(F14,'Money Won'!$1:$1048576,2,FALSE)</f>
        <v>552000</v>
      </c>
      <c r="H14" s="88" t="s">
        <v>350</v>
      </c>
      <c r="I14" s="89">
        <f>VLOOKUP(H14,'Money Won'!$1:$1048576,2,FALSE)</f>
        <v>144325</v>
      </c>
      <c r="J14" s="88" t="s">
        <v>337</v>
      </c>
      <c r="K14" s="89">
        <f>VLOOKUP(J14,'Money Won'!$1:$1048576,2,FALSE)</f>
        <v>33672</v>
      </c>
      <c r="L14" s="88" t="s">
        <v>343</v>
      </c>
      <c r="M14" s="89">
        <f>VLOOKUP(L14,'Money Won'!$1:$1048576,2,FALSE)</f>
        <v>178250</v>
      </c>
      <c r="N14" s="92" t="s">
        <v>354</v>
      </c>
      <c r="O14" s="93">
        <f>VLOOKUP(N14,'Money Won'!$1:$1048576,2,FALSE)</f>
        <v>215625</v>
      </c>
      <c r="P14" s="92" t="s">
        <v>359</v>
      </c>
      <c r="Q14" s="93">
        <f>VLOOKUP(P14,'Money Won'!$1:$1048576,2,FALSE)</f>
        <v>1012000</v>
      </c>
      <c r="R14" s="92" t="s">
        <v>358</v>
      </c>
      <c r="S14" s="93">
        <f>VLOOKUP(R14,'Money Won'!$1:$1048576,2,FALSE)</f>
        <v>144325</v>
      </c>
      <c r="T14" s="96" t="s">
        <v>391</v>
      </c>
      <c r="U14" s="97">
        <f>VLOOKUP(T14,'Money Won'!$1:$1048576,2,FALSE)</f>
        <v>0</v>
      </c>
      <c r="V14" s="98" t="s">
        <v>408</v>
      </c>
      <c r="W14" s="97">
        <f>VLOOKUP(V14,'Money Won'!$1:$1048576,2,FALSE)</f>
        <v>74750</v>
      </c>
      <c r="X14" s="98" t="s">
        <v>404</v>
      </c>
      <c r="Y14" s="97">
        <f>VLOOKUP(X14,'Money Won'!$1:$1048576,2,FALSE)</f>
        <v>215625</v>
      </c>
      <c r="Z14" s="76" t="s">
        <v>383</v>
      </c>
      <c r="AA14" s="77">
        <f>VLOOKUP(Z14,'Money Won'!$1:$1048576,2,FALSE)</f>
        <v>358417</v>
      </c>
      <c r="AB14" s="76" t="s">
        <v>387</v>
      </c>
      <c r="AC14" s="77">
        <f>VLOOKUP(AB14,'Money Won'!$1:$1048576,2,FALSE)</f>
        <v>0</v>
      </c>
      <c r="AD14" s="101" t="s">
        <v>378</v>
      </c>
      <c r="AE14" s="102">
        <f>VLOOKUP(AD14,'Money Won'!$1:$1048576,2,FALSE)</f>
        <v>0</v>
      </c>
    </row>
    <row r="15" spans="1:31" x14ac:dyDescent="0.2">
      <c r="A15" s="47">
        <v>19</v>
      </c>
      <c r="B15" s="72" t="s">
        <v>645</v>
      </c>
      <c r="C15" s="73">
        <f>SUM(E15)+G15+I15+K15+M15+O15+Q15+S15+U15+W15+Y15+AA15+AC15+AE15</f>
        <v>3201150</v>
      </c>
      <c r="D15" s="106" t="s">
        <v>331</v>
      </c>
      <c r="E15" s="107">
        <f>VLOOKUP(D15,'Money Won'!$1:$1048576,2,FALSE)</f>
        <v>178250</v>
      </c>
      <c r="F15" s="108" t="s">
        <v>325</v>
      </c>
      <c r="G15" s="107">
        <f>VLOOKUP(F15,'Money Won'!$1:$1048576,2,FALSE)</f>
        <v>2070000</v>
      </c>
      <c r="H15" s="88" t="s">
        <v>351</v>
      </c>
      <c r="I15" s="89">
        <f>VLOOKUP(H15,'Money Won'!$1:$1048576,2,FALSE)</f>
        <v>50600</v>
      </c>
      <c r="J15" s="88" t="s">
        <v>353</v>
      </c>
      <c r="K15" s="89">
        <f>VLOOKUP(J15,'Money Won'!$1:$1048576,2,FALSE)</f>
        <v>287500</v>
      </c>
      <c r="L15" s="88" t="s">
        <v>336</v>
      </c>
      <c r="M15" s="89">
        <f>VLOOKUP(L15,'Money Won'!$1:$1048576,2,FALSE)</f>
        <v>0</v>
      </c>
      <c r="N15" s="92" t="s">
        <v>354</v>
      </c>
      <c r="O15" s="93">
        <f>VLOOKUP(N15,'Money Won'!$1:$1048576,2,FALSE)</f>
        <v>215625</v>
      </c>
      <c r="P15" s="92" t="s">
        <v>357</v>
      </c>
      <c r="Q15" s="93">
        <f>VLOOKUP(P15,'Money Won'!$1:$1048576,2,FALSE)</f>
        <v>0</v>
      </c>
      <c r="R15" s="92" t="s">
        <v>369</v>
      </c>
      <c r="S15" s="93">
        <f>VLOOKUP(R15,'Money Won'!$1:$1048576,2,FALSE)</f>
        <v>0</v>
      </c>
      <c r="T15" s="96" t="s">
        <v>409</v>
      </c>
      <c r="U15" s="97">
        <f>VLOOKUP(T15,'Money Won'!$1:$1048576,2,FALSE)</f>
        <v>28003</v>
      </c>
      <c r="V15" s="98" t="s">
        <v>398</v>
      </c>
      <c r="W15" s="97">
        <f>VLOOKUP(V15,'Money Won'!$1:$1048576,2,FALSE)</f>
        <v>287500</v>
      </c>
      <c r="X15" s="98" t="s">
        <v>415</v>
      </c>
      <c r="Y15" s="97">
        <f>VLOOKUP(X15,'Money Won'!$1:$1048576,2,FALSE)</f>
        <v>33672</v>
      </c>
      <c r="Z15" s="76" t="s">
        <v>387</v>
      </c>
      <c r="AA15" s="77">
        <f>VLOOKUP(Z15,'Money Won'!$1:$1048576,2,FALSE)</f>
        <v>0</v>
      </c>
      <c r="AB15" s="76" t="s">
        <v>390</v>
      </c>
      <c r="AC15" s="77">
        <f>VLOOKUP(AB15,'Money Won'!$1:$1048576,2,FALSE)</f>
        <v>0</v>
      </c>
      <c r="AD15" s="101" t="s">
        <v>379</v>
      </c>
      <c r="AE15" s="102">
        <f>VLOOKUP(AD15,'Money Won'!$1:$1048576,2,FALSE)</f>
        <v>50000</v>
      </c>
    </row>
    <row r="16" spans="1:31" x14ac:dyDescent="0.2">
      <c r="A16" s="47">
        <v>20</v>
      </c>
      <c r="B16" s="72" t="s">
        <v>634</v>
      </c>
      <c r="C16" s="73">
        <f>SUM(E16)+G16+I16+K16+M16+O16+Q16+S16+U16+W16+Y16+AA16+AC16+AE16</f>
        <v>2650265</v>
      </c>
      <c r="D16" s="106" t="s">
        <v>323</v>
      </c>
      <c r="E16" s="107">
        <f>VLOOKUP(D16,'Money Won'!$1:$1048576,2,FALSE)</f>
        <v>62100</v>
      </c>
      <c r="F16" s="108" t="s">
        <v>325</v>
      </c>
      <c r="G16" s="107">
        <f>VLOOKUP(F16,'Money Won'!$1:$1048576,2,FALSE)</f>
        <v>2070000</v>
      </c>
      <c r="H16" s="88" t="s">
        <v>333</v>
      </c>
      <c r="I16" s="89">
        <f>VLOOKUP(H16,'Money Won'!$1:$1048576,2,FALSE)</f>
        <v>26450</v>
      </c>
      <c r="J16" s="88" t="s">
        <v>342</v>
      </c>
      <c r="K16" s="89">
        <f>VLOOKUP(J16,'Money Won'!$1:$1048576,2,FALSE)</f>
        <v>0</v>
      </c>
      <c r="L16" s="88" t="s">
        <v>352</v>
      </c>
      <c r="M16" s="89">
        <f>VLOOKUP(L16,'Money Won'!$1:$1048576,2,FALSE)</f>
        <v>0</v>
      </c>
      <c r="N16" s="92" t="s">
        <v>355</v>
      </c>
      <c r="O16" s="93">
        <f>VLOOKUP(N16,'Money Won'!$1:$1048576,2,FALSE)</f>
        <v>50600</v>
      </c>
      <c r="P16" s="92" t="s">
        <v>367</v>
      </c>
      <c r="Q16" s="93">
        <f>VLOOKUP(P16,'Money Won'!$1:$1048576,2,FALSE)</f>
        <v>0</v>
      </c>
      <c r="R16" s="92" t="s">
        <v>356</v>
      </c>
      <c r="S16" s="93">
        <f>VLOOKUP(R16,'Money Won'!$1:$1048576,2,FALSE)</f>
        <v>25990</v>
      </c>
      <c r="T16" s="96" t="s">
        <v>404</v>
      </c>
      <c r="U16" s="97">
        <f>VLOOKUP(T16,'Money Won'!$1:$1048576,2,FALSE)</f>
        <v>215625</v>
      </c>
      <c r="V16" s="98" t="s">
        <v>408</v>
      </c>
      <c r="W16" s="97">
        <f>VLOOKUP(V16,'Money Won'!$1:$1048576,2,FALSE)</f>
        <v>74750</v>
      </c>
      <c r="X16" s="98" t="s">
        <v>395</v>
      </c>
      <c r="Y16" s="97">
        <f>VLOOKUP(X16,'Money Won'!$1:$1048576,2,FALSE)</f>
        <v>0</v>
      </c>
      <c r="Z16" s="76" t="s">
        <v>382</v>
      </c>
      <c r="AA16" s="77">
        <f>VLOOKUP(Z16,'Money Won'!$1:$1048576,2,FALSE)</f>
        <v>74750</v>
      </c>
      <c r="AB16" s="76" t="s">
        <v>390</v>
      </c>
      <c r="AC16" s="77">
        <f>VLOOKUP(AB16,'Money Won'!$1:$1048576,2,FALSE)</f>
        <v>0</v>
      </c>
      <c r="AD16" s="101" t="s">
        <v>379</v>
      </c>
      <c r="AE16" s="102">
        <f>VLOOKUP(AD16,'Money Won'!$1:$1048576,2,FALSE)</f>
        <v>50000</v>
      </c>
    </row>
    <row r="17" spans="1:31" x14ac:dyDescent="0.2">
      <c r="A17" s="47">
        <v>21</v>
      </c>
      <c r="B17" s="72" t="s">
        <v>672</v>
      </c>
      <c r="C17" s="73">
        <f>SUM(E17)+G17+I17+K17+M17+O17+Q17+S17+U17+W17+Y17+AA17+AC17+AE17</f>
        <v>4538733</v>
      </c>
      <c r="D17" s="106" t="s">
        <v>326</v>
      </c>
      <c r="E17" s="107">
        <f>VLOOKUP(D17,'Money Won'!$1:$1048576,2,FALSE)</f>
        <v>358417</v>
      </c>
      <c r="F17" s="108" t="s">
        <v>325</v>
      </c>
      <c r="G17" s="107">
        <f>VLOOKUP(F17,'Money Won'!$1:$1048576,2,FALSE)</f>
        <v>2070000</v>
      </c>
      <c r="H17" s="88" t="s">
        <v>343</v>
      </c>
      <c r="I17" s="89">
        <f>VLOOKUP(H17,'Money Won'!$1:$1048576,2,FALSE)</f>
        <v>178250</v>
      </c>
      <c r="J17" s="88" t="s">
        <v>353</v>
      </c>
      <c r="K17" s="89">
        <f>VLOOKUP(J17,'Money Won'!$1:$1048576,2,FALSE)</f>
        <v>287500</v>
      </c>
      <c r="L17" s="88" t="s">
        <v>351</v>
      </c>
      <c r="M17" s="89">
        <f>VLOOKUP(L17,'Money Won'!$1:$1048576,2,FALSE)</f>
        <v>50600</v>
      </c>
      <c r="N17" s="92" t="s">
        <v>363</v>
      </c>
      <c r="O17" s="93">
        <f>VLOOKUP(N17,'Money Won'!$1:$1048576,2,FALSE)</f>
        <v>0</v>
      </c>
      <c r="P17" s="92" t="s">
        <v>359</v>
      </c>
      <c r="Q17" s="93">
        <f>VLOOKUP(P17,'Money Won'!$1:$1048576,2,FALSE)</f>
        <v>1012000</v>
      </c>
      <c r="R17" s="92" t="s">
        <v>365</v>
      </c>
      <c r="S17" s="93">
        <f>VLOOKUP(R17,'Money Won'!$1:$1048576,2,FALSE)</f>
        <v>91713</v>
      </c>
      <c r="T17" s="96" t="s">
        <v>391</v>
      </c>
      <c r="U17" s="97">
        <f>VLOOKUP(T17,'Money Won'!$1:$1048576,2,FALSE)</f>
        <v>0</v>
      </c>
      <c r="V17" s="98" t="s">
        <v>398</v>
      </c>
      <c r="W17" s="97">
        <f>VLOOKUP(V17,'Money Won'!$1:$1048576,2,FALSE)</f>
        <v>287500</v>
      </c>
      <c r="X17" s="98" t="s">
        <v>409</v>
      </c>
      <c r="Y17" s="97">
        <f>VLOOKUP(X17,'Money Won'!$1:$1048576,2,FALSE)</f>
        <v>28003</v>
      </c>
      <c r="Z17" s="76" t="s">
        <v>382</v>
      </c>
      <c r="AA17" s="77">
        <f>VLOOKUP(Z17,'Money Won'!$1:$1048576,2,FALSE)</f>
        <v>74750</v>
      </c>
      <c r="AB17" s="76" t="s">
        <v>384</v>
      </c>
      <c r="AC17" s="77">
        <f>VLOOKUP(AB17,'Money Won'!$1:$1048576,2,FALSE)</f>
        <v>0</v>
      </c>
      <c r="AD17" s="101" t="s">
        <v>377</v>
      </c>
      <c r="AE17" s="102">
        <f>VLOOKUP(AD17,'Money Won'!$1:$1048576,2,FALSE)</f>
        <v>100000</v>
      </c>
    </row>
    <row r="18" spans="1:31" x14ac:dyDescent="0.2">
      <c r="A18" s="47">
        <v>22</v>
      </c>
      <c r="B18" s="72" t="s">
        <v>673</v>
      </c>
      <c r="C18" s="73">
        <f>SUM(E18)+G18+I18+K18+M18+O18+Q18+S18+U18+W18+Y18+AA18+AC18+AE18</f>
        <v>975890</v>
      </c>
      <c r="D18" s="106" t="s">
        <v>323</v>
      </c>
      <c r="E18" s="107">
        <f>VLOOKUP(D18,'Money Won'!$1:$1048576,2,FALSE)</f>
        <v>62100</v>
      </c>
      <c r="F18" s="108" t="s">
        <v>329</v>
      </c>
      <c r="G18" s="107">
        <f>VLOOKUP(F18,'Money Won'!$1:$1048576,2,FALSE)</f>
        <v>437000</v>
      </c>
      <c r="H18" s="88" t="s">
        <v>345</v>
      </c>
      <c r="I18" s="89">
        <f>VLOOKUP(H18,'Money Won'!$1:$1048576,2,FALSE)</f>
        <v>26680</v>
      </c>
      <c r="J18" s="88" t="s">
        <v>332</v>
      </c>
      <c r="K18" s="89">
        <f>VLOOKUP(J18,'Money Won'!$1:$1048576,2,FALSE)</f>
        <v>62100</v>
      </c>
      <c r="L18" s="88" t="s">
        <v>352</v>
      </c>
      <c r="M18" s="89">
        <f>VLOOKUP(L18,'Money Won'!$1:$1048576,2,FALSE)</f>
        <v>0</v>
      </c>
      <c r="N18" s="92" t="s">
        <v>367</v>
      </c>
      <c r="O18" s="93">
        <f>VLOOKUP(N18,'Money Won'!$1:$1048576,2,FALSE)</f>
        <v>0</v>
      </c>
      <c r="P18" s="92" t="s">
        <v>366</v>
      </c>
      <c r="Q18" s="93">
        <f>VLOOKUP(P18,'Money Won'!$1:$1048576,2,FALSE)</f>
        <v>0</v>
      </c>
      <c r="R18" s="92" t="s">
        <v>363</v>
      </c>
      <c r="S18" s="93">
        <f>VLOOKUP(R18,'Money Won'!$1:$1048576,2,FALSE)</f>
        <v>0</v>
      </c>
      <c r="T18" s="96" t="s">
        <v>402</v>
      </c>
      <c r="U18" s="97">
        <f>VLOOKUP(T18,'Money Won'!$1:$1048576,2,FALSE)</f>
        <v>25760</v>
      </c>
      <c r="V18" s="98" t="s">
        <v>398</v>
      </c>
      <c r="W18" s="97">
        <f>VLOOKUP(V18,'Money Won'!$1:$1048576,2,FALSE)</f>
        <v>287500</v>
      </c>
      <c r="X18" s="98" t="s">
        <v>393</v>
      </c>
      <c r="Y18" s="97">
        <f>VLOOKUP(X18,'Money Won'!$1:$1048576,2,FALSE)</f>
        <v>0</v>
      </c>
      <c r="Z18" s="76" t="s">
        <v>382</v>
      </c>
      <c r="AA18" s="77">
        <f>VLOOKUP(Z18,'Money Won'!$1:$1048576,2,FALSE)</f>
        <v>74750</v>
      </c>
      <c r="AB18" s="76" t="s">
        <v>384</v>
      </c>
      <c r="AC18" s="77">
        <f>VLOOKUP(AB18,'Money Won'!$1:$1048576,2,FALSE)</f>
        <v>0</v>
      </c>
      <c r="AD18" s="101" t="s">
        <v>381</v>
      </c>
      <c r="AE18" s="102">
        <f>VLOOKUP(AD18,'Money Won'!$1:$1048576,2,FALSE)</f>
        <v>0</v>
      </c>
    </row>
    <row r="19" spans="1:31" x14ac:dyDescent="0.2">
      <c r="A19" s="47">
        <v>24</v>
      </c>
      <c r="B19" s="72" t="s">
        <v>506</v>
      </c>
      <c r="C19" s="73">
        <f>SUM(E19)+G19+I19+K19+M19+O19+Q19+S19+U19+W19+Y19+AA19+AC19+AE19</f>
        <v>3069403</v>
      </c>
      <c r="D19" s="106" t="s">
        <v>331</v>
      </c>
      <c r="E19" s="107">
        <f>VLOOKUP(D19,'Money Won'!$1:$1048576,2,FALSE)</f>
        <v>178250</v>
      </c>
      <c r="F19" s="108" t="s">
        <v>325</v>
      </c>
      <c r="G19" s="107">
        <f>VLOOKUP(F19,'Money Won'!$1:$1048576,2,FALSE)</f>
        <v>2070000</v>
      </c>
      <c r="H19" s="88" t="s">
        <v>338</v>
      </c>
      <c r="I19" s="89">
        <f>VLOOKUP(H19,'Money Won'!$1:$1048576,2,FALSE)</f>
        <v>115000</v>
      </c>
      <c r="J19" s="88" t="s">
        <v>344</v>
      </c>
      <c r="K19" s="89">
        <f>VLOOKUP(J19,'Money Won'!$1:$1048576,2,FALSE)</f>
        <v>50600</v>
      </c>
      <c r="L19" s="88" t="s">
        <v>351</v>
      </c>
      <c r="M19" s="89">
        <f>VLOOKUP(L19,'Money Won'!$1:$1048576,2,FALSE)</f>
        <v>50600</v>
      </c>
      <c r="N19" s="92" t="s">
        <v>368</v>
      </c>
      <c r="O19" s="93">
        <f>VLOOKUP(N19,'Money Won'!$1:$1048576,2,FALSE)</f>
        <v>50600</v>
      </c>
      <c r="P19" s="92" t="s">
        <v>369</v>
      </c>
      <c r="Q19" s="93">
        <f>VLOOKUP(P19,'Money Won'!$1:$1048576,2,FALSE)</f>
        <v>0</v>
      </c>
      <c r="R19" s="92" t="s">
        <v>365</v>
      </c>
      <c r="S19" s="93">
        <f>VLOOKUP(R19,'Money Won'!$1:$1048576,2,FALSE)</f>
        <v>91713</v>
      </c>
      <c r="T19" s="96" t="s">
        <v>394</v>
      </c>
      <c r="U19" s="97">
        <f>VLOOKUP(T19,'Money Won'!$1:$1048576,2,FALSE)</f>
        <v>26220</v>
      </c>
      <c r="V19" s="98" t="s">
        <v>409</v>
      </c>
      <c r="W19" s="97">
        <f>VLOOKUP(V19,'Money Won'!$1:$1048576,2,FALSE)</f>
        <v>28003</v>
      </c>
      <c r="X19" s="98" t="s">
        <v>391</v>
      </c>
      <c r="Y19" s="97">
        <f>VLOOKUP(X19,'Money Won'!$1:$1048576,2,FALSE)</f>
        <v>0</v>
      </c>
      <c r="Z19" s="76" t="s">
        <v>383</v>
      </c>
      <c r="AA19" s="77">
        <f>VLOOKUP(Z19,'Money Won'!$1:$1048576,2,FALSE)</f>
        <v>358417</v>
      </c>
      <c r="AB19" s="76" t="s">
        <v>384</v>
      </c>
      <c r="AC19" s="77">
        <f>VLOOKUP(AB19,'Money Won'!$1:$1048576,2,FALSE)</f>
        <v>0</v>
      </c>
      <c r="AD19" s="101" t="s">
        <v>379</v>
      </c>
      <c r="AE19" s="102">
        <f>VLOOKUP(AD19,'Money Won'!$1:$1048576,2,FALSE)</f>
        <v>50000</v>
      </c>
    </row>
    <row r="20" spans="1:31" x14ac:dyDescent="0.2">
      <c r="A20" s="47">
        <v>25</v>
      </c>
      <c r="B20" s="72" t="s">
        <v>507</v>
      </c>
      <c r="C20" s="73">
        <f>SUM(E20)+G20+I20+K20+M20+O20+Q20+S20+U20+W20+Y20+AA20+AC20+AE20</f>
        <v>1518327</v>
      </c>
      <c r="D20" s="106" t="s">
        <v>323</v>
      </c>
      <c r="E20" s="107">
        <f>VLOOKUP(D20,'Money Won'!$1:$1048576,2,FALSE)</f>
        <v>62100</v>
      </c>
      <c r="F20" s="108" t="s">
        <v>326</v>
      </c>
      <c r="G20" s="107">
        <f>VLOOKUP(F20,'Money Won'!$1:$1048576,2,FALSE)</f>
        <v>358417</v>
      </c>
      <c r="H20" s="88" t="s">
        <v>333</v>
      </c>
      <c r="I20" s="89">
        <f>VLOOKUP(H20,'Money Won'!$1:$1048576,2,FALSE)</f>
        <v>26450</v>
      </c>
      <c r="J20" s="88" t="s">
        <v>353</v>
      </c>
      <c r="K20" s="89">
        <f>VLOOKUP(J20,'Money Won'!$1:$1048576,2,FALSE)</f>
        <v>287500</v>
      </c>
      <c r="L20" s="88" t="s">
        <v>343</v>
      </c>
      <c r="M20" s="89">
        <f>VLOOKUP(L20,'Money Won'!$1:$1048576,2,FALSE)</f>
        <v>178250</v>
      </c>
      <c r="N20" s="92" t="s">
        <v>373</v>
      </c>
      <c r="O20" s="93">
        <f>VLOOKUP(N20,'Money Won'!$1:$1048576,2,FALSE)</f>
        <v>62100</v>
      </c>
      <c r="P20" s="92" t="s">
        <v>369</v>
      </c>
      <c r="Q20" s="93">
        <f>VLOOKUP(P20,'Money Won'!$1:$1048576,2,FALSE)</f>
        <v>0</v>
      </c>
      <c r="R20" s="92" t="s">
        <v>365</v>
      </c>
      <c r="S20" s="93">
        <f>VLOOKUP(R20,'Money Won'!$1:$1048576,2,FALSE)</f>
        <v>91713</v>
      </c>
      <c r="T20" s="96" t="s">
        <v>394</v>
      </c>
      <c r="U20" s="97">
        <f>VLOOKUP(T20,'Money Won'!$1:$1048576,2,FALSE)</f>
        <v>26220</v>
      </c>
      <c r="V20" s="98" t="s">
        <v>402</v>
      </c>
      <c r="W20" s="97">
        <f>VLOOKUP(V20,'Money Won'!$1:$1048576,2,FALSE)</f>
        <v>25760</v>
      </c>
      <c r="X20" s="98" t="s">
        <v>395</v>
      </c>
      <c r="Y20" s="97">
        <f>VLOOKUP(X20,'Money Won'!$1:$1048576,2,FALSE)</f>
        <v>0</v>
      </c>
      <c r="Z20" s="76" t="s">
        <v>383</v>
      </c>
      <c r="AA20" s="77">
        <f>VLOOKUP(Z20,'Money Won'!$1:$1048576,2,FALSE)</f>
        <v>358417</v>
      </c>
      <c r="AB20" s="76" t="s">
        <v>389</v>
      </c>
      <c r="AC20" s="77">
        <f>VLOOKUP(AB20,'Money Won'!$1:$1048576,2,FALSE)</f>
        <v>41400</v>
      </c>
      <c r="AD20" s="101" t="s">
        <v>381</v>
      </c>
      <c r="AE20" s="102">
        <f>VLOOKUP(AD20,'Money Won'!$1:$1048576,2,FALSE)</f>
        <v>0</v>
      </c>
    </row>
    <row r="21" spans="1:31" x14ac:dyDescent="0.2">
      <c r="A21" s="47">
        <v>27</v>
      </c>
      <c r="B21" s="72" t="s">
        <v>671</v>
      </c>
      <c r="C21" s="73">
        <f>SUM(E21)+G21+I21+K21+M21+O21+Q21+S21+U21+W21+Y21+AA21+AC21+AE21</f>
        <v>5074287</v>
      </c>
      <c r="D21" s="106" t="s">
        <v>327</v>
      </c>
      <c r="E21" s="107">
        <f>VLOOKUP(D21,'Money Won'!$1:$1048576,2,FALSE)</f>
        <v>552000</v>
      </c>
      <c r="F21" s="108" t="s">
        <v>325</v>
      </c>
      <c r="G21" s="107">
        <f>VLOOKUP(F21,'Money Won'!$1:$1048576,2,FALSE)</f>
        <v>2070000</v>
      </c>
      <c r="H21" s="88" t="s">
        <v>333</v>
      </c>
      <c r="I21" s="89">
        <f>VLOOKUP(H21,'Money Won'!$1:$1048576,2,FALSE)</f>
        <v>26450</v>
      </c>
      <c r="J21" s="88" t="s">
        <v>335</v>
      </c>
      <c r="K21" s="89">
        <f>VLOOKUP(J21,'Money Won'!$1:$1048576,2,FALSE)</f>
        <v>215625</v>
      </c>
      <c r="L21" s="88" t="s">
        <v>343</v>
      </c>
      <c r="M21" s="89">
        <f>VLOOKUP(L21,'Money Won'!$1:$1048576,2,FALSE)</f>
        <v>178250</v>
      </c>
      <c r="N21" s="92" t="s">
        <v>373</v>
      </c>
      <c r="O21" s="93">
        <f>VLOOKUP(N21,'Money Won'!$1:$1048576,2,FALSE)</f>
        <v>62100</v>
      </c>
      <c r="P21" s="92" t="s">
        <v>359</v>
      </c>
      <c r="Q21" s="93">
        <f>VLOOKUP(P21,'Money Won'!$1:$1048576,2,FALSE)</f>
        <v>1012000</v>
      </c>
      <c r="R21" s="92" t="s">
        <v>371</v>
      </c>
      <c r="S21" s="93">
        <f>VLOOKUP(R21,'Money Won'!$1:$1048576,2,FALSE)</f>
        <v>144325</v>
      </c>
      <c r="T21" s="96" t="s">
        <v>394</v>
      </c>
      <c r="U21" s="97">
        <f>VLOOKUP(T21,'Money Won'!$1:$1048576,2,FALSE)</f>
        <v>26220</v>
      </c>
      <c r="V21" s="98" t="s">
        <v>398</v>
      </c>
      <c r="W21" s="97">
        <f>VLOOKUP(V21,'Money Won'!$1:$1048576,2,FALSE)</f>
        <v>287500</v>
      </c>
      <c r="X21" s="98" t="s">
        <v>405</v>
      </c>
      <c r="Y21" s="97">
        <f>VLOOKUP(X21,'Money Won'!$1:$1048576,2,FALSE)</f>
        <v>0</v>
      </c>
      <c r="Z21" s="76" t="s">
        <v>383</v>
      </c>
      <c r="AA21" s="77">
        <f>VLOOKUP(Z21,'Money Won'!$1:$1048576,2,FALSE)</f>
        <v>358417</v>
      </c>
      <c r="AB21" s="76" t="s">
        <v>389</v>
      </c>
      <c r="AC21" s="77">
        <f>VLOOKUP(AB21,'Money Won'!$1:$1048576,2,FALSE)</f>
        <v>41400</v>
      </c>
      <c r="AD21" s="101" t="s">
        <v>377</v>
      </c>
      <c r="AE21" s="102">
        <f>VLOOKUP(AD21,'Money Won'!$1:$1048576,2,FALSE)</f>
        <v>100000</v>
      </c>
    </row>
    <row r="22" spans="1:31" x14ac:dyDescent="0.2">
      <c r="A22" s="47">
        <v>28</v>
      </c>
      <c r="B22" s="72" t="s">
        <v>642</v>
      </c>
      <c r="C22" s="73">
        <f>SUM(E22)+G22+I22+K22+M22+O22+Q22+S22+U22+W22+Y22+AA22+AC22+AE22</f>
        <v>4314689</v>
      </c>
      <c r="D22" s="106" t="s">
        <v>322</v>
      </c>
      <c r="E22" s="107">
        <f>VLOOKUP(D22,'Money Won'!$1:$1048576,2,FALSE)</f>
        <v>358417</v>
      </c>
      <c r="F22" s="108" t="s">
        <v>325</v>
      </c>
      <c r="G22" s="107">
        <f>VLOOKUP(F22,'Money Won'!$1:$1048576,2,FALSE)</f>
        <v>2070000</v>
      </c>
      <c r="H22" s="88" t="s">
        <v>333</v>
      </c>
      <c r="I22" s="89">
        <f>VLOOKUP(H22,'Money Won'!$1:$1048576,2,FALSE)</f>
        <v>26450</v>
      </c>
      <c r="J22" s="88" t="s">
        <v>343</v>
      </c>
      <c r="K22" s="89">
        <f>VLOOKUP(J22,'Money Won'!$1:$1048576,2,FALSE)</f>
        <v>178250</v>
      </c>
      <c r="L22" s="88" t="s">
        <v>351</v>
      </c>
      <c r="M22" s="89">
        <f>VLOOKUP(L22,'Money Won'!$1:$1048576,2,FALSE)</f>
        <v>50600</v>
      </c>
      <c r="N22" s="92" t="s">
        <v>368</v>
      </c>
      <c r="O22" s="93">
        <f>VLOOKUP(N22,'Money Won'!$1:$1048576,2,FALSE)</f>
        <v>50600</v>
      </c>
      <c r="P22" s="92" t="s">
        <v>359</v>
      </c>
      <c r="Q22" s="93">
        <f>VLOOKUP(P22,'Money Won'!$1:$1048576,2,FALSE)</f>
        <v>1012000</v>
      </c>
      <c r="R22" s="92" t="s">
        <v>358</v>
      </c>
      <c r="S22" s="93">
        <f>VLOOKUP(R22,'Money Won'!$1:$1048576,2,FALSE)</f>
        <v>144325</v>
      </c>
      <c r="T22" s="96" t="s">
        <v>405</v>
      </c>
      <c r="U22" s="97">
        <f>VLOOKUP(T22,'Money Won'!$1:$1048576,2,FALSE)</f>
        <v>0</v>
      </c>
      <c r="V22" s="98" t="s">
        <v>404</v>
      </c>
      <c r="W22" s="97">
        <f>VLOOKUP(V22,'Money Won'!$1:$1048576,2,FALSE)</f>
        <v>215625</v>
      </c>
      <c r="X22" s="98" t="s">
        <v>415</v>
      </c>
      <c r="Y22" s="97">
        <f>VLOOKUP(X22,'Money Won'!$1:$1048576,2,FALSE)</f>
        <v>33672</v>
      </c>
      <c r="Z22" s="76" t="s">
        <v>382</v>
      </c>
      <c r="AA22" s="77">
        <f>VLOOKUP(Z22,'Money Won'!$1:$1048576,2,FALSE)</f>
        <v>74750</v>
      </c>
      <c r="AB22" s="76" t="s">
        <v>384</v>
      </c>
      <c r="AC22" s="77">
        <f>VLOOKUP(AB22,'Money Won'!$1:$1048576,2,FALSE)</f>
        <v>0</v>
      </c>
      <c r="AD22" s="101" t="s">
        <v>377</v>
      </c>
      <c r="AE22" s="102">
        <f>VLOOKUP(AD22,'Money Won'!$1:$1048576,2,FALSE)</f>
        <v>100000</v>
      </c>
    </row>
    <row r="23" spans="1:31" x14ac:dyDescent="0.2">
      <c r="A23" s="47">
        <v>26</v>
      </c>
      <c r="B23" s="72" t="s">
        <v>448</v>
      </c>
      <c r="C23" s="73">
        <f>SUM(E23)+G23+I23+K23+M23+O23+Q23+S23+U23+W23+Y23+AA23+AC23+AE23</f>
        <v>2354387</v>
      </c>
      <c r="D23" s="106" t="s">
        <v>322</v>
      </c>
      <c r="E23" s="107">
        <f>VLOOKUP(D23,'Money Won'!$1:$1048576,2,FALSE)</f>
        <v>358417</v>
      </c>
      <c r="F23" s="108" t="s">
        <v>326</v>
      </c>
      <c r="G23" s="107">
        <f>VLOOKUP(F23,'Money Won'!$1:$1048576,2,FALSE)</f>
        <v>358417</v>
      </c>
      <c r="H23" s="88" t="s">
        <v>343</v>
      </c>
      <c r="I23" s="89">
        <f>VLOOKUP(H23,'Money Won'!$1:$1048576,2,FALSE)</f>
        <v>178250</v>
      </c>
      <c r="J23" s="88" t="s">
        <v>335</v>
      </c>
      <c r="K23" s="89">
        <f>VLOOKUP(J23,'Money Won'!$1:$1048576,2,FALSE)</f>
        <v>215625</v>
      </c>
      <c r="L23" s="88" t="s">
        <v>351</v>
      </c>
      <c r="M23" s="89">
        <f>VLOOKUP(L23,'Money Won'!$1:$1048576,2,FALSE)</f>
        <v>50600</v>
      </c>
      <c r="N23" s="92" t="s">
        <v>362</v>
      </c>
      <c r="O23" s="93">
        <f>VLOOKUP(N23,'Money Won'!$1:$1048576,2,FALSE)</f>
        <v>0</v>
      </c>
      <c r="P23" s="92" t="s">
        <v>359</v>
      </c>
      <c r="Q23" s="93">
        <f>VLOOKUP(P23,'Money Won'!$1:$1048576,2,FALSE)</f>
        <v>1012000</v>
      </c>
      <c r="R23" s="92" t="s">
        <v>370</v>
      </c>
      <c r="S23" s="93">
        <f>VLOOKUP(R23,'Money Won'!$1:$1048576,2,FALSE)</f>
        <v>33672</v>
      </c>
      <c r="T23" s="96" t="s">
        <v>405</v>
      </c>
      <c r="U23" s="97">
        <f>VLOOKUP(T23,'Money Won'!$1:$1048576,2,FALSE)</f>
        <v>0</v>
      </c>
      <c r="V23" s="98" t="s">
        <v>409</v>
      </c>
      <c r="W23" s="97">
        <f>VLOOKUP(V23,'Money Won'!$1:$1048576,2,FALSE)</f>
        <v>28003</v>
      </c>
      <c r="X23" s="98" t="s">
        <v>395</v>
      </c>
      <c r="Y23" s="97">
        <f>VLOOKUP(X23,'Money Won'!$1:$1048576,2,FALSE)</f>
        <v>0</v>
      </c>
      <c r="Z23" s="76" t="s">
        <v>389</v>
      </c>
      <c r="AA23" s="77">
        <f>VLOOKUP(Z23,'Money Won'!$1:$1048576,2,FALSE)</f>
        <v>41400</v>
      </c>
      <c r="AB23" s="76" t="s">
        <v>412</v>
      </c>
      <c r="AC23" s="77">
        <f>VLOOKUP(AB23,'Money Won'!$1:$1048576,2,FALSE)</f>
        <v>28003</v>
      </c>
      <c r="AD23" s="101" t="s">
        <v>379</v>
      </c>
      <c r="AE23" s="102">
        <f>VLOOKUP(AD23,'Money Won'!$1:$1048576,2,FALSE)</f>
        <v>50000</v>
      </c>
    </row>
    <row r="24" spans="1:31" x14ac:dyDescent="0.2">
      <c r="A24" s="47">
        <v>29</v>
      </c>
      <c r="B24" s="72" t="s">
        <v>539</v>
      </c>
      <c r="C24" s="73">
        <f>SUM(E24)+G24+I24+K24+M24+O24+Q24+S24+U24+W24+Y24+AA24+AC24+AE24</f>
        <v>4650055</v>
      </c>
      <c r="D24" s="106" t="s">
        <v>331</v>
      </c>
      <c r="E24" s="107">
        <f>VLOOKUP(D24,'Money Won'!$1:$1048576,2,FALSE)</f>
        <v>178250</v>
      </c>
      <c r="F24" s="108" t="s">
        <v>325</v>
      </c>
      <c r="G24" s="107">
        <f>VLOOKUP(F24,'Money Won'!$1:$1048576,2,FALSE)</f>
        <v>2070000</v>
      </c>
      <c r="H24" s="88" t="s">
        <v>343</v>
      </c>
      <c r="I24" s="89">
        <f>VLOOKUP(H24,'Money Won'!$1:$1048576,2,FALSE)</f>
        <v>178250</v>
      </c>
      <c r="J24" s="88" t="s">
        <v>353</v>
      </c>
      <c r="K24" s="89">
        <f>VLOOKUP(J24,'Money Won'!$1:$1048576,2,FALSE)</f>
        <v>287500</v>
      </c>
      <c r="L24" s="88" t="s">
        <v>352</v>
      </c>
      <c r="M24" s="89">
        <f>VLOOKUP(L24,'Money Won'!$1:$1048576,2,FALSE)</f>
        <v>0</v>
      </c>
      <c r="N24" s="92" t="s">
        <v>367</v>
      </c>
      <c r="O24" s="93">
        <f>VLOOKUP(N24,'Money Won'!$1:$1048576,2,FALSE)</f>
        <v>0</v>
      </c>
      <c r="P24" s="92" t="s">
        <v>359</v>
      </c>
      <c r="Q24" s="93">
        <f>VLOOKUP(P24,'Money Won'!$1:$1048576,2,FALSE)</f>
        <v>1012000</v>
      </c>
      <c r="R24" s="92" t="s">
        <v>365</v>
      </c>
      <c r="S24" s="93">
        <f>VLOOKUP(R24,'Money Won'!$1:$1048576,2,FALSE)</f>
        <v>91713</v>
      </c>
      <c r="T24" s="96" t="s">
        <v>409</v>
      </c>
      <c r="U24" s="97">
        <f>VLOOKUP(T24,'Money Won'!$1:$1048576,2,FALSE)</f>
        <v>28003</v>
      </c>
      <c r="V24" s="98" t="s">
        <v>398</v>
      </c>
      <c r="W24" s="97">
        <f>VLOOKUP(V24,'Money Won'!$1:$1048576,2,FALSE)</f>
        <v>287500</v>
      </c>
      <c r="X24" s="98" t="s">
        <v>415</v>
      </c>
      <c r="Y24" s="97">
        <f>VLOOKUP(X24,'Money Won'!$1:$1048576,2,FALSE)</f>
        <v>33672</v>
      </c>
      <c r="Z24" s="76" t="s">
        <v>383</v>
      </c>
      <c r="AA24" s="77">
        <f>VLOOKUP(Z24,'Money Won'!$1:$1048576,2,FALSE)</f>
        <v>358417</v>
      </c>
      <c r="AB24" s="76" t="s">
        <v>382</v>
      </c>
      <c r="AC24" s="77">
        <f>VLOOKUP(AB24,'Money Won'!$1:$1048576,2,FALSE)</f>
        <v>74750</v>
      </c>
      <c r="AD24" s="101" t="s">
        <v>379</v>
      </c>
      <c r="AE24" s="102">
        <f>VLOOKUP(AD24,'Money Won'!$1:$1048576,2,FALSE)</f>
        <v>50000</v>
      </c>
    </row>
    <row r="25" spans="1:31" x14ac:dyDescent="0.2">
      <c r="A25" s="47">
        <v>30</v>
      </c>
      <c r="B25" s="72" t="s">
        <v>220</v>
      </c>
      <c r="C25" s="73">
        <f>SUM(E25)+G25+I25+K25+M25+O25+Q25+S25+U25+W25+Y25+AA25+AC25+AE25</f>
        <v>3301141</v>
      </c>
      <c r="D25" s="106" t="s">
        <v>329</v>
      </c>
      <c r="E25" s="107">
        <f>VLOOKUP(D25,'Money Won'!$1:$1048576,2,FALSE)</f>
        <v>437000</v>
      </c>
      <c r="F25" s="108" t="s">
        <v>325</v>
      </c>
      <c r="G25" s="107">
        <f>VLOOKUP(F25,'Money Won'!$1:$1048576,2,FALSE)</f>
        <v>2070000</v>
      </c>
      <c r="H25" s="88" t="s">
        <v>333</v>
      </c>
      <c r="I25" s="89">
        <f>VLOOKUP(H25,'Money Won'!$1:$1048576,2,FALSE)</f>
        <v>26450</v>
      </c>
      <c r="J25" s="88" t="s">
        <v>351</v>
      </c>
      <c r="K25" s="89">
        <f>VLOOKUP(J25,'Money Won'!$1:$1048576,2,FALSE)</f>
        <v>50600</v>
      </c>
      <c r="L25" s="88" t="s">
        <v>343</v>
      </c>
      <c r="M25" s="89">
        <f>VLOOKUP(L25,'Money Won'!$1:$1048576,2,FALSE)</f>
        <v>178250</v>
      </c>
      <c r="N25" s="92" t="s">
        <v>366</v>
      </c>
      <c r="O25" s="93">
        <f>VLOOKUP(N25,'Money Won'!$1:$1048576,2,FALSE)</f>
        <v>0</v>
      </c>
      <c r="P25" s="92" t="s">
        <v>373</v>
      </c>
      <c r="Q25" s="93">
        <f>VLOOKUP(P25,'Money Won'!$1:$1048576,2,FALSE)</f>
        <v>62100</v>
      </c>
      <c r="R25" s="92" t="s">
        <v>365</v>
      </c>
      <c r="S25" s="93">
        <f>VLOOKUP(R25,'Money Won'!$1:$1048576,2,FALSE)</f>
        <v>91713</v>
      </c>
      <c r="T25" s="96" t="s">
        <v>404</v>
      </c>
      <c r="U25" s="97">
        <f>VLOOKUP(T25,'Money Won'!$1:$1048576,2,FALSE)</f>
        <v>215625</v>
      </c>
      <c r="V25" s="98" t="s">
        <v>400</v>
      </c>
      <c r="W25" s="97">
        <f>VLOOKUP(V25,'Money Won'!$1:$1048576,2,FALSE)</f>
        <v>0</v>
      </c>
      <c r="X25" s="98" t="s">
        <v>395</v>
      </c>
      <c r="Y25" s="97">
        <f>VLOOKUP(X25,'Money Won'!$1:$1048576,2,FALSE)</f>
        <v>0</v>
      </c>
      <c r="Z25" s="76" t="s">
        <v>389</v>
      </c>
      <c r="AA25" s="77">
        <f>VLOOKUP(Z25,'Money Won'!$1:$1048576,2,FALSE)</f>
        <v>41400</v>
      </c>
      <c r="AB25" s="76" t="s">
        <v>412</v>
      </c>
      <c r="AC25" s="77">
        <f>VLOOKUP(AB25,'Money Won'!$1:$1048576,2,FALSE)</f>
        <v>28003</v>
      </c>
      <c r="AD25" s="101" t="s">
        <v>377</v>
      </c>
      <c r="AE25" s="102">
        <f>VLOOKUP(AD25,'Money Won'!$1:$1048576,2,FALSE)</f>
        <v>100000</v>
      </c>
    </row>
    <row r="26" spans="1:31" x14ac:dyDescent="0.2">
      <c r="A26" s="47">
        <v>34</v>
      </c>
      <c r="B26" s="72" t="s">
        <v>444</v>
      </c>
      <c r="C26" s="73">
        <f>SUM(E26)+G26+I26+K26+M26+O26+Q26+S26+U26+W26+Y26+AA26+AC26+AE26</f>
        <v>2412637</v>
      </c>
      <c r="D26" s="106" t="s">
        <v>323</v>
      </c>
      <c r="E26" s="107">
        <f>VLOOKUP(D26,'Money Won'!$1:$1048576,2,FALSE)</f>
        <v>62100</v>
      </c>
      <c r="F26" s="108" t="s">
        <v>331</v>
      </c>
      <c r="G26" s="107">
        <f>VLOOKUP(F26,'Money Won'!$1:$1048576,2,FALSE)</f>
        <v>178250</v>
      </c>
      <c r="H26" s="88" t="s">
        <v>343</v>
      </c>
      <c r="I26" s="89">
        <f>VLOOKUP(H26,'Money Won'!$1:$1048576,2,FALSE)</f>
        <v>178250</v>
      </c>
      <c r="J26" s="88" t="s">
        <v>342</v>
      </c>
      <c r="K26" s="89">
        <f>VLOOKUP(J26,'Money Won'!$1:$1048576,2,FALSE)</f>
        <v>0</v>
      </c>
      <c r="L26" s="88" t="s">
        <v>351</v>
      </c>
      <c r="M26" s="89">
        <f>VLOOKUP(L26,'Money Won'!$1:$1048576,2,FALSE)</f>
        <v>50600</v>
      </c>
      <c r="N26" s="92" t="s">
        <v>373</v>
      </c>
      <c r="O26" s="93">
        <f>VLOOKUP(N26,'Money Won'!$1:$1048576,2,FALSE)</f>
        <v>62100</v>
      </c>
      <c r="P26" s="92" t="s">
        <v>359</v>
      </c>
      <c r="Q26" s="93">
        <f>VLOOKUP(P26,'Money Won'!$1:$1048576,2,FALSE)</f>
        <v>1012000</v>
      </c>
      <c r="R26" s="92" t="s">
        <v>358</v>
      </c>
      <c r="S26" s="93">
        <f>VLOOKUP(R26,'Money Won'!$1:$1048576,2,FALSE)</f>
        <v>144325</v>
      </c>
      <c r="T26" s="96" t="s">
        <v>405</v>
      </c>
      <c r="U26" s="97">
        <f>VLOOKUP(T26,'Money Won'!$1:$1048576,2,FALSE)</f>
        <v>0</v>
      </c>
      <c r="V26" s="98" t="s">
        <v>394</v>
      </c>
      <c r="W26" s="97">
        <f>VLOOKUP(V26,'Money Won'!$1:$1048576,2,FALSE)</f>
        <v>26220</v>
      </c>
      <c r="X26" s="98" t="s">
        <v>404</v>
      </c>
      <c r="Y26" s="97">
        <f>VLOOKUP(X26,'Money Won'!$1:$1048576,2,FALSE)</f>
        <v>215625</v>
      </c>
      <c r="Z26" s="76" t="s">
        <v>382</v>
      </c>
      <c r="AA26" s="77">
        <f>VLOOKUP(Z26,'Money Won'!$1:$1048576,2,FALSE)</f>
        <v>74750</v>
      </c>
      <c r="AB26" s="76" t="s">
        <v>383</v>
      </c>
      <c r="AC26" s="77">
        <f>VLOOKUP(AB26,'Money Won'!$1:$1048576,2,FALSE)</f>
        <v>358417</v>
      </c>
      <c r="AD26" s="101" t="s">
        <v>379</v>
      </c>
      <c r="AE26" s="102">
        <f>VLOOKUP(AD26,'Money Won'!$1:$1048576,2,FALSE)</f>
        <v>50000</v>
      </c>
    </row>
    <row r="27" spans="1:31" x14ac:dyDescent="0.2">
      <c r="A27" s="47">
        <v>35</v>
      </c>
      <c r="B27" s="72" t="s">
        <v>694</v>
      </c>
      <c r="C27" s="73">
        <f>SUM(E27)+G27+I27+K27+M27+O27+Q27+S27+U27+W27+Y27+AA27+AC27+AE27</f>
        <v>918870</v>
      </c>
      <c r="D27" s="106" t="s">
        <v>326</v>
      </c>
      <c r="E27" s="107">
        <f>VLOOKUP(D27,'Money Won'!$1:$1048576,2,FALSE)</f>
        <v>358417</v>
      </c>
      <c r="F27" s="108" t="s">
        <v>331</v>
      </c>
      <c r="G27" s="107">
        <f>VLOOKUP(F27,'Money Won'!$1:$1048576,2,FALSE)</f>
        <v>178250</v>
      </c>
      <c r="H27" s="88" t="s">
        <v>343</v>
      </c>
      <c r="I27" s="89">
        <f>VLOOKUP(H27,'Money Won'!$1:$1048576,2,FALSE)</f>
        <v>178250</v>
      </c>
      <c r="J27" s="88" t="s">
        <v>351</v>
      </c>
      <c r="K27" s="89">
        <f>VLOOKUP(J27,'Money Won'!$1:$1048576,2,FALSE)</f>
        <v>50600</v>
      </c>
      <c r="L27" s="88" t="s">
        <v>346</v>
      </c>
      <c r="M27" s="89">
        <f>VLOOKUP(L27,'Money Won'!$1:$1048576,2,FALSE)</f>
        <v>74750</v>
      </c>
      <c r="N27" s="92" t="s">
        <v>355</v>
      </c>
      <c r="O27" s="93">
        <f>VLOOKUP(N27,'Money Won'!$1:$1048576,2,FALSE)</f>
        <v>50600</v>
      </c>
      <c r="P27" s="92" t="s">
        <v>362</v>
      </c>
      <c r="Q27" s="93">
        <f>VLOOKUP(P27,'Money Won'!$1:$1048576,2,FALSE)</f>
        <v>0</v>
      </c>
      <c r="R27" s="92" t="s">
        <v>369</v>
      </c>
      <c r="S27" s="93">
        <f>VLOOKUP(R27,'Money Won'!$1:$1048576,2,FALSE)</f>
        <v>0</v>
      </c>
      <c r="T27" s="96" t="s">
        <v>401</v>
      </c>
      <c r="U27" s="97">
        <f>VLOOKUP(T27,'Money Won'!$1:$1048576,2,FALSE)</f>
        <v>0</v>
      </c>
      <c r="V27" s="98" t="s">
        <v>409</v>
      </c>
      <c r="W27" s="97">
        <f>VLOOKUP(V27,'Money Won'!$1:$1048576,2,FALSE)</f>
        <v>28003</v>
      </c>
      <c r="X27" s="98" t="s">
        <v>395</v>
      </c>
      <c r="Y27" s="97">
        <f>VLOOKUP(X27,'Money Won'!$1:$1048576,2,FALSE)</f>
        <v>0</v>
      </c>
      <c r="Z27" s="76" t="s">
        <v>384</v>
      </c>
      <c r="AA27" s="77">
        <f>VLOOKUP(Z27,'Money Won'!$1:$1048576,2,FALSE)</f>
        <v>0</v>
      </c>
      <c r="AB27" s="76" t="s">
        <v>387</v>
      </c>
      <c r="AC27" s="77">
        <f>VLOOKUP(AB27,'Money Won'!$1:$1048576,2,FALSE)</f>
        <v>0</v>
      </c>
      <c r="AD27" s="101" t="s">
        <v>381</v>
      </c>
      <c r="AE27" s="102">
        <f>VLOOKUP(AD27,'Money Won'!$1:$1048576,2,FALSE)</f>
        <v>0</v>
      </c>
    </row>
    <row r="28" spans="1:31" x14ac:dyDescent="0.2">
      <c r="A28" s="47">
        <v>36</v>
      </c>
      <c r="B28" s="72" t="s">
        <v>488</v>
      </c>
      <c r="C28" s="73">
        <f>SUM(E28)+G28+I28+K28+M28+O28+Q28+S28+U28+W28+Y28+AA28+AC28+AE28</f>
        <v>1454084</v>
      </c>
      <c r="D28" s="106" t="s">
        <v>326</v>
      </c>
      <c r="E28" s="107">
        <f>VLOOKUP(D28,'Money Won'!$1:$1048576,2,FALSE)</f>
        <v>358417</v>
      </c>
      <c r="F28" s="108" t="s">
        <v>331</v>
      </c>
      <c r="G28" s="107">
        <f>VLOOKUP(F28,'Money Won'!$1:$1048576,2,FALSE)</f>
        <v>178250</v>
      </c>
      <c r="H28" s="88" t="s">
        <v>343</v>
      </c>
      <c r="I28" s="89">
        <f>VLOOKUP(H28,'Money Won'!$1:$1048576,2,FALSE)</f>
        <v>178250</v>
      </c>
      <c r="J28" s="88" t="s">
        <v>342</v>
      </c>
      <c r="K28" s="89">
        <f>VLOOKUP(J28,'Money Won'!$1:$1048576,2,FALSE)</f>
        <v>0</v>
      </c>
      <c r="L28" s="88" t="s">
        <v>336</v>
      </c>
      <c r="M28" s="89">
        <f>VLOOKUP(L28,'Money Won'!$1:$1048576,2,FALSE)</f>
        <v>0</v>
      </c>
      <c r="N28" s="92" t="s">
        <v>366</v>
      </c>
      <c r="O28" s="93">
        <f>VLOOKUP(N28,'Money Won'!$1:$1048576,2,FALSE)</f>
        <v>0</v>
      </c>
      <c r="P28" s="92" t="s">
        <v>371</v>
      </c>
      <c r="Q28" s="93">
        <f>VLOOKUP(P28,'Money Won'!$1:$1048576,2,FALSE)</f>
        <v>144325</v>
      </c>
      <c r="R28" s="92" t="s">
        <v>374</v>
      </c>
      <c r="S28" s="93">
        <f>VLOOKUP(R28,'Money Won'!$1:$1048576,2,FALSE)</f>
        <v>33672</v>
      </c>
      <c r="T28" s="96" t="s">
        <v>409</v>
      </c>
      <c r="U28" s="97">
        <f>VLOOKUP(T28,'Money Won'!$1:$1048576,2,FALSE)</f>
        <v>28003</v>
      </c>
      <c r="V28" s="98" t="s">
        <v>405</v>
      </c>
      <c r="W28" s="97">
        <f>VLOOKUP(V28,'Money Won'!$1:$1048576,2,FALSE)</f>
        <v>0</v>
      </c>
      <c r="X28" s="98" t="s">
        <v>395</v>
      </c>
      <c r="Y28" s="97">
        <f>VLOOKUP(X28,'Money Won'!$1:$1048576,2,FALSE)</f>
        <v>0</v>
      </c>
      <c r="Z28" s="76" t="s">
        <v>383</v>
      </c>
      <c r="AA28" s="77">
        <f>VLOOKUP(Z28,'Money Won'!$1:$1048576,2,FALSE)</f>
        <v>358417</v>
      </c>
      <c r="AB28" s="76" t="s">
        <v>382</v>
      </c>
      <c r="AC28" s="77">
        <f>VLOOKUP(AB28,'Money Won'!$1:$1048576,2,FALSE)</f>
        <v>74750</v>
      </c>
      <c r="AD28" s="101" t="s">
        <v>377</v>
      </c>
      <c r="AE28" s="102">
        <f>VLOOKUP(AD28,'Money Won'!$1:$1048576,2,FALSE)</f>
        <v>100000</v>
      </c>
    </row>
    <row r="29" spans="1:31" x14ac:dyDescent="0.2">
      <c r="A29" s="47">
        <v>37</v>
      </c>
      <c r="B29" s="72" t="s">
        <v>489</v>
      </c>
      <c r="C29" s="73">
        <f>SUM(E29)+G29+I29+K29+M29+O29+Q29+S29+U29+W29+Y29+AA29+AC29+AE29</f>
        <v>1914150</v>
      </c>
      <c r="D29" s="106" t="s">
        <v>323</v>
      </c>
      <c r="E29" s="107">
        <f>VLOOKUP(D29,'Money Won'!$1:$1048576,2,FALSE)</f>
        <v>62100</v>
      </c>
      <c r="F29" s="108" t="s">
        <v>324</v>
      </c>
      <c r="G29" s="107">
        <f>VLOOKUP(F29,'Money Won'!$1:$1048576,2,FALSE)</f>
        <v>41400</v>
      </c>
      <c r="H29" s="88" t="s">
        <v>333</v>
      </c>
      <c r="I29" s="89">
        <f>VLOOKUP(H29,'Money Won'!$1:$1048576,2,FALSE)</f>
        <v>26450</v>
      </c>
      <c r="J29" s="88" t="s">
        <v>342</v>
      </c>
      <c r="K29" s="89">
        <f>VLOOKUP(J29,'Money Won'!$1:$1048576,2,FALSE)</f>
        <v>0</v>
      </c>
      <c r="L29" s="88" t="s">
        <v>352</v>
      </c>
      <c r="M29" s="89">
        <f>VLOOKUP(L29,'Money Won'!$1:$1048576,2,FALSE)</f>
        <v>0</v>
      </c>
      <c r="N29" s="92" t="s">
        <v>354</v>
      </c>
      <c r="O29" s="93">
        <f>VLOOKUP(N29,'Money Won'!$1:$1048576,2,FALSE)</f>
        <v>215625</v>
      </c>
      <c r="P29" s="92" t="s">
        <v>359</v>
      </c>
      <c r="Q29" s="93">
        <f>VLOOKUP(P29,'Money Won'!$1:$1048576,2,FALSE)</f>
        <v>1012000</v>
      </c>
      <c r="R29" s="92" t="s">
        <v>371</v>
      </c>
      <c r="S29" s="93">
        <f>VLOOKUP(R29,'Money Won'!$1:$1048576,2,FALSE)</f>
        <v>144325</v>
      </c>
      <c r="T29" s="96" t="s">
        <v>392</v>
      </c>
      <c r="U29" s="97">
        <f>VLOOKUP(T29,'Money Won'!$1:$1048576,2,FALSE)</f>
        <v>0</v>
      </c>
      <c r="V29" s="98" t="s">
        <v>398</v>
      </c>
      <c r="W29" s="97">
        <f>VLOOKUP(V29,'Money Won'!$1:$1048576,2,FALSE)</f>
        <v>287500</v>
      </c>
      <c r="X29" s="98" t="s">
        <v>395</v>
      </c>
      <c r="Y29" s="97">
        <f>VLOOKUP(X29,'Money Won'!$1:$1048576,2,FALSE)</f>
        <v>0</v>
      </c>
      <c r="Z29" s="76" t="s">
        <v>382</v>
      </c>
      <c r="AA29" s="77">
        <f>VLOOKUP(Z29,'Money Won'!$1:$1048576,2,FALSE)</f>
        <v>74750</v>
      </c>
      <c r="AB29" s="76" t="s">
        <v>384</v>
      </c>
      <c r="AC29" s="77">
        <f>VLOOKUP(AB29,'Money Won'!$1:$1048576,2,FALSE)</f>
        <v>0</v>
      </c>
      <c r="AD29" s="101" t="s">
        <v>379</v>
      </c>
      <c r="AE29" s="102">
        <f>VLOOKUP(AD29,'Money Won'!$1:$1048576,2,FALSE)</f>
        <v>50000</v>
      </c>
    </row>
    <row r="30" spans="1:31" x14ac:dyDescent="0.2">
      <c r="A30" s="47">
        <v>38</v>
      </c>
      <c r="B30" s="72" t="s">
        <v>136</v>
      </c>
      <c r="C30" s="73">
        <f>SUM(E30)+G30+I30+K30+M30+O30+Q30+S30+U30+W30+Y30+AA30+AC30+AE30</f>
        <v>4171562</v>
      </c>
      <c r="D30" s="106" t="s">
        <v>326</v>
      </c>
      <c r="E30" s="107">
        <f>VLOOKUP(D30,'Money Won'!$1:$1048576,2,FALSE)</f>
        <v>358417</v>
      </c>
      <c r="F30" s="108" t="s">
        <v>325</v>
      </c>
      <c r="G30" s="107">
        <f>VLOOKUP(F30,'Money Won'!$1:$1048576,2,FALSE)</f>
        <v>2070000</v>
      </c>
      <c r="H30" s="88" t="s">
        <v>333</v>
      </c>
      <c r="I30" s="89">
        <f>VLOOKUP(H30,'Money Won'!$1:$1048576,2,FALSE)</f>
        <v>26450</v>
      </c>
      <c r="J30" s="88" t="s">
        <v>346</v>
      </c>
      <c r="K30" s="89">
        <f>VLOOKUP(J30,'Money Won'!$1:$1048576,2,FALSE)</f>
        <v>74750</v>
      </c>
      <c r="L30" s="88" t="s">
        <v>351</v>
      </c>
      <c r="M30" s="89">
        <f>VLOOKUP(L30,'Money Won'!$1:$1048576,2,FALSE)</f>
        <v>50600</v>
      </c>
      <c r="N30" s="92" t="s">
        <v>354</v>
      </c>
      <c r="O30" s="93">
        <f>VLOOKUP(N30,'Money Won'!$1:$1048576,2,FALSE)</f>
        <v>215625</v>
      </c>
      <c r="P30" s="92" t="s">
        <v>359</v>
      </c>
      <c r="Q30" s="93">
        <f>VLOOKUP(P30,'Money Won'!$1:$1048576,2,FALSE)</f>
        <v>1012000</v>
      </c>
      <c r="R30" s="92" t="s">
        <v>367</v>
      </c>
      <c r="S30" s="93">
        <f>VLOOKUP(R30,'Money Won'!$1:$1048576,2,FALSE)</f>
        <v>0</v>
      </c>
      <c r="T30" s="96" t="s">
        <v>403</v>
      </c>
      <c r="U30" s="97">
        <f>VLOOKUP(T30,'Money Won'!$1:$1048576,2,FALSE)</f>
        <v>0</v>
      </c>
      <c r="V30" s="98" t="s">
        <v>398</v>
      </c>
      <c r="W30" s="97">
        <f>VLOOKUP(V30,'Money Won'!$1:$1048576,2,FALSE)</f>
        <v>287500</v>
      </c>
      <c r="X30" s="98" t="s">
        <v>394</v>
      </c>
      <c r="Y30" s="97">
        <f>VLOOKUP(X30,'Money Won'!$1:$1048576,2,FALSE)</f>
        <v>26220</v>
      </c>
      <c r="Z30" s="76" t="s">
        <v>390</v>
      </c>
      <c r="AA30" s="77">
        <f>VLOOKUP(Z30,'Money Won'!$1:$1048576,2,FALSE)</f>
        <v>0</v>
      </c>
      <c r="AB30" s="76" t="s">
        <v>384</v>
      </c>
      <c r="AC30" s="77">
        <f>VLOOKUP(AB30,'Money Won'!$1:$1048576,2,FALSE)</f>
        <v>0</v>
      </c>
      <c r="AD30" s="101" t="s">
        <v>379</v>
      </c>
      <c r="AE30" s="102">
        <f>VLOOKUP(AD30,'Money Won'!$1:$1048576,2,FALSE)</f>
        <v>50000</v>
      </c>
    </row>
    <row r="31" spans="1:31" x14ac:dyDescent="0.2">
      <c r="A31" s="47">
        <v>39</v>
      </c>
      <c r="B31" s="72" t="s">
        <v>281</v>
      </c>
      <c r="C31" s="73">
        <f>SUM(E31)+G31+I31+K31+M31+O31+Q31+S31+U31+W31+Y31+AA31+AC31+AE31</f>
        <v>1995739</v>
      </c>
      <c r="D31" s="106" t="s">
        <v>323</v>
      </c>
      <c r="E31" s="107">
        <f>VLOOKUP(D31,'Money Won'!$1:$1048576,2,FALSE)</f>
        <v>62100</v>
      </c>
      <c r="F31" s="108" t="s">
        <v>326</v>
      </c>
      <c r="G31" s="107">
        <f>VLOOKUP(F31,'Money Won'!$1:$1048576,2,FALSE)</f>
        <v>358417</v>
      </c>
      <c r="H31" s="88" t="s">
        <v>333</v>
      </c>
      <c r="I31" s="89">
        <f>VLOOKUP(H31,'Money Won'!$1:$1048576,2,FALSE)</f>
        <v>26450</v>
      </c>
      <c r="J31" s="88" t="s">
        <v>338</v>
      </c>
      <c r="K31" s="89">
        <f>VLOOKUP(J31,'Money Won'!$1:$1048576,2,FALSE)</f>
        <v>115000</v>
      </c>
      <c r="L31" s="88" t="s">
        <v>351</v>
      </c>
      <c r="M31" s="89">
        <f>VLOOKUP(L31,'Money Won'!$1:$1048576,2,FALSE)</f>
        <v>50600</v>
      </c>
      <c r="N31" s="92" t="s">
        <v>367</v>
      </c>
      <c r="O31" s="93">
        <f>VLOOKUP(N31,'Money Won'!$1:$1048576,2,FALSE)</f>
        <v>0</v>
      </c>
      <c r="P31" s="92" t="s">
        <v>359</v>
      </c>
      <c r="Q31" s="93">
        <f>VLOOKUP(P31,'Money Won'!$1:$1048576,2,FALSE)</f>
        <v>1012000</v>
      </c>
      <c r="R31" s="92" t="s">
        <v>363</v>
      </c>
      <c r="S31" s="93">
        <f>VLOOKUP(R31,'Money Won'!$1:$1048576,2,FALSE)</f>
        <v>0</v>
      </c>
      <c r="T31" s="96" t="s">
        <v>403</v>
      </c>
      <c r="U31" s="97">
        <f>VLOOKUP(T31,'Money Won'!$1:$1048576,2,FALSE)</f>
        <v>0</v>
      </c>
      <c r="V31" s="98" t="s">
        <v>398</v>
      </c>
      <c r="W31" s="97">
        <f>VLOOKUP(V31,'Money Won'!$1:$1048576,2,FALSE)</f>
        <v>287500</v>
      </c>
      <c r="X31" s="98" t="s">
        <v>415</v>
      </c>
      <c r="Y31" s="97">
        <f>VLOOKUP(X31,'Money Won'!$1:$1048576,2,FALSE)</f>
        <v>33672</v>
      </c>
      <c r="Z31" s="76" t="s">
        <v>384</v>
      </c>
      <c r="AA31" s="77">
        <f>VLOOKUP(Z31,'Money Won'!$1:$1048576,2,FALSE)</f>
        <v>0</v>
      </c>
      <c r="AB31" s="76" t="s">
        <v>390</v>
      </c>
      <c r="AC31" s="77">
        <f>VLOOKUP(AB31,'Money Won'!$1:$1048576,2,FALSE)</f>
        <v>0</v>
      </c>
      <c r="AD31" s="101" t="s">
        <v>379</v>
      </c>
      <c r="AE31" s="102">
        <f>VLOOKUP(AD31,'Money Won'!$1:$1048576,2,FALSE)</f>
        <v>50000</v>
      </c>
    </row>
    <row r="32" spans="1:31" x14ac:dyDescent="0.2">
      <c r="A32" s="47">
        <v>41</v>
      </c>
      <c r="B32" s="72" t="s">
        <v>684</v>
      </c>
      <c r="C32" s="73">
        <f>SUM(E32)+G32+I32+K32+M32+O32+Q32+S32+U32+W32+Y32+AA32+AC32+AE32</f>
        <v>2829748</v>
      </c>
      <c r="D32" s="106" t="s">
        <v>323</v>
      </c>
      <c r="E32" s="107">
        <f>VLOOKUP(D32,'Money Won'!$1:$1048576,2,FALSE)</f>
        <v>62100</v>
      </c>
      <c r="F32" s="108" t="s">
        <v>325</v>
      </c>
      <c r="G32" s="107">
        <f>VLOOKUP(F32,'Money Won'!$1:$1048576,2,FALSE)</f>
        <v>2070000</v>
      </c>
      <c r="H32" s="88" t="s">
        <v>335</v>
      </c>
      <c r="I32" s="89">
        <f>VLOOKUP(H32,'Money Won'!$1:$1048576,2,FALSE)</f>
        <v>215625</v>
      </c>
      <c r="J32" s="88" t="s">
        <v>333</v>
      </c>
      <c r="K32" s="89">
        <f>VLOOKUP(J32,'Money Won'!$1:$1048576,2,FALSE)</f>
        <v>26450</v>
      </c>
      <c r="L32" s="88" t="s">
        <v>342</v>
      </c>
      <c r="M32" s="89">
        <f>VLOOKUP(L32,'Money Won'!$1:$1048576,2,FALSE)</f>
        <v>0</v>
      </c>
      <c r="N32" s="92" t="s">
        <v>367</v>
      </c>
      <c r="O32" s="93">
        <f>VLOOKUP(N32,'Money Won'!$1:$1048576,2,FALSE)</f>
        <v>0</v>
      </c>
      <c r="P32" s="92" t="s">
        <v>363</v>
      </c>
      <c r="Q32" s="93">
        <f>VLOOKUP(P32,'Money Won'!$1:$1048576,2,FALSE)</f>
        <v>0</v>
      </c>
      <c r="R32" s="92" t="s">
        <v>358</v>
      </c>
      <c r="S32" s="93">
        <f>VLOOKUP(R32,'Money Won'!$1:$1048576,2,FALSE)</f>
        <v>144325</v>
      </c>
      <c r="T32" s="96" t="s">
        <v>394</v>
      </c>
      <c r="U32" s="97">
        <f>VLOOKUP(T32,'Money Won'!$1:$1048576,2,FALSE)</f>
        <v>26220</v>
      </c>
      <c r="V32" s="98" t="s">
        <v>404</v>
      </c>
      <c r="W32" s="97">
        <f>VLOOKUP(V32,'Money Won'!$1:$1048576,2,FALSE)</f>
        <v>215625</v>
      </c>
      <c r="X32" s="98" t="s">
        <v>395</v>
      </c>
      <c r="Y32" s="97">
        <f>VLOOKUP(X32,'Money Won'!$1:$1048576,2,FALSE)</f>
        <v>0</v>
      </c>
      <c r="Z32" s="76" t="s">
        <v>389</v>
      </c>
      <c r="AA32" s="77">
        <f>VLOOKUP(Z32,'Money Won'!$1:$1048576,2,FALSE)</f>
        <v>41400</v>
      </c>
      <c r="AB32" s="76" t="s">
        <v>412</v>
      </c>
      <c r="AC32" s="77">
        <f>VLOOKUP(AB32,'Money Won'!$1:$1048576,2,FALSE)</f>
        <v>28003</v>
      </c>
      <c r="AD32" s="101" t="s">
        <v>381</v>
      </c>
      <c r="AE32" s="102">
        <f>VLOOKUP(AD32,'Money Won'!$1:$1048576,2,FALSE)</f>
        <v>0</v>
      </c>
    </row>
    <row r="33" spans="1:31" x14ac:dyDescent="0.2">
      <c r="A33" s="47">
        <v>42</v>
      </c>
      <c r="B33" s="72" t="s">
        <v>576</v>
      </c>
      <c r="C33" s="73">
        <f>SUM(E33)+G33+I33+K33+M33+O33+Q33+S33+U33+W33+Y33+AA33+AC33+AE33</f>
        <v>1632561</v>
      </c>
      <c r="D33" s="106" t="s">
        <v>326</v>
      </c>
      <c r="E33" s="107">
        <f>VLOOKUP(D33,'Money Won'!$1:$1048576,2,FALSE)</f>
        <v>358417</v>
      </c>
      <c r="F33" s="108" t="s">
        <v>329</v>
      </c>
      <c r="G33" s="107">
        <f>VLOOKUP(F33,'Money Won'!$1:$1048576,2,FALSE)</f>
        <v>437000</v>
      </c>
      <c r="H33" s="88" t="s">
        <v>338</v>
      </c>
      <c r="I33" s="89">
        <f>VLOOKUP(H33,'Money Won'!$1:$1048576,2,FALSE)</f>
        <v>115000</v>
      </c>
      <c r="J33" s="88" t="s">
        <v>351</v>
      </c>
      <c r="K33" s="89">
        <f>VLOOKUP(J33,'Money Won'!$1:$1048576,2,FALSE)</f>
        <v>50600</v>
      </c>
      <c r="L33" s="88" t="s">
        <v>347</v>
      </c>
      <c r="M33" s="89">
        <f>VLOOKUP(L33,'Money Won'!$1:$1048576,2,FALSE)</f>
        <v>144325</v>
      </c>
      <c r="N33" s="92" t="s">
        <v>369</v>
      </c>
      <c r="O33" s="93">
        <f>VLOOKUP(N33,'Money Won'!$1:$1048576,2,FALSE)</f>
        <v>0</v>
      </c>
      <c r="P33" s="92" t="s">
        <v>368</v>
      </c>
      <c r="Q33" s="93">
        <f>VLOOKUP(P33,'Money Won'!$1:$1048576,2,FALSE)</f>
        <v>50600</v>
      </c>
      <c r="R33" s="92" t="s">
        <v>365</v>
      </c>
      <c r="S33" s="93">
        <f>VLOOKUP(R33,'Money Won'!$1:$1048576,2,FALSE)</f>
        <v>91713</v>
      </c>
      <c r="T33" s="96" t="s">
        <v>405</v>
      </c>
      <c r="U33" s="97">
        <f>VLOOKUP(T33,'Money Won'!$1:$1048576,2,FALSE)</f>
        <v>0</v>
      </c>
      <c r="V33" s="98" t="s">
        <v>398</v>
      </c>
      <c r="W33" s="97">
        <f>VLOOKUP(V33,'Money Won'!$1:$1048576,2,FALSE)</f>
        <v>287500</v>
      </c>
      <c r="X33" s="98" t="s">
        <v>409</v>
      </c>
      <c r="Y33" s="97">
        <f>VLOOKUP(X33,'Money Won'!$1:$1048576,2,FALSE)</f>
        <v>28003</v>
      </c>
      <c r="Z33" s="76" t="s">
        <v>389</v>
      </c>
      <c r="AA33" s="77">
        <f>VLOOKUP(Z33,'Money Won'!$1:$1048576,2,FALSE)</f>
        <v>41400</v>
      </c>
      <c r="AB33" s="76" t="s">
        <v>412</v>
      </c>
      <c r="AC33" s="77">
        <f>VLOOKUP(AB33,'Money Won'!$1:$1048576,2,FALSE)</f>
        <v>28003</v>
      </c>
      <c r="AD33" s="101" t="s">
        <v>381</v>
      </c>
      <c r="AE33" s="102">
        <f>VLOOKUP(AD33,'Money Won'!$1:$1048576,2,FALSE)</f>
        <v>0</v>
      </c>
    </row>
    <row r="34" spans="1:31" x14ac:dyDescent="0.2">
      <c r="A34" s="47">
        <v>263</v>
      </c>
      <c r="B34" s="72" t="s">
        <v>572</v>
      </c>
      <c r="C34" s="73">
        <f>SUM(E34)+G34+I34+K34+M34+O34+Q34+S34+U34+W34+Y34+AA34+AC34+AE34</f>
        <v>2596889</v>
      </c>
      <c r="D34" s="106" t="s">
        <v>326</v>
      </c>
      <c r="E34" s="107">
        <f>VLOOKUP(D34,'Money Won'!$1:$1048576,2,FALSE)</f>
        <v>358417</v>
      </c>
      <c r="F34" s="108" t="s">
        <v>329</v>
      </c>
      <c r="G34" s="107">
        <f>VLOOKUP(F34,'Money Won'!$1:$1048576,2,FALSE)</f>
        <v>437000</v>
      </c>
      <c r="H34" s="88" t="s">
        <v>343</v>
      </c>
      <c r="I34" s="89">
        <f>VLOOKUP(H34,'Money Won'!$1:$1048576,2,FALSE)</f>
        <v>178250</v>
      </c>
      <c r="J34" s="88" t="s">
        <v>333</v>
      </c>
      <c r="K34" s="89">
        <f>VLOOKUP(J34,'Money Won'!$1:$1048576,2,FALSE)</f>
        <v>26450</v>
      </c>
      <c r="L34" s="88" t="s">
        <v>342</v>
      </c>
      <c r="M34" s="89">
        <f>VLOOKUP(L34,'Money Won'!$1:$1048576,2,FALSE)</f>
        <v>0</v>
      </c>
      <c r="N34" s="92" t="s">
        <v>369</v>
      </c>
      <c r="O34" s="93">
        <f>VLOOKUP(N34,'Money Won'!$1:$1048576,2,FALSE)</f>
        <v>0</v>
      </c>
      <c r="P34" s="92" t="s">
        <v>359</v>
      </c>
      <c r="Q34" s="93">
        <f>VLOOKUP(P34,'Money Won'!$1:$1048576,2,FALSE)</f>
        <v>1012000</v>
      </c>
      <c r="R34" s="92" t="s">
        <v>365</v>
      </c>
      <c r="S34" s="93">
        <f>VLOOKUP(R34,'Money Won'!$1:$1048576,2,FALSE)</f>
        <v>91713</v>
      </c>
      <c r="T34" s="96" t="s">
        <v>415</v>
      </c>
      <c r="U34" s="97">
        <f>VLOOKUP(T34,'Money Won'!$1:$1048576,2,FALSE)</f>
        <v>33672</v>
      </c>
      <c r="V34" s="98" t="s">
        <v>394</v>
      </c>
      <c r="W34" s="97">
        <f>VLOOKUP(V34,'Money Won'!$1:$1048576,2,FALSE)</f>
        <v>26220</v>
      </c>
      <c r="X34" s="98" t="s">
        <v>395</v>
      </c>
      <c r="Y34" s="97">
        <f>VLOOKUP(X34,'Money Won'!$1:$1048576,2,FALSE)</f>
        <v>0</v>
      </c>
      <c r="Z34" s="76" t="s">
        <v>383</v>
      </c>
      <c r="AA34" s="77">
        <f>VLOOKUP(Z34,'Money Won'!$1:$1048576,2,FALSE)</f>
        <v>358417</v>
      </c>
      <c r="AB34" s="76" t="s">
        <v>382</v>
      </c>
      <c r="AC34" s="77">
        <f>VLOOKUP(AB34,'Money Won'!$1:$1048576,2,FALSE)</f>
        <v>74750</v>
      </c>
      <c r="AD34" s="101" t="s">
        <v>376</v>
      </c>
      <c r="AE34" s="102">
        <f>VLOOKUP(AD34,'Money Won'!$1:$1048576,2,FALSE)</f>
        <v>0</v>
      </c>
    </row>
    <row r="35" spans="1:31" x14ac:dyDescent="0.2">
      <c r="A35" s="47">
        <v>45</v>
      </c>
      <c r="B35" s="72" t="s">
        <v>433</v>
      </c>
      <c r="C35" s="73">
        <f>SUM(E35)+G35+I35+K35+M35+O35+Q35+S35+U35+W35+Y35+AA35+AC35+AE35</f>
        <v>3976216</v>
      </c>
      <c r="D35" s="106" t="s">
        <v>327</v>
      </c>
      <c r="E35" s="107">
        <f>VLOOKUP(D35,'Money Won'!$1:$1048576,2,FALSE)</f>
        <v>552000</v>
      </c>
      <c r="F35" s="108" t="s">
        <v>325</v>
      </c>
      <c r="G35" s="107">
        <f>VLOOKUP(F35,'Money Won'!$1:$1048576,2,FALSE)</f>
        <v>2070000</v>
      </c>
      <c r="H35" s="88" t="s">
        <v>343</v>
      </c>
      <c r="I35" s="89">
        <f>VLOOKUP(H35,'Money Won'!$1:$1048576,2,FALSE)</f>
        <v>178250</v>
      </c>
      <c r="J35" s="88" t="s">
        <v>335</v>
      </c>
      <c r="K35" s="89">
        <f>VLOOKUP(J35,'Money Won'!$1:$1048576,2,FALSE)</f>
        <v>215625</v>
      </c>
      <c r="L35" s="88" t="s">
        <v>353</v>
      </c>
      <c r="M35" s="89">
        <f>VLOOKUP(L35,'Money Won'!$1:$1048576,2,FALSE)</f>
        <v>287500</v>
      </c>
      <c r="N35" s="92" t="s">
        <v>354</v>
      </c>
      <c r="O35" s="93">
        <f>VLOOKUP(N35,'Money Won'!$1:$1048576,2,FALSE)</f>
        <v>215625</v>
      </c>
      <c r="P35" s="92" t="s">
        <v>362</v>
      </c>
      <c r="Q35" s="93">
        <f>VLOOKUP(P35,'Money Won'!$1:$1048576,2,FALSE)</f>
        <v>0</v>
      </c>
      <c r="R35" s="92" t="s">
        <v>372</v>
      </c>
      <c r="S35" s="93">
        <f>VLOOKUP(R35,'Money Won'!$1:$1048576,2,FALSE)</f>
        <v>91713</v>
      </c>
      <c r="T35" s="96" t="s">
        <v>405</v>
      </c>
      <c r="U35" s="97">
        <f>VLOOKUP(T35,'Money Won'!$1:$1048576,2,FALSE)</f>
        <v>0</v>
      </c>
      <c r="V35" s="98" t="s">
        <v>398</v>
      </c>
      <c r="W35" s="97">
        <f>VLOOKUP(V35,'Money Won'!$1:$1048576,2,FALSE)</f>
        <v>287500</v>
      </c>
      <c r="X35" s="98" t="s">
        <v>395</v>
      </c>
      <c r="Y35" s="97">
        <f>VLOOKUP(X35,'Money Won'!$1:$1048576,2,FALSE)</f>
        <v>0</v>
      </c>
      <c r="Z35" s="76" t="s">
        <v>387</v>
      </c>
      <c r="AA35" s="77">
        <f>VLOOKUP(Z35,'Money Won'!$1:$1048576,2,FALSE)</f>
        <v>0</v>
      </c>
      <c r="AB35" s="76" t="s">
        <v>412</v>
      </c>
      <c r="AC35" s="77">
        <f>VLOOKUP(AB35,'Money Won'!$1:$1048576,2,FALSE)</f>
        <v>28003</v>
      </c>
      <c r="AD35" s="101" t="s">
        <v>379</v>
      </c>
      <c r="AE35" s="102">
        <f>VLOOKUP(AD35,'Money Won'!$1:$1048576,2,FALSE)</f>
        <v>50000</v>
      </c>
    </row>
    <row r="36" spans="1:31" x14ac:dyDescent="0.2">
      <c r="A36" s="47">
        <v>46</v>
      </c>
      <c r="B36" s="72" t="s">
        <v>434</v>
      </c>
      <c r="C36" s="73">
        <f>SUM(E36)+G36+I36+K36+M36+O36+Q36+S36+U36+W36+Y36+AA36+AC36+AE36</f>
        <v>1529208</v>
      </c>
      <c r="D36" s="106" t="s">
        <v>326</v>
      </c>
      <c r="E36" s="107">
        <f>VLOOKUP(D36,'Money Won'!$1:$1048576,2,FALSE)</f>
        <v>358417</v>
      </c>
      <c r="F36" s="108" t="s">
        <v>331</v>
      </c>
      <c r="G36" s="107">
        <f>VLOOKUP(F36,'Money Won'!$1:$1048576,2,FALSE)</f>
        <v>178250</v>
      </c>
      <c r="H36" s="88" t="s">
        <v>339</v>
      </c>
      <c r="I36" s="89">
        <f>VLOOKUP(H36,'Money Won'!$1:$1048576,2,FALSE)</f>
        <v>115000</v>
      </c>
      <c r="J36" s="88" t="s">
        <v>333</v>
      </c>
      <c r="K36" s="89">
        <f>VLOOKUP(J36,'Money Won'!$1:$1048576,2,FALSE)</f>
        <v>26450</v>
      </c>
      <c r="L36" s="88" t="s">
        <v>343</v>
      </c>
      <c r="M36" s="89">
        <f>VLOOKUP(L36,'Money Won'!$1:$1048576,2,FALSE)</f>
        <v>178250</v>
      </c>
      <c r="N36" s="92" t="s">
        <v>354</v>
      </c>
      <c r="O36" s="93">
        <f>VLOOKUP(N36,'Money Won'!$1:$1048576,2,FALSE)</f>
        <v>215625</v>
      </c>
      <c r="P36" s="92" t="s">
        <v>372</v>
      </c>
      <c r="Q36" s="93">
        <f>VLOOKUP(P36,'Money Won'!$1:$1048576,2,FALSE)</f>
        <v>91713</v>
      </c>
      <c r="R36" s="92" t="s">
        <v>363</v>
      </c>
      <c r="S36" s="93">
        <f>VLOOKUP(R36,'Money Won'!$1:$1048576,2,FALSE)</f>
        <v>0</v>
      </c>
      <c r="T36" s="96" t="s">
        <v>405</v>
      </c>
      <c r="U36" s="97">
        <f>VLOOKUP(T36,'Money Won'!$1:$1048576,2,FALSE)</f>
        <v>0</v>
      </c>
      <c r="V36" s="98" t="s">
        <v>398</v>
      </c>
      <c r="W36" s="97">
        <f>VLOOKUP(V36,'Money Won'!$1:$1048576,2,FALSE)</f>
        <v>287500</v>
      </c>
      <c r="X36" s="98" t="s">
        <v>401</v>
      </c>
      <c r="Y36" s="97">
        <f>VLOOKUP(X36,'Money Won'!$1:$1048576,2,FALSE)</f>
        <v>0</v>
      </c>
      <c r="Z36" s="76" t="s">
        <v>387</v>
      </c>
      <c r="AA36" s="77">
        <f>VLOOKUP(Z36,'Money Won'!$1:$1048576,2,FALSE)</f>
        <v>0</v>
      </c>
      <c r="AB36" s="76" t="s">
        <v>412</v>
      </c>
      <c r="AC36" s="77">
        <f>VLOOKUP(AB36,'Money Won'!$1:$1048576,2,FALSE)</f>
        <v>28003</v>
      </c>
      <c r="AD36" s="101" t="s">
        <v>379</v>
      </c>
      <c r="AE36" s="102">
        <f>VLOOKUP(AD36,'Money Won'!$1:$1048576,2,FALSE)</f>
        <v>50000</v>
      </c>
    </row>
    <row r="37" spans="1:31" x14ac:dyDescent="0.2">
      <c r="A37" s="47">
        <v>47</v>
      </c>
      <c r="B37" s="72" t="s">
        <v>233</v>
      </c>
      <c r="C37" s="73">
        <f>SUM(E37)+G37+I37+K37+M37+O37+Q37+S37+U37+W37+Y37+AA37+AC37+AE37</f>
        <v>4209020</v>
      </c>
      <c r="D37" s="106" t="s">
        <v>331</v>
      </c>
      <c r="E37" s="107">
        <f>VLOOKUP(D37,'Money Won'!$1:$1048576,2,FALSE)</f>
        <v>178250</v>
      </c>
      <c r="F37" s="108" t="s">
        <v>325</v>
      </c>
      <c r="G37" s="107">
        <f>VLOOKUP(F37,'Money Won'!$1:$1048576,2,FALSE)</f>
        <v>2070000</v>
      </c>
      <c r="H37" s="88" t="s">
        <v>351</v>
      </c>
      <c r="I37" s="89">
        <f>VLOOKUP(H37,'Money Won'!$1:$1048576,2,FALSE)</f>
        <v>50600</v>
      </c>
      <c r="J37" s="88" t="s">
        <v>346</v>
      </c>
      <c r="K37" s="89">
        <f>VLOOKUP(J37,'Money Won'!$1:$1048576,2,FALSE)</f>
        <v>74750</v>
      </c>
      <c r="L37" s="88" t="s">
        <v>352</v>
      </c>
      <c r="M37" s="89">
        <f>VLOOKUP(L37,'Money Won'!$1:$1048576,2,FALSE)</f>
        <v>0</v>
      </c>
      <c r="N37" s="92" t="s">
        <v>363</v>
      </c>
      <c r="O37" s="93">
        <f>VLOOKUP(N37,'Money Won'!$1:$1048576,2,FALSE)</f>
        <v>0</v>
      </c>
      <c r="P37" s="92" t="s">
        <v>359</v>
      </c>
      <c r="Q37" s="93">
        <f>VLOOKUP(P37,'Money Won'!$1:$1048576,2,FALSE)</f>
        <v>1012000</v>
      </c>
      <c r="R37" s="92" t="s">
        <v>362</v>
      </c>
      <c r="S37" s="93">
        <f>VLOOKUP(R37,'Money Won'!$1:$1048576,2,FALSE)</f>
        <v>0</v>
      </c>
      <c r="T37" s="96" t="s">
        <v>391</v>
      </c>
      <c r="U37" s="97">
        <f>VLOOKUP(T37,'Money Won'!$1:$1048576,2,FALSE)</f>
        <v>0</v>
      </c>
      <c r="V37" s="98" t="s">
        <v>405</v>
      </c>
      <c r="W37" s="97">
        <f>VLOOKUP(V37,'Money Won'!$1:$1048576,2,FALSE)</f>
        <v>0</v>
      </c>
      <c r="X37" s="98" t="s">
        <v>399</v>
      </c>
      <c r="Y37" s="97">
        <f>VLOOKUP(X37,'Money Won'!$1:$1048576,2,FALSE)</f>
        <v>437000</v>
      </c>
      <c r="Z37" s="76" t="s">
        <v>383</v>
      </c>
      <c r="AA37" s="77">
        <f>VLOOKUP(Z37,'Money Won'!$1:$1048576,2,FALSE)</f>
        <v>358417</v>
      </c>
      <c r="AB37" s="76" t="s">
        <v>412</v>
      </c>
      <c r="AC37" s="77">
        <f>VLOOKUP(AB37,'Money Won'!$1:$1048576,2,FALSE)</f>
        <v>28003</v>
      </c>
      <c r="AD37" s="101" t="s">
        <v>380</v>
      </c>
      <c r="AE37" s="102">
        <f>VLOOKUP(AD37,'Money Won'!$1:$1048576,2,FALSE)</f>
        <v>0</v>
      </c>
    </row>
    <row r="38" spans="1:31" x14ac:dyDescent="0.2">
      <c r="A38" s="47">
        <v>48</v>
      </c>
      <c r="B38" s="72" t="s">
        <v>693</v>
      </c>
      <c r="C38" s="73">
        <f>SUM(E38)+G38+I38+K38+M38+O38+Q38+S38+U38+W38+Y38+AA38+AC38+AE38</f>
        <v>3992195</v>
      </c>
      <c r="D38" s="106" t="s">
        <v>326</v>
      </c>
      <c r="E38" s="107">
        <f>VLOOKUP(D38,'Money Won'!$1:$1048576,2,FALSE)</f>
        <v>358417</v>
      </c>
      <c r="F38" s="108" t="s">
        <v>325</v>
      </c>
      <c r="G38" s="107">
        <f>VLOOKUP(F38,'Money Won'!$1:$1048576,2,FALSE)</f>
        <v>2070000</v>
      </c>
      <c r="H38" s="88" t="s">
        <v>333</v>
      </c>
      <c r="I38" s="89">
        <f>VLOOKUP(H38,'Money Won'!$1:$1048576,2,FALSE)</f>
        <v>26450</v>
      </c>
      <c r="J38" s="88" t="s">
        <v>343</v>
      </c>
      <c r="K38" s="89">
        <f>VLOOKUP(J38,'Money Won'!$1:$1048576,2,FALSE)</f>
        <v>178250</v>
      </c>
      <c r="L38" s="88" t="s">
        <v>352</v>
      </c>
      <c r="M38" s="89">
        <f>VLOOKUP(L38,'Money Won'!$1:$1048576,2,FALSE)</f>
        <v>0</v>
      </c>
      <c r="N38" s="92" t="s">
        <v>366</v>
      </c>
      <c r="O38" s="93">
        <f>VLOOKUP(N38,'Money Won'!$1:$1048576,2,FALSE)</f>
        <v>0</v>
      </c>
      <c r="P38" s="92" t="s">
        <v>359</v>
      </c>
      <c r="Q38" s="93">
        <f>VLOOKUP(P38,'Money Won'!$1:$1048576,2,FALSE)</f>
        <v>1012000</v>
      </c>
      <c r="R38" s="92" t="s">
        <v>371</v>
      </c>
      <c r="S38" s="93">
        <f>VLOOKUP(R38,'Money Won'!$1:$1048576,2,FALSE)</f>
        <v>144325</v>
      </c>
      <c r="T38" s="96" t="s">
        <v>409</v>
      </c>
      <c r="U38" s="97">
        <f>VLOOKUP(T38,'Money Won'!$1:$1048576,2,FALSE)</f>
        <v>28003</v>
      </c>
      <c r="V38" s="98" t="s">
        <v>403</v>
      </c>
      <c r="W38" s="97">
        <f>VLOOKUP(V38,'Money Won'!$1:$1048576,2,FALSE)</f>
        <v>0</v>
      </c>
      <c r="X38" s="98" t="s">
        <v>405</v>
      </c>
      <c r="Y38" s="97">
        <f>VLOOKUP(X38,'Money Won'!$1:$1048576,2,FALSE)</f>
        <v>0</v>
      </c>
      <c r="Z38" s="76" t="s">
        <v>382</v>
      </c>
      <c r="AA38" s="77">
        <f>VLOOKUP(Z38,'Money Won'!$1:$1048576,2,FALSE)</f>
        <v>74750</v>
      </c>
      <c r="AB38" s="76" t="s">
        <v>384</v>
      </c>
      <c r="AC38" s="77">
        <f>VLOOKUP(AB38,'Money Won'!$1:$1048576,2,FALSE)</f>
        <v>0</v>
      </c>
      <c r="AD38" s="101" t="s">
        <v>377</v>
      </c>
      <c r="AE38" s="102">
        <f>VLOOKUP(AD38,'Money Won'!$1:$1048576,2,FALSE)</f>
        <v>100000</v>
      </c>
    </row>
    <row r="39" spans="1:31" x14ac:dyDescent="0.2">
      <c r="A39" s="47">
        <v>49</v>
      </c>
      <c r="B39" s="72" t="s">
        <v>517</v>
      </c>
      <c r="C39" s="73">
        <f>SUM(E39)+G39+I39+K39+M39+O39+Q39+S39+U39+W39+Y39+AA39+AC39+AE39</f>
        <v>4536479</v>
      </c>
      <c r="D39" s="106" t="s">
        <v>326</v>
      </c>
      <c r="E39" s="107">
        <f>VLOOKUP(D39,'Money Won'!$1:$1048576,2,FALSE)</f>
        <v>358417</v>
      </c>
      <c r="F39" s="108" t="s">
        <v>325</v>
      </c>
      <c r="G39" s="107">
        <f>VLOOKUP(F39,'Money Won'!$1:$1048576,2,FALSE)</f>
        <v>2070000</v>
      </c>
      <c r="H39" s="88" t="s">
        <v>341</v>
      </c>
      <c r="I39" s="89">
        <f>VLOOKUP(H39,'Money Won'!$1:$1048576,2,FALSE)</f>
        <v>33672</v>
      </c>
      <c r="J39" s="88" t="s">
        <v>336</v>
      </c>
      <c r="K39" s="89">
        <f>VLOOKUP(J39,'Money Won'!$1:$1048576,2,FALSE)</f>
        <v>0</v>
      </c>
      <c r="L39" s="88" t="s">
        <v>353</v>
      </c>
      <c r="M39" s="89">
        <f>VLOOKUP(L39,'Money Won'!$1:$1048576,2,FALSE)</f>
        <v>287500</v>
      </c>
      <c r="N39" s="92" t="s">
        <v>367</v>
      </c>
      <c r="O39" s="93">
        <f>VLOOKUP(N39,'Money Won'!$1:$1048576,2,FALSE)</f>
        <v>0</v>
      </c>
      <c r="P39" s="92" t="s">
        <v>359</v>
      </c>
      <c r="Q39" s="93">
        <f>VLOOKUP(P39,'Money Won'!$1:$1048576,2,FALSE)</f>
        <v>1012000</v>
      </c>
      <c r="R39" s="92" t="s">
        <v>375</v>
      </c>
      <c r="S39" s="93">
        <f>VLOOKUP(R39,'Money Won'!$1:$1048576,2,FALSE)</f>
        <v>28003</v>
      </c>
      <c r="T39" s="96" t="s">
        <v>391</v>
      </c>
      <c r="U39" s="97">
        <f>VLOOKUP(T39,'Money Won'!$1:$1048576,2,FALSE)</f>
        <v>0</v>
      </c>
      <c r="V39" s="98" t="s">
        <v>398</v>
      </c>
      <c r="W39" s="97">
        <f>VLOOKUP(V39,'Money Won'!$1:$1048576,2,FALSE)</f>
        <v>287500</v>
      </c>
      <c r="X39" s="98" t="s">
        <v>394</v>
      </c>
      <c r="Y39" s="97">
        <f>VLOOKUP(X39,'Money Won'!$1:$1048576,2,FALSE)</f>
        <v>26220</v>
      </c>
      <c r="Z39" s="76" t="s">
        <v>383</v>
      </c>
      <c r="AA39" s="77">
        <f>VLOOKUP(Z39,'Money Won'!$1:$1048576,2,FALSE)</f>
        <v>358417</v>
      </c>
      <c r="AB39" s="76" t="s">
        <v>382</v>
      </c>
      <c r="AC39" s="77">
        <f>VLOOKUP(AB39,'Money Won'!$1:$1048576,2,FALSE)</f>
        <v>74750</v>
      </c>
      <c r="AD39" s="101" t="s">
        <v>378</v>
      </c>
      <c r="AE39" s="102">
        <f>VLOOKUP(AD39,'Money Won'!$1:$1048576,2,FALSE)</f>
        <v>0</v>
      </c>
    </row>
    <row r="40" spans="1:31" x14ac:dyDescent="0.2">
      <c r="A40" s="47">
        <v>88</v>
      </c>
      <c r="B40" s="72" t="s">
        <v>518</v>
      </c>
      <c r="C40" s="73">
        <f>SUM(E40)+G40+I40+K40+M40+O40+Q40+S40+U40+W40+Y40+AA40+AC40+AE40</f>
        <v>2038900</v>
      </c>
      <c r="D40" s="106" t="s">
        <v>323</v>
      </c>
      <c r="E40" s="107">
        <f>VLOOKUP(D40,'Money Won'!$1:$1048576,2,FALSE)</f>
        <v>62100</v>
      </c>
      <c r="F40" s="108" t="s">
        <v>327</v>
      </c>
      <c r="G40" s="107">
        <f>VLOOKUP(F40,'Money Won'!$1:$1048576,2,FALSE)</f>
        <v>552000</v>
      </c>
      <c r="H40" s="88" t="s">
        <v>338</v>
      </c>
      <c r="I40" s="89">
        <f>VLOOKUP(H40,'Money Won'!$1:$1048576,2,FALSE)</f>
        <v>115000</v>
      </c>
      <c r="J40" s="88" t="s">
        <v>342</v>
      </c>
      <c r="K40" s="89">
        <f>VLOOKUP(J40,'Money Won'!$1:$1048576,2,FALSE)</f>
        <v>0</v>
      </c>
      <c r="L40" s="88" t="s">
        <v>353</v>
      </c>
      <c r="M40" s="89">
        <f>VLOOKUP(L40,'Money Won'!$1:$1048576,2,FALSE)</f>
        <v>287500</v>
      </c>
      <c r="N40" s="92" t="s">
        <v>354</v>
      </c>
      <c r="O40" s="93">
        <f>VLOOKUP(N40,'Money Won'!$1:$1048576,2,FALSE)</f>
        <v>215625</v>
      </c>
      <c r="P40" s="92" t="s">
        <v>357</v>
      </c>
      <c r="Q40" s="93">
        <f>VLOOKUP(P40,'Money Won'!$1:$1048576,2,FALSE)</f>
        <v>0</v>
      </c>
      <c r="R40" s="92" t="s">
        <v>358</v>
      </c>
      <c r="S40" s="93">
        <f>VLOOKUP(R40,'Money Won'!$1:$1048576,2,FALSE)</f>
        <v>144325</v>
      </c>
      <c r="T40" s="96" t="s">
        <v>397</v>
      </c>
      <c r="U40" s="97">
        <f>VLOOKUP(T40,'Money Won'!$1:$1048576,2,FALSE)</f>
        <v>50600</v>
      </c>
      <c r="V40" s="98" t="s">
        <v>395</v>
      </c>
      <c r="W40" s="97">
        <f>VLOOKUP(V40,'Money Won'!$1:$1048576,2,FALSE)</f>
        <v>0</v>
      </c>
      <c r="X40" s="98" t="s">
        <v>399</v>
      </c>
      <c r="Y40" s="97">
        <f>VLOOKUP(X40,'Money Won'!$1:$1048576,2,FALSE)</f>
        <v>437000</v>
      </c>
      <c r="Z40" s="76" t="s">
        <v>382</v>
      </c>
      <c r="AA40" s="77">
        <f>VLOOKUP(Z40,'Money Won'!$1:$1048576,2,FALSE)</f>
        <v>74750</v>
      </c>
      <c r="AB40" s="76" t="s">
        <v>384</v>
      </c>
      <c r="AC40" s="77">
        <f>VLOOKUP(AB40,'Money Won'!$1:$1048576,2,FALSE)</f>
        <v>0</v>
      </c>
      <c r="AD40" s="101" t="s">
        <v>377</v>
      </c>
      <c r="AE40" s="102">
        <f>VLOOKUP(AD40,'Money Won'!$1:$1048576,2,FALSE)</f>
        <v>100000</v>
      </c>
    </row>
    <row r="41" spans="1:31" x14ac:dyDescent="0.2">
      <c r="A41" s="47">
        <v>53</v>
      </c>
      <c r="B41" s="72" t="s">
        <v>509</v>
      </c>
      <c r="C41" s="73">
        <f>SUM(E41)+G41+I41+K41+M41+O41+Q41+S41+U41+W41+Y41+AA41+AC41+AE41</f>
        <v>1530300</v>
      </c>
      <c r="D41" s="106" t="s">
        <v>326</v>
      </c>
      <c r="E41" s="107">
        <f>VLOOKUP(D41,'Money Won'!$1:$1048576,2,FALSE)</f>
        <v>358417</v>
      </c>
      <c r="F41" s="108" t="s">
        <v>329</v>
      </c>
      <c r="G41" s="107">
        <f>VLOOKUP(F41,'Money Won'!$1:$1048576,2,FALSE)</f>
        <v>437000</v>
      </c>
      <c r="H41" s="88" t="s">
        <v>333</v>
      </c>
      <c r="I41" s="89">
        <f>VLOOKUP(H41,'Money Won'!$1:$1048576,2,FALSE)</f>
        <v>26450</v>
      </c>
      <c r="J41" s="88" t="s">
        <v>343</v>
      </c>
      <c r="K41" s="89">
        <f>VLOOKUP(J41,'Money Won'!$1:$1048576,2,FALSE)</f>
        <v>178250</v>
      </c>
      <c r="L41" s="88" t="s">
        <v>352</v>
      </c>
      <c r="M41" s="89">
        <f>VLOOKUP(L41,'Money Won'!$1:$1048576,2,FALSE)</f>
        <v>0</v>
      </c>
      <c r="N41" s="92" t="s">
        <v>372</v>
      </c>
      <c r="O41" s="93">
        <f>VLOOKUP(N41,'Money Won'!$1:$1048576,2,FALSE)</f>
        <v>91713</v>
      </c>
      <c r="P41" s="92" t="s">
        <v>357</v>
      </c>
      <c r="Q41" s="93">
        <f>VLOOKUP(P41,'Money Won'!$1:$1048576,2,FALSE)</f>
        <v>0</v>
      </c>
      <c r="R41" s="92" t="s">
        <v>369</v>
      </c>
      <c r="S41" s="93">
        <f>VLOOKUP(R41,'Money Won'!$1:$1048576,2,FALSE)</f>
        <v>0</v>
      </c>
      <c r="T41" s="96" t="s">
        <v>394</v>
      </c>
      <c r="U41" s="97">
        <f>VLOOKUP(T41,'Money Won'!$1:$1048576,2,FALSE)</f>
        <v>26220</v>
      </c>
      <c r="V41" s="98" t="s">
        <v>398</v>
      </c>
      <c r="W41" s="97">
        <f>VLOOKUP(V41,'Money Won'!$1:$1048576,2,FALSE)</f>
        <v>287500</v>
      </c>
      <c r="X41" s="98" t="s">
        <v>395</v>
      </c>
      <c r="Y41" s="97">
        <f>VLOOKUP(X41,'Money Won'!$1:$1048576,2,FALSE)</f>
        <v>0</v>
      </c>
      <c r="Z41" s="76" t="s">
        <v>382</v>
      </c>
      <c r="AA41" s="77">
        <f>VLOOKUP(Z41,'Money Won'!$1:$1048576,2,FALSE)</f>
        <v>74750</v>
      </c>
      <c r="AB41" s="76" t="s">
        <v>387</v>
      </c>
      <c r="AC41" s="77">
        <f>VLOOKUP(AB41,'Money Won'!$1:$1048576,2,FALSE)</f>
        <v>0</v>
      </c>
      <c r="AD41" s="101" t="s">
        <v>379</v>
      </c>
      <c r="AE41" s="102">
        <f>VLOOKUP(AD41,'Money Won'!$1:$1048576,2,FALSE)</f>
        <v>50000</v>
      </c>
    </row>
    <row r="42" spans="1:31" x14ac:dyDescent="0.2">
      <c r="A42" s="47">
        <v>54</v>
      </c>
      <c r="B42" s="72" t="s">
        <v>427</v>
      </c>
      <c r="C42" s="73">
        <f>SUM(E42)+G42+I42+K42+M42+O42+Q42+S42+U42+W42+Y42+AA42+AC42+AE42</f>
        <v>2975635</v>
      </c>
      <c r="D42" s="106" t="s">
        <v>323</v>
      </c>
      <c r="E42" s="107">
        <f>VLOOKUP(D42,'Money Won'!$1:$1048576,2,FALSE)</f>
        <v>62100</v>
      </c>
      <c r="F42" s="108" t="s">
        <v>325</v>
      </c>
      <c r="G42" s="107">
        <f>VLOOKUP(F42,'Money Won'!$1:$1048576,2,FALSE)</f>
        <v>2070000</v>
      </c>
      <c r="H42" s="88" t="s">
        <v>333</v>
      </c>
      <c r="I42" s="89">
        <f>VLOOKUP(H42,'Money Won'!$1:$1048576,2,FALSE)</f>
        <v>26450</v>
      </c>
      <c r="J42" s="88" t="s">
        <v>343</v>
      </c>
      <c r="K42" s="89">
        <f>VLOOKUP(J42,'Money Won'!$1:$1048576,2,FALSE)</f>
        <v>178250</v>
      </c>
      <c r="L42" s="88" t="s">
        <v>351</v>
      </c>
      <c r="M42" s="89">
        <f>VLOOKUP(L42,'Money Won'!$1:$1048576,2,FALSE)</f>
        <v>50600</v>
      </c>
      <c r="N42" s="92" t="s">
        <v>366</v>
      </c>
      <c r="O42" s="93">
        <f>VLOOKUP(N42,'Money Won'!$1:$1048576,2,FALSE)</f>
        <v>0</v>
      </c>
      <c r="P42" s="92" t="s">
        <v>368</v>
      </c>
      <c r="Q42" s="93">
        <f>VLOOKUP(P42,'Money Won'!$1:$1048576,2,FALSE)</f>
        <v>50600</v>
      </c>
      <c r="R42" s="92" t="s">
        <v>365</v>
      </c>
      <c r="S42" s="93">
        <f>VLOOKUP(R42,'Money Won'!$1:$1048576,2,FALSE)</f>
        <v>91713</v>
      </c>
      <c r="T42" s="96" t="s">
        <v>405</v>
      </c>
      <c r="U42" s="97">
        <f>VLOOKUP(T42,'Money Won'!$1:$1048576,2,FALSE)</f>
        <v>0</v>
      </c>
      <c r="V42" s="98" t="s">
        <v>398</v>
      </c>
      <c r="W42" s="97">
        <f>VLOOKUP(V42,'Money Won'!$1:$1048576,2,FALSE)</f>
        <v>287500</v>
      </c>
      <c r="X42" s="98" t="s">
        <v>415</v>
      </c>
      <c r="Y42" s="97">
        <f>VLOOKUP(X42,'Money Won'!$1:$1048576,2,FALSE)</f>
        <v>33672</v>
      </c>
      <c r="Z42" s="76" t="s">
        <v>382</v>
      </c>
      <c r="AA42" s="77">
        <f>VLOOKUP(Z42,'Money Won'!$1:$1048576,2,FALSE)</f>
        <v>74750</v>
      </c>
      <c r="AB42" s="76" t="s">
        <v>387</v>
      </c>
      <c r="AC42" s="77">
        <f>VLOOKUP(AB42,'Money Won'!$1:$1048576,2,FALSE)</f>
        <v>0</v>
      </c>
      <c r="AD42" s="101" t="s">
        <v>379</v>
      </c>
      <c r="AE42" s="102">
        <f>VLOOKUP(AD42,'Money Won'!$1:$1048576,2,FALSE)</f>
        <v>50000</v>
      </c>
    </row>
    <row r="43" spans="1:31" x14ac:dyDescent="0.2">
      <c r="A43" s="47">
        <v>55</v>
      </c>
      <c r="B43" s="72" t="s">
        <v>481</v>
      </c>
      <c r="C43" s="73">
        <f>SUM(E43)+G43+I43+K43+M43+O43+Q43+S43+U43+W43+Y43+AA43+AC43+AE43</f>
        <v>3587503</v>
      </c>
      <c r="D43" s="106" t="s">
        <v>326</v>
      </c>
      <c r="E43" s="107">
        <f>VLOOKUP(D43,'Money Won'!$1:$1048576,2,FALSE)</f>
        <v>358417</v>
      </c>
      <c r="F43" s="108" t="s">
        <v>325</v>
      </c>
      <c r="G43" s="107">
        <f>VLOOKUP(F43,'Money Won'!$1:$1048576,2,FALSE)</f>
        <v>2070000</v>
      </c>
      <c r="H43" s="88" t="s">
        <v>343</v>
      </c>
      <c r="I43" s="89">
        <f>VLOOKUP(H43,'Money Won'!$1:$1048576,2,FALSE)</f>
        <v>178250</v>
      </c>
      <c r="J43" s="88" t="s">
        <v>353</v>
      </c>
      <c r="K43" s="89">
        <f>VLOOKUP(J43,'Money Won'!$1:$1048576,2,FALSE)</f>
        <v>287500</v>
      </c>
      <c r="L43" s="88" t="s">
        <v>352</v>
      </c>
      <c r="M43" s="89">
        <f>VLOOKUP(L43,'Money Won'!$1:$1048576,2,FALSE)</f>
        <v>0</v>
      </c>
      <c r="N43" s="92" t="s">
        <v>354</v>
      </c>
      <c r="O43" s="93">
        <f>VLOOKUP(N43,'Money Won'!$1:$1048576,2,FALSE)</f>
        <v>215625</v>
      </c>
      <c r="P43" s="92" t="s">
        <v>366</v>
      </c>
      <c r="Q43" s="93">
        <f>VLOOKUP(P43,'Money Won'!$1:$1048576,2,FALSE)</f>
        <v>0</v>
      </c>
      <c r="R43" s="92" t="s">
        <v>372</v>
      </c>
      <c r="S43" s="93">
        <f>VLOOKUP(R43,'Money Won'!$1:$1048576,2,FALSE)</f>
        <v>91713</v>
      </c>
      <c r="T43" s="96" t="s">
        <v>404</v>
      </c>
      <c r="U43" s="97">
        <f>VLOOKUP(T43,'Money Won'!$1:$1048576,2,FALSE)</f>
        <v>215625</v>
      </c>
      <c r="V43" s="98" t="s">
        <v>394</v>
      </c>
      <c r="W43" s="97">
        <f>VLOOKUP(V43,'Money Won'!$1:$1048576,2,FALSE)</f>
        <v>26220</v>
      </c>
      <c r="X43" s="98" t="s">
        <v>396</v>
      </c>
      <c r="Y43" s="97">
        <f>VLOOKUP(X43,'Money Won'!$1:$1048576,2,FALSE)</f>
        <v>74750</v>
      </c>
      <c r="Z43" s="76" t="s">
        <v>389</v>
      </c>
      <c r="AA43" s="77">
        <f>VLOOKUP(Z43,'Money Won'!$1:$1048576,2,FALSE)</f>
        <v>41400</v>
      </c>
      <c r="AB43" s="76" t="s">
        <v>412</v>
      </c>
      <c r="AC43" s="77">
        <f>VLOOKUP(AB43,'Money Won'!$1:$1048576,2,FALSE)</f>
        <v>28003</v>
      </c>
      <c r="AD43" s="101" t="s">
        <v>381</v>
      </c>
      <c r="AE43" s="102">
        <f>VLOOKUP(AD43,'Money Won'!$1:$1048576,2,FALSE)</f>
        <v>0</v>
      </c>
    </row>
    <row r="44" spans="1:31" x14ac:dyDescent="0.2">
      <c r="A44" s="47">
        <v>58</v>
      </c>
      <c r="B44" s="72" t="s">
        <v>271</v>
      </c>
      <c r="C44" s="73">
        <f>SUM(E44)+G44+I44+K44+M44+O44+Q44+S44+U44+W44+Y44+AA44+AC44+AE44</f>
        <v>2515825</v>
      </c>
      <c r="D44" s="106" t="s">
        <v>329</v>
      </c>
      <c r="E44" s="107">
        <f>VLOOKUP(D44,'Money Won'!$1:$1048576,2,FALSE)</f>
        <v>437000</v>
      </c>
      <c r="F44" s="108" t="s">
        <v>326</v>
      </c>
      <c r="G44" s="107">
        <f>VLOOKUP(F44,'Money Won'!$1:$1048576,2,FALSE)</f>
        <v>358417</v>
      </c>
      <c r="H44" s="88" t="s">
        <v>345</v>
      </c>
      <c r="I44" s="89">
        <f>VLOOKUP(H44,'Money Won'!$1:$1048576,2,FALSE)</f>
        <v>26680</v>
      </c>
      <c r="J44" s="88" t="s">
        <v>335</v>
      </c>
      <c r="K44" s="89">
        <f>VLOOKUP(J44,'Money Won'!$1:$1048576,2,FALSE)</f>
        <v>215625</v>
      </c>
      <c r="L44" s="88" t="s">
        <v>351</v>
      </c>
      <c r="M44" s="89">
        <f>VLOOKUP(L44,'Money Won'!$1:$1048576,2,FALSE)</f>
        <v>50600</v>
      </c>
      <c r="N44" s="92" t="s">
        <v>367</v>
      </c>
      <c r="O44" s="93">
        <f>VLOOKUP(N44,'Money Won'!$1:$1048576,2,FALSE)</f>
        <v>0</v>
      </c>
      <c r="P44" s="92" t="s">
        <v>359</v>
      </c>
      <c r="Q44" s="93">
        <f>VLOOKUP(P44,'Money Won'!$1:$1048576,2,FALSE)</f>
        <v>1012000</v>
      </c>
      <c r="R44" s="92" t="s">
        <v>363</v>
      </c>
      <c r="S44" s="93">
        <f>VLOOKUP(R44,'Money Won'!$1:$1048576,2,FALSE)</f>
        <v>0</v>
      </c>
      <c r="T44" s="96" t="s">
        <v>405</v>
      </c>
      <c r="U44" s="97">
        <f>VLOOKUP(T44,'Money Won'!$1:$1048576,2,FALSE)</f>
        <v>0</v>
      </c>
      <c r="V44" s="98" t="s">
        <v>398</v>
      </c>
      <c r="W44" s="97">
        <f>VLOOKUP(V44,'Money Won'!$1:$1048576,2,FALSE)</f>
        <v>287500</v>
      </c>
      <c r="X44" s="98" t="s">
        <v>395</v>
      </c>
      <c r="Y44" s="97">
        <f>VLOOKUP(X44,'Money Won'!$1:$1048576,2,FALSE)</f>
        <v>0</v>
      </c>
      <c r="Z44" s="76" t="s">
        <v>384</v>
      </c>
      <c r="AA44" s="77">
        <f>VLOOKUP(Z44,'Money Won'!$1:$1048576,2,FALSE)</f>
        <v>0</v>
      </c>
      <c r="AB44" s="76" t="s">
        <v>412</v>
      </c>
      <c r="AC44" s="77">
        <f>VLOOKUP(AB44,'Money Won'!$1:$1048576,2,FALSE)</f>
        <v>28003</v>
      </c>
      <c r="AD44" s="101" t="s">
        <v>377</v>
      </c>
      <c r="AE44" s="102">
        <f>VLOOKUP(AD44,'Money Won'!$1:$1048576,2,FALSE)</f>
        <v>100000</v>
      </c>
    </row>
    <row r="45" spans="1:31" x14ac:dyDescent="0.2">
      <c r="A45" s="47">
        <v>59</v>
      </c>
      <c r="B45" s="72" t="s">
        <v>272</v>
      </c>
      <c r="C45" s="73">
        <f>SUM(E45)+G45+I45+K45+M45+O45+Q45+S45+U45+W45+Y45+AA45+AC45+AE45</f>
        <v>2997425</v>
      </c>
      <c r="D45" s="106" t="s">
        <v>331</v>
      </c>
      <c r="E45" s="107">
        <f>VLOOKUP(D45,'Money Won'!$1:$1048576,2,FALSE)</f>
        <v>178250</v>
      </c>
      <c r="F45" s="108" t="s">
        <v>325</v>
      </c>
      <c r="G45" s="107">
        <f>VLOOKUP(F45,'Money Won'!$1:$1048576,2,FALSE)</f>
        <v>2070000</v>
      </c>
      <c r="H45" s="88" t="s">
        <v>336</v>
      </c>
      <c r="I45" s="89">
        <f>VLOOKUP(H45,'Money Won'!$1:$1048576,2,FALSE)</f>
        <v>0</v>
      </c>
      <c r="J45" s="88" t="s">
        <v>353</v>
      </c>
      <c r="K45" s="89">
        <f>VLOOKUP(J45,'Money Won'!$1:$1048576,2,FALSE)</f>
        <v>287500</v>
      </c>
      <c r="L45" s="88" t="s">
        <v>351</v>
      </c>
      <c r="M45" s="89">
        <f>VLOOKUP(L45,'Money Won'!$1:$1048576,2,FALSE)</f>
        <v>50600</v>
      </c>
      <c r="N45" s="92" t="s">
        <v>367</v>
      </c>
      <c r="O45" s="93">
        <f>VLOOKUP(N45,'Money Won'!$1:$1048576,2,FALSE)</f>
        <v>0</v>
      </c>
      <c r="P45" s="92" t="s">
        <v>369</v>
      </c>
      <c r="Q45" s="93">
        <f>VLOOKUP(P45,'Money Won'!$1:$1048576,2,FALSE)</f>
        <v>0</v>
      </c>
      <c r="R45" s="92" t="s">
        <v>358</v>
      </c>
      <c r="S45" s="93">
        <f>VLOOKUP(R45,'Money Won'!$1:$1048576,2,FALSE)</f>
        <v>144325</v>
      </c>
      <c r="T45" s="96" t="s">
        <v>397</v>
      </c>
      <c r="U45" s="97">
        <f>VLOOKUP(T45,'Money Won'!$1:$1048576,2,FALSE)</f>
        <v>50600</v>
      </c>
      <c r="V45" s="98" t="s">
        <v>406</v>
      </c>
      <c r="W45" s="97">
        <f>VLOOKUP(V45,'Money Won'!$1:$1048576,2,FALSE)</f>
        <v>0</v>
      </c>
      <c r="X45" s="98" t="s">
        <v>401</v>
      </c>
      <c r="Y45" s="97">
        <f>VLOOKUP(X45,'Money Won'!$1:$1048576,2,FALSE)</f>
        <v>0</v>
      </c>
      <c r="Z45" s="76" t="s">
        <v>382</v>
      </c>
      <c r="AA45" s="77">
        <f>VLOOKUP(Z45,'Money Won'!$1:$1048576,2,FALSE)</f>
        <v>74750</v>
      </c>
      <c r="AB45" s="76" t="s">
        <v>389</v>
      </c>
      <c r="AC45" s="77">
        <f>VLOOKUP(AB45,'Money Won'!$1:$1048576,2,FALSE)</f>
        <v>41400</v>
      </c>
      <c r="AD45" s="101" t="s">
        <v>377</v>
      </c>
      <c r="AE45" s="102">
        <f>VLOOKUP(AD45,'Money Won'!$1:$1048576,2,FALSE)</f>
        <v>100000</v>
      </c>
    </row>
    <row r="46" spans="1:31" x14ac:dyDescent="0.2">
      <c r="A46" s="47">
        <v>60</v>
      </c>
      <c r="B46" s="72" t="s">
        <v>273</v>
      </c>
      <c r="C46" s="73">
        <f>SUM(E46)+G46+I46+K46+M46+O46+Q46+S46+U46+W46+Y46+AA46+AC46+AE46</f>
        <v>3281073</v>
      </c>
      <c r="D46" s="106" t="s">
        <v>329</v>
      </c>
      <c r="E46" s="107">
        <f>VLOOKUP(D46,'Money Won'!$1:$1048576,2,FALSE)</f>
        <v>437000</v>
      </c>
      <c r="F46" s="108" t="s">
        <v>325</v>
      </c>
      <c r="G46" s="107">
        <f>VLOOKUP(F46,'Money Won'!$1:$1048576,2,FALSE)</f>
        <v>2070000</v>
      </c>
      <c r="H46" s="88" t="s">
        <v>342</v>
      </c>
      <c r="I46" s="89">
        <f>VLOOKUP(H46,'Money Won'!$1:$1048576,2,FALSE)</f>
        <v>0</v>
      </c>
      <c r="J46" s="88" t="s">
        <v>343</v>
      </c>
      <c r="K46" s="89">
        <f>VLOOKUP(J46,'Money Won'!$1:$1048576,2,FALSE)</f>
        <v>178250</v>
      </c>
      <c r="L46" s="88" t="s">
        <v>351</v>
      </c>
      <c r="M46" s="89">
        <f>VLOOKUP(L46,'Money Won'!$1:$1048576,2,FALSE)</f>
        <v>50600</v>
      </c>
      <c r="N46" s="92" t="s">
        <v>367</v>
      </c>
      <c r="O46" s="93">
        <f>VLOOKUP(N46,'Money Won'!$1:$1048576,2,FALSE)</f>
        <v>0</v>
      </c>
      <c r="P46" s="92" t="s">
        <v>363</v>
      </c>
      <c r="Q46" s="93">
        <f>VLOOKUP(P46,'Money Won'!$1:$1048576,2,FALSE)</f>
        <v>0</v>
      </c>
      <c r="R46" s="92" t="s">
        <v>373</v>
      </c>
      <c r="S46" s="93">
        <f>VLOOKUP(R46,'Money Won'!$1:$1048576,2,FALSE)</f>
        <v>62100</v>
      </c>
      <c r="T46" s="96" t="s">
        <v>394</v>
      </c>
      <c r="U46" s="97">
        <f>VLOOKUP(T46,'Money Won'!$1:$1048576,2,FALSE)</f>
        <v>26220</v>
      </c>
      <c r="V46" s="98" t="s">
        <v>398</v>
      </c>
      <c r="W46" s="97">
        <f>VLOOKUP(V46,'Money Won'!$1:$1048576,2,FALSE)</f>
        <v>287500</v>
      </c>
      <c r="X46" s="98" t="s">
        <v>405</v>
      </c>
      <c r="Y46" s="97">
        <f>VLOOKUP(X46,'Money Won'!$1:$1048576,2,FALSE)</f>
        <v>0</v>
      </c>
      <c r="Z46" s="76" t="s">
        <v>389</v>
      </c>
      <c r="AA46" s="77">
        <f>VLOOKUP(Z46,'Money Won'!$1:$1048576,2,FALSE)</f>
        <v>41400</v>
      </c>
      <c r="AB46" s="76" t="s">
        <v>412</v>
      </c>
      <c r="AC46" s="77">
        <f>VLOOKUP(AB46,'Money Won'!$1:$1048576,2,FALSE)</f>
        <v>28003</v>
      </c>
      <c r="AD46" s="101" t="s">
        <v>377</v>
      </c>
      <c r="AE46" s="102">
        <f>VLOOKUP(AD46,'Money Won'!$1:$1048576,2,FALSE)</f>
        <v>100000</v>
      </c>
    </row>
    <row r="47" spans="1:31" x14ac:dyDescent="0.2">
      <c r="A47" s="47">
        <v>40</v>
      </c>
      <c r="B47" s="72" t="s">
        <v>643</v>
      </c>
      <c r="C47" s="73">
        <f>SUM(E47)+G47+I47+K47+M47+O47+Q47+S47+U47+W47+Y47+AA47+AC47+AE47</f>
        <v>1243050</v>
      </c>
      <c r="D47" s="106" t="s">
        <v>322</v>
      </c>
      <c r="E47" s="107">
        <f>VLOOKUP(D47,'Money Won'!$1:$1048576,2,FALSE)</f>
        <v>358417</v>
      </c>
      <c r="F47" s="108" t="s">
        <v>331</v>
      </c>
      <c r="G47" s="107">
        <f>VLOOKUP(F47,'Money Won'!$1:$1048576,2,FALSE)</f>
        <v>178250</v>
      </c>
      <c r="H47" s="88" t="s">
        <v>343</v>
      </c>
      <c r="I47" s="89">
        <f>VLOOKUP(H47,'Money Won'!$1:$1048576,2,FALSE)</f>
        <v>178250</v>
      </c>
      <c r="J47" s="88" t="s">
        <v>342</v>
      </c>
      <c r="K47" s="89">
        <f>VLOOKUP(J47,'Money Won'!$1:$1048576,2,FALSE)</f>
        <v>0</v>
      </c>
      <c r="L47" s="88" t="s">
        <v>352</v>
      </c>
      <c r="M47" s="89">
        <f>VLOOKUP(L47,'Money Won'!$1:$1048576,2,FALSE)</f>
        <v>0</v>
      </c>
      <c r="N47" s="92" t="s">
        <v>366</v>
      </c>
      <c r="O47" s="93">
        <f>VLOOKUP(N47,'Money Won'!$1:$1048576,2,FALSE)</f>
        <v>0</v>
      </c>
      <c r="P47" s="92" t="s">
        <v>357</v>
      </c>
      <c r="Q47" s="93">
        <f>VLOOKUP(P47,'Money Won'!$1:$1048576,2,FALSE)</f>
        <v>0</v>
      </c>
      <c r="R47" s="92" t="s">
        <v>365</v>
      </c>
      <c r="S47" s="93">
        <f>VLOOKUP(R47,'Money Won'!$1:$1048576,2,FALSE)</f>
        <v>91713</v>
      </c>
      <c r="T47" s="96" t="s">
        <v>403</v>
      </c>
      <c r="U47" s="97">
        <f>VLOOKUP(T47,'Money Won'!$1:$1048576,2,FALSE)</f>
        <v>0</v>
      </c>
      <c r="V47" s="98" t="s">
        <v>405</v>
      </c>
      <c r="W47" s="97">
        <f>VLOOKUP(V47,'Money Won'!$1:$1048576,2,FALSE)</f>
        <v>0</v>
      </c>
      <c r="X47" s="98" t="s">
        <v>401</v>
      </c>
      <c r="Y47" s="97">
        <f>VLOOKUP(X47,'Money Won'!$1:$1048576,2,FALSE)</f>
        <v>0</v>
      </c>
      <c r="Z47" s="76" t="s">
        <v>383</v>
      </c>
      <c r="AA47" s="77">
        <f>VLOOKUP(Z47,'Money Won'!$1:$1048576,2,FALSE)</f>
        <v>358417</v>
      </c>
      <c r="AB47" s="76" t="s">
        <v>412</v>
      </c>
      <c r="AC47" s="77">
        <f>VLOOKUP(AB47,'Money Won'!$1:$1048576,2,FALSE)</f>
        <v>28003</v>
      </c>
      <c r="AD47" s="101" t="s">
        <v>379</v>
      </c>
      <c r="AE47" s="102">
        <f>VLOOKUP(AD47,'Money Won'!$1:$1048576,2,FALSE)</f>
        <v>50000</v>
      </c>
    </row>
    <row r="48" spans="1:31" x14ac:dyDescent="0.2">
      <c r="A48" s="47">
        <v>61</v>
      </c>
      <c r="B48" s="72" t="s">
        <v>547</v>
      </c>
      <c r="C48" s="73">
        <f>SUM(E48)+G48+I48+K48+M48+O48+Q48+S48+U48+W48+Y48+AA48+AC48+AE48</f>
        <v>4079313</v>
      </c>
      <c r="D48" s="106" t="s">
        <v>331</v>
      </c>
      <c r="E48" s="107">
        <f>VLOOKUP(D48,'Money Won'!$1:$1048576,2,FALSE)</f>
        <v>178250</v>
      </c>
      <c r="F48" s="108" t="s">
        <v>325</v>
      </c>
      <c r="G48" s="107">
        <f>VLOOKUP(F48,'Money Won'!$1:$1048576,2,FALSE)</f>
        <v>2070000</v>
      </c>
      <c r="H48" s="88" t="s">
        <v>343</v>
      </c>
      <c r="I48" s="89">
        <f>VLOOKUP(H48,'Money Won'!$1:$1048576,2,FALSE)</f>
        <v>178250</v>
      </c>
      <c r="J48" s="88" t="s">
        <v>353</v>
      </c>
      <c r="K48" s="89">
        <f>VLOOKUP(J48,'Money Won'!$1:$1048576,2,FALSE)</f>
        <v>287500</v>
      </c>
      <c r="L48" s="88" t="s">
        <v>352</v>
      </c>
      <c r="M48" s="89">
        <f>VLOOKUP(L48,'Money Won'!$1:$1048576,2,FALSE)</f>
        <v>0</v>
      </c>
      <c r="N48" s="92" t="s">
        <v>372</v>
      </c>
      <c r="O48" s="93">
        <f>VLOOKUP(N48,'Money Won'!$1:$1048576,2,FALSE)</f>
        <v>91713</v>
      </c>
      <c r="P48" s="92" t="s">
        <v>359</v>
      </c>
      <c r="Q48" s="93">
        <f>VLOOKUP(P48,'Money Won'!$1:$1048576,2,FALSE)</f>
        <v>1012000</v>
      </c>
      <c r="R48" s="92" t="s">
        <v>373</v>
      </c>
      <c r="S48" s="93">
        <f>VLOOKUP(R48,'Money Won'!$1:$1048576,2,FALSE)</f>
        <v>62100</v>
      </c>
      <c r="T48" s="96" t="s">
        <v>401</v>
      </c>
      <c r="U48" s="97">
        <f>VLOOKUP(T48,'Money Won'!$1:$1048576,2,FALSE)</f>
        <v>0</v>
      </c>
      <c r="V48" s="98" t="s">
        <v>396</v>
      </c>
      <c r="W48" s="97">
        <f>VLOOKUP(V48,'Money Won'!$1:$1048576,2,FALSE)</f>
        <v>74750</v>
      </c>
      <c r="X48" s="98" t="s">
        <v>406</v>
      </c>
      <c r="Y48" s="97">
        <f>VLOOKUP(X48,'Money Won'!$1:$1048576,2,FALSE)</f>
        <v>0</v>
      </c>
      <c r="Z48" s="76" t="s">
        <v>382</v>
      </c>
      <c r="AA48" s="77">
        <f>VLOOKUP(Z48,'Money Won'!$1:$1048576,2,FALSE)</f>
        <v>74750</v>
      </c>
      <c r="AB48" s="76" t="s">
        <v>384</v>
      </c>
      <c r="AC48" s="77">
        <f>VLOOKUP(AB48,'Money Won'!$1:$1048576,2,FALSE)</f>
        <v>0</v>
      </c>
      <c r="AD48" s="101" t="s">
        <v>379</v>
      </c>
      <c r="AE48" s="102">
        <f>VLOOKUP(AD48,'Money Won'!$1:$1048576,2,FALSE)</f>
        <v>50000</v>
      </c>
    </row>
    <row r="49" spans="1:31" x14ac:dyDescent="0.2">
      <c r="A49" s="47">
        <v>63</v>
      </c>
      <c r="B49" s="72" t="s">
        <v>578</v>
      </c>
      <c r="C49" s="73">
        <f>SUM(E49)+G49+I49+K49+M49+O49+Q49+S49+U49+W49+Y49+AA49+AC49+AE49</f>
        <v>1269480</v>
      </c>
      <c r="D49" s="106" t="s">
        <v>326</v>
      </c>
      <c r="E49" s="107">
        <f>VLOOKUP(D49,'Money Won'!$1:$1048576,2,FALSE)</f>
        <v>358417</v>
      </c>
      <c r="F49" s="108" t="s">
        <v>331</v>
      </c>
      <c r="G49" s="107">
        <f>VLOOKUP(F49,'Money Won'!$1:$1048576,2,FALSE)</f>
        <v>178250</v>
      </c>
      <c r="H49" s="88" t="s">
        <v>353</v>
      </c>
      <c r="I49" s="89">
        <f>VLOOKUP(H49,'Money Won'!$1:$1048576,2,FALSE)</f>
        <v>287500</v>
      </c>
      <c r="J49" s="88" t="s">
        <v>344</v>
      </c>
      <c r="K49" s="89">
        <f>VLOOKUP(J49,'Money Won'!$1:$1048576,2,FALSE)</f>
        <v>50600</v>
      </c>
      <c r="L49" s="88" t="s">
        <v>343</v>
      </c>
      <c r="M49" s="89">
        <f>VLOOKUP(L49,'Money Won'!$1:$1048576,2,FALSE)</f>
        <v>178250</v>
      </c>
      <c r="N49" s="92" t="s">
        <v>372</v>
      </c>
      <c r="O49" s="93">
        <f>VLOOKUP(N49,'Money Won'!$1:$1048576,2,FALSE)</f>
        <v>91713</v>
      </c>
      <c r="P49" s="92" t="s">
        <v>367</v>
      </c>
      <c r="Q49" s="93">
        <f>VLOOKUP(P49,'Money Won'!$1:$1048576,2,FALSE)</f>
        <v>0</v>
      </c>
      <c r="R49" s="92" t="s">
        <v>369</v>
      </c>
      <c r="S49" s="93">
        <f>VLOOKUP(R49,'Money Won'!$1:$1048576,2,FALSE)</f>
        <v>0</v>
      </c>
      <c r="T49" s="96" t="s">
        <v>403</v>
      </c>
      <c r="U49" s="97">
        <f>VLOOKUP(T49,'Money Won'!$1:$1048576,2,FALSE)</f>
        <v>0</v>
      </c>
      <c r="V49" s="98" t="s">
        <v>407</v>
      </c>
      <c r="W49" s="97">
        <f>VLOOKUP(V49,'Money Won'!$1:$1048576,2,FALSE)</f>
        <v>0</v>
      </c>
      <c r="X49" s="98" t="s">
        <v>401</v>
      </c>
      <c r="Y49" s="97">
        <f>VLOOKUP(X49,'Money Won'!$1:$1048576,2,FALSE)</f>
        <v>0</v>
      </c>
      <c r="Z49" s="76" t="s">
        <v>382</v>
      </c>
      <c r="AA49" s="77">
        <f>VLOOKUP(Z49,'Money Won'!$1:$1048576,2,FALSE)</f>
        <v>74750</v>
      </c>
      <c r="AB49" s="76" t="s">
        <v>384</v>
      </c>
      <c r="AC49" s="77">
        <f>VLOOKUP(AB49,'Money Won'!$1:$1048576,2,FALSE)</f>
        <v>0</v>
      </c>
      <c r="AD49" s="101" t="s">
        <v>379</v>
      </c>
      <c r="AE49" s="102">
        <f>VLOOKUP(AD49,'Money Won'!$1:$1048576,2,FALSE)</f>
        <v>50000</v>
      </c>
    </row>
    <row r="50" spans="1:31" x14ac:dyDescent="0.2">
      <c r="A50" s="47">
        <v>64</v>
      </c>
      <c r="B50" s="72" t="s">
        <v>579</v>
      </c>
      <c r="C50" s="73">
        <f>SUM(E50)+G50+I50+K50+M50+O50+Q50+S50+U50+W50+Y50+AA50+AC50+AE50</f>
        <v>1119560</v>
      </c>
      <c r="D50" s="106" t="s">
        <v>330</v>
      </c>
      <c r="E50" s="107">
        <f>VLOOKUP(D50,'Money Won'!$1:$1048576,2,FALSE)</f>
        <v>50600</v>
      </c>
      <c r="F50" s="108" t="s">
        <v>331</v>
      </c>
      <c r="G50" s="107">
        <f>VLOOKUP(F50,'Money Won'!$1:$1048576,2,FALSE)</f>
        <v>178250</v>
      </c>
      <c r="H50" s="88" t="s">
        <v>338</v>
      </c>
      <c r="I50" s="89">
        <f>VLOOKUP(H50,'Money Won'!$1:$1048576,2,FALSE)</f>
        <v>115000</v>
      </c>
      <c r="J50" s="88" t="s">
        <v>337</v>
      </c>
      <c r="K50" s="89">
        <f>VLOOKUP(J50,'Money Won'!$1:$1048576,2,FALSE)</f>
        <v>33672</v>
      </c>
      <c r="L50" s="88" t="s">
        <v>347</v>
      </c>
      <c r="M50" s="89">
        <f>VLOOKUP(L50,'Money Won'!$1:$1048576,2,FALSE)</f>
        <v>144325</v>
      </c>
      <c r="N50" s="92" t="s">
        <v>354</v>
      </c>
      <c r="O50" s="93">
        <f>VLOOKUP(N50,'Money Won'!$1:$1048576,2,FALSE)</f>
        <v>215625</v>
      </c>
      <c r="P50" s="92" t="s">
        <v>366</v>
      </c>
      <c r="Q50" s="93">
        <f>VLOOKUP(P50,'Money Won'!$1:$1048576,2,FALSE)</f>
        <v>0</v>
      </c>
      <c r="R50" s="92" t="s">
        <v>365</v>
      </c>
      <c r="S50" s="93">
        <f>VLOOKUP(R50,'Money Won'!$1:$1048576,2,FALSE)</f>
        <v>91713</v>
      </c>
      <c r="T50" s="96" t="s">
        <v>404</v>
      </c>
      <c r="U50" s="97">
        <f>VLOOKUP(T50,'Money Won'!$1:$1048576,2,FALSE)</f>
        <v>215625</v>
      </c>
      <c r="V50" s="98" t="s">
        <v>408</v>
      </c>
      <c r="W50" s="97">
        <f>VLOOKUP(V50,'Money Won'!$1:$1048576,2,FALSE)</f>
        <v>74750</v>
      </c>
      <c r="X50" s="98" t="s">
        <v>406</v>
      </c>
      <c r="Y50" s="97">
        <f>VLOOKUP(X50,'Money Won'!$1:$1048576,2,FALSE)</f>
        <v>0</v>
      </c>
      <c r="Z50" s="76" t="s">
        <v>387</v>
      </c>
      <c r="AA50" s="77">
        <f>VLOOKUP(Z50,'Money Won'!$1:$1048576,2,FALSE)</f>
        <v>0</v>
      </c>
      <c r="AB50" s="76" t="s">
        <v>390</v>
      </c>
      <c r="AC50" s="77">
        <f>VLOOKUP(AB50,'Money Won'!$1:$1048576,2,FALSE)</f>
        <v>0</v>
      </c>
      <c r="AD50" s="101" t="s">
        <v>376</v>
      </c>
      <c r="AE50" s="102">
        <f>VLOOKUP(AD50,'Money Won'!$1:$1048576,2,FALSE)</f>
        <v>0</v>
      </c>
    </row>
    <row r="51" spans="1:31" x14ac:dyDescent="0.2">
      <c r="A51" s="47">
        <v>65</v>
      </c>
      <c r="B51" s="72" t="s">
        <v>504</v>
      </c>
      <c r="C51" s="73">
        <f>SUM(E51)+G51+I51+K51+M51+O51+Q51+S51+U51+W51+Y51+AA51+AC51+AE51</f>
        <v>1159745</v>
      </c>
      <c r="D51" s="106" t="s">
        <v>326</v>
      </c>
      <c r="E51" s="107">
        <f>VLOOKUP(D51,'Money Won'!$1:$1048576,2,FALSE)</f>
        <v>358417</v>
      </c>
      <c r="F51" s="108" t="s">
        <v>331</v>
      </c>
      <c r="G51" s="107">
        <f>VLOOKUP(F51,'Money Won'!$1:$1048576,2,FALSE)</f>
        <v>178250</v>
      </c>
      <c r="H51" s="88" t="s">
        <v>343</v>
      </c>
      <c r="I51" s="89">
        <f>VLOOKUP(H51,'Money Won'!$1:$1048576,2,FALSE)</f>
        <v>178250</v>
      </c>
      <c r="J51" s="88" t="s">
        <v>336</v>
      </c>
      <c r="K51" s="89">
        <f>VLOOKUP(J51,'Money Won'!$1:$1048576,2,FALSE)</f>
        <v>0</v>
      </c>
      <c r="L51" s="88" t="s">
        <v>351</v>
      </c>
      <c r="M51" s="89">
        <f>VLOOKUP(L51,'Money Won'!$1:$1048576,2,FALSE)</f>
        <v>50600</v>
      </c>
      <c r="N51" s="92" t="s">
        <v>354</v>
      </c>
      <c r="O51" s="93">
        <f>VLOOKUP(N51,'Money Won'!$1:$1048576,2,FALSE)</f>
        <v>215625</v>
      </c>
      <c r="P51" s="92" t="s">
        <v>367</v>
      </c>
      <c r="Q51" s="93">
        <f>VLOOKUP(P51,'Money Won'!$1:$1048576,2,FALSE)</f>
        <v>0</v>
      </c>
      <c r="R51" s="92" t="s">
        <v>357</v>
      </c>
      <c r="S51" s="93">
        <f>VLOOKUP(R51,'Money Won'!$1:$1048576,2,FALSE)</f>
        <v>0</v>
      </c>
      <c r="T51" s="96" t="s">
        <v>397</v>
      </c>
      <c r="U51" s="97">
        <f>VLOOKUP(T51,'Money Won'!$1:$1048576,2,FALSE)</f>
        <v>50600</v>
      </c>
      <c r="V51" s="98" t="s">
        <v>391</v>
      </c>
      <c r="W51" s="97">
        <f>VLOOKUP(V51,'Money Won'!$1:$1048576,2,FALSE)</f>
        <v>0</v>
      </c>
      <c r="X51" s="98" t="s">
        <v>403</v>
      </c>
      <c r="Y51" s="97">
        <f>VLOOKUP(X51,'Money Won'!$1:$1048576,2,FALSE)</f>
        <v>0</v>
      </c>
      <c r="Z51" s="76" t="s">
        <v>384</v>
      </c>
      <c r="AA51" s="77">
        <f>VLOOKUP(Z51,'Money Won'!$1:$1048576,2,FALSE)</f>
        <v>0</v>
      </c>
      <c r="AB51" s="76" t="s">
        <v>412</v>
      </c>
      <c r="AC51" s="77">
        <f>VLOOKUP(AB51,'Money Won'!$1:$1048576,2,FALSE)</f>
        <v>28003</v>
      </c>
      <c r="AD51" s="101" t="s">
        <v>377</v>
      </c>
      <c r="AE51" s="102">
        <f>VLOOKUP(AD51,'Money Won'!$1:$1048576,2,FALSE)</f>
        <v>100000</v>
      </c>
    </row>
    <row r="52" spans="1:31" x14ac:dyDescent="0.2">
      <c r="A52" s="47">
        <v>66</v>
      </c>
      <c r="B52" s="72" t="s">
        <v>702</v>
      </c>
      <c r="C52" s="73">
        <f>SUM(E52)+G52+I52+K52+M52+O52+Q52+S52+U52+W52+Y52+AA52+AC52+AE52</f>
        <v>4503937</v>
      </c>
      <c r="D52" s="106" t="s">
        <v>327</v>
      </c>
      <c r="E52" s="107">
        <f>VLOOKUP(D52,'Money Won'!$1:$1048576,2,FALSE)</f>
        <v>552000</v>
      </c>
      <c r="F52" s="108" t="s">
        <v>325</v>
      </c>
      <c r="G52" s="107">
        <f>VLOOKUP(F52,'Money Won'!$1:$1048576,2,FALSE)</f>
        <v>2070000</v>
      </c>
      <c r="H52" s="88" t="s">
        <v>335</v>
      </c>
      <c r="I52" s="89">
        <f>VLOOKUP(H52,'Money Won'!$1:$1048576,2,FALSE)</f>
        <v>215625</v>
      </c>
      <c r="J52" s="88" t="s">
        <v>346</v>
      </c>
      <c r="K52" s="89">
        <f>VLOOKUP(J52,'Money Won'!$1:$1048576,2,FALSE)</f>
        <v>74750</v>
      </c>
      <c r="L52" s="88" t="s">
        <v>351</v>
      </c>
      <c r="M52" s="89">
        <f>VLOOKUP(L52,'Money Won'!$1:$1048576,2,FALSE)</f>
        <v>50600</v>
      </c>
      <c r="N52" s="92" t="s">
        <v>366</v>
      </c>
      <c r="O52" s="93">
        <f>VLOOKUP(N52,'Money Won'!$1:$1048576,2,FALSE)</f>
        <v>0</v>
      </c>
      <c r="P52" s="92" t="s">
        <v>359</v>
      </c>
      <c r="Q52" s="93">
        <f>VLOOKUP(P52,'Money Won'!$1:$1048576,2,FALSE)</f>
        <v>1012000</v>
      </c>
      <c r="R52" s="92" t="s">
        <v>371</v>
      </c>
      <c r="S52" s="93">
        <f>VLOOKUP(R52,'Money Won'!$1:$1048576,2,FALSE)</f>
        <v>144325</v>
      </c>
      <c r="T52" s="96" t="s">
        <v>391</v>
      </c>
      <c r="U52" s="97">
        <f>VLOOKUP(T52,'Money Won'!$1:$1048576,2,FALSE)</f>
        <v>0</v>
      </c>
      <c r="V52" s="98" t="s">
        <v>394</v>
      </c>
      <c r="W52" s="97">
        <f>VLOOKUP(V52,'Money Won'!$1:$1048576,2,FALSE)</f>
        <v>26220</v>
      </c>
      <c r="X52" s="98" t="s">
        <v>401</v>
      </c>
      <c r="Y52" s="97">
        <f>VLOOKUP(X52,'Money Won'!$1:$1048576,2,FALSE)</f>
        <v>0</v>
      </c>
      <c r="Z52" s="76" t="s">
        <v>383</v>
      </c>
      <c r="AA52" s="77">
        <f>VLOOKUP(Z52,'Money Won'!$1:$1048576,2,FALSE)</f>
        <v>358417</v>
      </c>
      <c r="AB52" s="76" t="s">
        <v>384</v>
      </c>
      <c r="AC52" s="77">
        <f>VLOOKUP(AB52,'Money Won'!$1:$1048576,2,FALSE)</f>
        <v>0</v>
      </c>
      <c r="AD52" s="101" t="s">
        <v>380</v>
      </c>
      <c r="AE52" s="102">
        <f>VLOOKUP(AD52,'Money Won'!$1:$1048576,2,FALSE)</f>
        <v>0</v>
      </c>
    </row>
    <row r="53" spans="1:31" x14ac:dyDescent="0.2">
      <c r="A53" s="47">
        <v>67</v>
      </c>
      <c r="B53" s="72" t="s">
        <v>227</v>
      </c>
      <c r="C53" s="73">
        <f>SUM(E53)+G53+I53+K53+M53+O53+Q53+S53+U53+W53+Y53+AA53+AC53+AE53</f>
        <v>1943450</v>
      </c>
      <c r="D53" s="106" t="s">
        <v>323</v>
      </c>
      <c r="E53" s="107">
        <f>VLOOKUP(D53,'Money Won'!$1:$1048576,2,FALSE)</f>
        <v>62100</v>
      </c>
      <c r="F53" s="108" t="s">
        <v>331</v>
      </c>
      <c r="G53" s="107">
        <f>VLOOKUP(F53,'Money Won'!$1:$1048576,2,FALSE)</f>
        <v>178250</v>
      </c>
      <c r="H53" s="88" t="s">
        <v>343</v>
      </c>
      <c r="I53" s="89">
        <f>VLOOKUP(H53,'Money Won'!$1:$1048576,2,FALSE)</f>
        <v>178250</v>
      </c>
      <c r="J53" s="88" t="s">
        <v>336</v>
      </c>
      <c r="K53" s="89">
        <f>VLOOKUP(J53,'Money Won'!$1:$1048576,2,FALSE)</f>
        <v>0</v>
      </c>
      <c r="L53" s="88" t="s">
        <v>352</v>
      </c>
      <c r="M53" s="89">
        <f>VLOOKUP(L53,'Money Won'!$1:$1048576,2,FALSE)</f>
        <v>0</v>
      </c>
      <c r="N53" s="92" t="s">
        <v>355</v>
      </c>
      <c r="O53" s="93">
        <f>VLOOKUP(N53,'Money Won'!$1:$1048576,2,FALSE)</f>
        <v>50600</v>
      </c>
      <c r="P53" s="92" t="s">
        <v>359</v>
      </c>
      <c r="Q53" s="93">
        <f>VLOOKUP(P53,'Money Won'!$1:$1048576,2,FALSE)</f>
        <v>1012000</v>
      </c>
      <c r="R53" s="92" t="s">
        <v>366</v>
      </c>
      <c r="S53" s="93">
        <f>VLOOKUP(R53,'Money Won'!$1:$1048576,2,FALSE)</f>
        <v>0</v>
      </c>
      <c r="T53" s="96" t="s">
        <v>401</v>
      </c>
      <c r="U53" s="97">
        <f>VLOOKUP(T53,'Money Won'!$1:$1048576,2,FALSE)</f>
        <v>0</v>
      </c>
      <c r="V53" s="98" t="s">
        <v>398</v>
      </c>
      <c r="W53" s="97">
        <f>VLOOKUP(V53,'Money Won'!$1:$1048576,2,FALSE)</f>
        <v>287500</v>
      </c>
      <c r="X53" s="98" t="s">
        <v>405</v>
      </c>
      <c r="Y53" s="97">
        <f>VLOOKUP(X53,'Money Won'!$1:$1048576,2,FALSE)</f>
        <v>0</v>
      </c>
      <c r="Z53" s="76" t="s">
        <v>382</v>
      </c>
      <c r="AA53" s="77">
        <f>VLOOKUP(Z53,'Money Won'!$1:$1048576,2,FALSE)</f>
        <v>74750</v>
      </c>
      <c r="AB53" s="76" t="s">
        <v>390</v>
      </c>
      <c r="AC53" s="77">
        <f>VLOOKUP(AB53,'Money Won'!$1:$1048576,2,FALSE)</f>
        <v>0</v>
      </c>
      <c r="AD53" s="101" t="s">
        <v>377</v>
      </c>
      <c r="AE53" s="102">
        <f>VLOOKUP(AD53,'Money Won'!$1:$1048576,2,FALSE)</f>
        <v>100000</v>
      </c>
    </row>
    <row r="54" spans="1:31" x14ac:dyDescent="0.2">
      <c r="A54" s="47">
        <v>68</v>
      </c>
      <c r="B54" s="72" t="s">
        <v>228</v>
      </c>
      <c r="C54" s="73">
        <f>SUM(E54)+G54+I54+K54+M54+O54+Q54+S54+U54+W54+Y54+AA54+AC54+AE54</f>
        <v>1258133</v>
      </c>
      <c r="D54" s="106" t="s">
        <v>323</v>
      </c>
      <c r="E54" s="107">
        <f>VLOOKUP(D54,'Money Won'!$1:$1048576,2,FALSE)</f>
        <v>62100</v>
      </c>
      <c r="F54" s="108" t="s">
        <v>329</v>
      </c>
      <c r="G54" s="107">
        <f>VLOOKUP(F54,'Money Won'!$1:$1048576,2,FALSE)</f>
        <v>437000</v>
      </c>
      <c r="H54" s="88" t="s">
        <v>343</v>
      </c>
      <c r="I54" s="89">
        <f>VLOOKUP(H54,'Money Won'!$1:$1048576,2,FALSE)</f>
        <v>178250</v>
      </c>
      <c r="J54" s="88" t="s">
        <v>353</v>
      </c>
      <c r="K54" s="89">
        <f>VLOOKUP(J54,'Money Won'!$1:$1048576,2,FALSE)</f>
        <v>287500</v>
      </c>
      <c r="L54" s="88" t="s">
        <v>351</v>
      </c>
      <c r="M54" s="89">
        <f>VLOOKUP(L54,'Money Won'!$1:$1048576,2,FALSE)</f>
        <v>50600</v>
      </c>
      <c r="N54" s="92" t="s">
        <v>369</v>
      </c>
      <c r="O54" s="93">
        <f>VLOOKUP(N54,'Money Won'!$1:$1048576,2,FALSE)</f>
        <v>0</v>
      </c>
      <c r="P54" s="92" t="s">
        <v>363</v>
      </c>
      <c r="Q54" s="93">
        <f>VLOOKUP(P54,'Money Won'!$1:$1048576,2,FALSE)</f>
        <v>0</v>
      </c>
      <c r="R54" s="92" t="s">
        <v>365</v>
      </c>
      <c r="S54" s="93">
        <f>VLOOKUP(R54,'Money Won'!$1:$1048576,2,FALSE)</f>
        <v>91713</v>
      </c>
      <c r="T54" s="96" t="s">
        <v>391</v>
      </c>
      <c r="U54" s="97">
        <f>VLOOKUP(T54,'Money Won'!$1:$1048576,2,FALSE)</f>
        <v>0</v>
      </c>
      <c r="V54" s="98" t="s">
        <v>403</v>
      </c>
      <c r="W54" s="97">
        <f>VLOOKUP(V54,'Money Won'!$1:$1048576,2,FALSE)</f>
        <v>0</v>
      </c>
      <c r="X54" s="98" t="s">
        <v>394</v>
      </c>
      <c r="Y54" s="97">
        <f>VLOOKUP(X54,'Money Won'!$1:$1048576,2,FALSE)</f>
        <v>26220</v>
      </c>
      <c r="Z54" s="76" t="s">
        <v>382</v>
      </c>
      <c r="AA54" s="77">
        <f>VLOOKUP(Z54,'Money Won'!$1:$1048576,2,FALSE)</f>
        <v>74750</v>
      </c>
      <c r="AB54" s="76" t="s">
        <v>384</v>
      </c>
      <c r="AC54" s="77">
        <f>VLOOKUP(AB54,'Money Won'!$1:$1048576,2,FALSE)</f>
        <v>0</v>
      </c>
      <c r="AD54" s="101" t="s">
        <v>379</v>
      </c>
      <c r="AE54" s="102">
        <f>VLOOKUP(AD54,'Money Won'!$1:$1048576,2,FALSE)</f>
        <v>50000</v>
      </c>
    </row>
    <row r="55" spans="1:31" x14ac:dyDescent="0.2">
      <c r="A55" s="47">
        <v>69</v>
      </c>
      <c r="B55" s="72" t="s">
        <v>229</v>
      </c>
      <c r="C55" s="73">
        <f>SUM(E55)+G55+I55+K55+M55+O55+Q55+S55+U55+W55+Y55+AA55+AC55+AE55</f>
        <v>1175812</v>
      </c>
      <c r="D55" s="106" t="s">
        <v>322</v>
      </c>
      <c r="E55" s="107">
        <f>VLOOKUP(D55,'Money Won'!$1:$1048576,2,FALSE)</f>
        <v>358417</v>
      </c>
      <c r="F55" s="108" t="s">
        <v>323</v>
      </c>
      <c r="G55" s="107">
        <f>VLOOKUP(F55,'Money Won'!$1:$1048576,2,FALSE)</f>
        <v>62100</v>
      </c>
      <c r="H55" s="88" t="s">
        <v>342</v>
      </c>
      <c r="I55" s="89">
        <f>VLOOKUP(H55,'Money Won'!$1:$1048576,2,FALSE)</f>
        <v>0</v>
      </c>
      <c r="J55" s="88" t="s">
        <v>336</v>
      </c>
      <c r="K55" s="89">
        <f>VLOOKUP(J55,'Money Won'!$1:$1048576,2,FALSE)</f>
        <v>0</v>
      </c>
      <c r="L55" s="88" t="s">
        <v>351</v>
      </c>
      <c r="M55" s="89">
        <f>VLOOKUP(L55,'Money Won'!$1:$1048576,2,FALSE)</f>
        <v>50600</v>
      </c>
      <c r="N55" s="92" t="s">
        <v>354</v>
      </c>
      <c r="O55" s="93">
        <f>VLOOKUP(N55,'Money Won'!$1:$1048576,2,FALSE)</f>
        <v>215625</v>
      </c>
      <c r="P55" s="92" t="s">
        <v>368</v>
      </c>
      <c r="Q55" s="93">
        <f>VLOOKUP(P55,'Money Won'!$1:$1048576,2,FALSE)</f>
        <v>50600</v>
      </c>
      <c r="R55" s="92" t="s">
        <v>363</v>
      </c>
      <c r="S55" s="93">
        <f>VLOOKUP(R55,'Money Won'!$1:$1048576,2,FALSE)</f>
        <v>0</v>
      </c>
      <c r="T55" s="96" t="s">
        <v>394</v>
      </c>
      <c r="U55" s="97">
        <f>VLOOKUP(T55,'Money Won'!$1:$1048576,2,FALSE)</f>
        <v>26220</v>
      </c>
      <c r="V55" s="98" t="s">
        <v>398</v>
      </c>
      <c r="W55" s="97">
        <f>VLOOKUP(V55,'Money Won'!$1:$1048576,2,FALSE)</f>
        <v>287500</v>
      </c>
      <c r="X55" s="98" t="s">
        <v>403</v>
      </c>
      <c r="Y55" s="97">
        <f>VLOOKUP(X55,'Money Won'!$1:$1048576,2,FALSE)</f>
        <v>0</v>
      </c>
      <c r="Z55" s="76" t="s">
        <v>382</v>
      </c>
      <c r="AA55" s="77">
        <f>VLOOKUP(Z55,'Money Won'!$1:$1048576,2,FALSE)</f>
        <v>74750</v>
      </c>
      <c r="AB55" s="76" t="s">
        <v>384</v>
      </c>
      <c r="AC55" s="77">
        <f>VLOOKUP(AB55,'Money Won'!$1:$1048576,2,FALSE)</f>
        <v>0</v>
      </c>
      <c r="AD55" s="101" t="s">
        <v>379</v>
      </c>
      <c r="AE55" s="102">
        <f>VLOOKUP(AD55,'Money Won'!$1:$1048576,2,FALSE)</f>
        <v>50000</v>
      </c>
    </row>
    <row r="56" spans="1:31" x14ac:dyDescent="0.2">
      <c r="A56" s="47">
        <v>70</v>
      </c>
      <c r="B56" s="72" t="s">
        <v>230</v>
      </c>
      <c r="C56" s="73">
        <f>SUM(E56)+G56+I56+K56+M56+O56+Q56+S56+U56+W56+Y56+AA56+AC56+AE56</f>
        <v>3212079</v>
      </c>
      <c r="D56" s="106" t="s">
        <v>326</v>
      </c>
      <c r="E56" s="107">
        <f>VLOOKUP(D56,'Money Won'!$1:$1048576,2,FALSE)</f>
        <v>358417</v>
      </c>
      <c r="F56" s="108" t="s">
        <v>325</v>
      </c>
      <c r="G56" s="107">
        <f>VLOOKUP(F56,'Money Won'!$1:$1048576,2,FALSE)</f>
        <v>2070000</v>
      </c>
      <c r="H56" s="88" t="s">
        <v>333</v>
      </c>
      <c r="I56" s="89">
        <f>VLOOKUP(H56,'Money Won'!$1:$1048576,2,FALSE)</f>
        <v>26450</v>
      </c>
      <c r="J56" s="88" t="s">
        <v>342</v>
      </c>
      <c r="K56" s="89">
        <f>VLOOKUP(J56,'Money Won'!$1:$1048576,2,FALSE)</f>
        <v>0</v>
      </c>
      <c r="L56" s="88" t="s">
        <v>343</v>
      </c>
      <c r="M56" s="89">
        <f>VLOOKUP(L56,'Money Won'!$1:$1048576,2,FALSE)</f>
        <v>178250</v>
      </c>
      <c r="N56" s="92" t="s">
        <v>366</v>
      </c>
      <c r="O56" s="93">
        <f>VLOOKUP(N56,'Money Won'!$1:$1048576,2,FALSE)</f>
        <v>0</v>
      </c>
      <c r="P56" s="92" t="s">
        <v>367</v>
      </c>
      <c r="Q56" s="93">
        <f>VLOOKUP(P56,'Money Won'!$1:$1048576,2,FALSE)</f>
        <v>0</v>
      </c>
      <c r="R56" s="92" t="s">
        <v>358</v>
      </c>
      <c r="S56" s="93">
        <f>VLOOKUP(R56,'Money Won'!$1:$1048576,2,FALSE)</f>
        <v>144325</v>
      </c>
      <c r="T56" s="96" t="s">
        <v>394</v>
      </c>
      <c r="U56" s="97">
        <f>VLOOKUP(T56,'Money Won'!$1:$1048576,2,FALSE)</f>
        <v>26220</v>
      </c>
      <c r="V56" s="98" t="s">
        <v>405</v>
      </c>
      <c r="W56" s="97">
        <f>VLOOKUP(V56,'Money Won'!$1:$1048576,2,FALSE)</f>
        <v>0</v>
      </c>
      <c r="X56" s="98" t="s">
        <v>401</v>
      </c>
      <c r="Y56" s="97">
        <f>VLOOKUP(X56,'Money Won'!$1:$1048576,2,FALSE)</f>
        <v>0</v>
      </c>
      <c r="Z56" s="76" t="s">
        <v>387</v>
      </c>
      <c r="AA56" s="77">
        <f>VLOOKUP(Z56,'Money Won'!$1:$1048576,2,FALSE)</f>
        <v>0</v>
      </c>
      <c r="AB56" s="76" t="s">
        <v>383</v>
      </c>
      <c r="AC56" s="77">
        <f>VLOOKUP(AB56,'Money Won'!$1:$1048576,2,FALSE)</f>
        <v>358417</v>
      </c>
      <c r="AD56" s="101" t="s">
        <v>379</v>
      </c>
      <c r="AE56" s="102">
        <f>VLOOKUP(AD56,'Money Won'!$1:$1048576,2,FALSE)</f>
        <v>50000</v>
      </c>
    </row>
    <row r="57" spans="1:31" x14ac:dyDescent="0.2">
      <c r="A57" s="47">
        <v>71</v>
      </c>
      <c r="B57" s="72" t="s">
        <v>231</v>
      </c>
      <c r="C57" s="73">
        <f>SUM(E57)+G57+I57+K57+M57+O57+Q57+S57+U57+W57+Y57+AA57+AC57+AE57</f>
        <v>3599290</v>
      </c>
      <c r="D57" s="106" t="s">
        <v>322</v>
      </c>
      <c r="E57" s="107">
        <f>VLOOKUP(D57,'Money Won'!$1:$1048576,2,FALSE)</f>
        <v>358417</v>
      </c>
      <c r="F57" s="108" t="s">
        <v>325</v>
      </c>
      <c r="G57" s="107">
        <f>VLOOKUP(F57,'Money Won'!$1:$1048576,2,FALSE)</f>
        <v>2070000</v>
      </c>
      <c r="H57" s="88" t="s">
        <v>343</v>
      </c>
      <c r="I57" s="89">
        <f>VLOOKUP(H57,'Money Won'!$1:$1048576,2,FALSE)</f>
        <v>178250</v>
      </c>
      <c r="J57" s="88" t="s">
        <v>353</v>
      </c>
      <c r="K57" s="89">
        <f>VLOOKUP(J57,'Money Won'!$1:$1048576,2,FALSE)</f>
        <v>287500</v>
      </c>
      <c r="L57" s="88" t="s">
        <v>347</v>
      </c>
      <c r="M57" s="89">
        <f>VLOOKUP(L57,'Money Won'!$1:$1048576,2,FALSE)</f>
        <v>144325</v>
      </c>
      <c r="N57" s="92" t="s">
        <v>375</v>
      </c>
      <c r="O57" s="93">
        <f>VLOOKUP(N57,'Money Won'!$1:$1048576,2,FALSE)</f>
        <v>28003</v>
      </c>
      <c r="P57" s="92" t="s">
        <v>366</v>
      </c>
      <c r="Q57" s="93">
        <f>VLOOKUP(P57,'Money Won'!$1:$1048576,2,FALSE)</f>
        <v>0</v>
      </c>
      <c r="R57" s="92" t="s">
        <v>358</v>
      </c>
      <c r="S57" s="93">
        <f>VLOOKUP(R57,'Money Won'!$1:$1048576,2,FALSE)</f>
        <v>144325</v>
      </c>
      <c r="T57" s="96" t="s">
        <v>405</v>
      </c>
      <c r="U57" s="97">
        <f>VLOOKUP(T57,'Money Won'!$1:$1048576,2,FALSE)</f>
        <v>0</v>
      </c>
      <c r="V57" s="98" t="s">
        <v>398</v>
      </c>
      <c r="W57" s="97">
        <f>VLOOKUP(V57,'Money Won'!$1:$1048576,2,FALSE)</f>
        <v>287500</v>
      </c>
      <c r="X57" s="98" t="s">
        <v>394</v>
      </c>
      <c r="Y57" s="97">
        <f>VLOOKUP(X57,'Money Won'!$1:$1048576,2,FALSE)</f>
        <v>26220</v>
      </c>
      <c r="Z57" s="76" t="s">
        <v>382</v>
      </c>
      <c r="AA57" s="77">
        <f>VLOOKUP(Z57,'Money Won'!$1:$1048576,2,FALSE)</f>
        <v>74750</v>
      </c>
      <c r="AB57" s="76" t="s">
        <v>384</v>
      </c>
      <c r="AC57" s="77">
        <f>VLOOKUP(AB57,'Money Won'!$1:$1048576,2,FALSE)</f>
        <v>0</v>
      </c>
      <c r="AD57" s="101" t="s">
        <v>378</v>
      </c>
      <c r="AE57" s="102">
        <f>VLOOKUP(AD57,'Money Won'!$1:$1048576,2,FALSE)</f>
        <v>0</v>
      </c>
    </row>
    <row r="58" spans="1:31" x14ac:dyDescent="0.2">
      <c r="A58" s="47">
        <v>356</v>
      </c>
      <c r="B58" s="72" t="s">
        <v>521</v>
      </c>
      <c r="C58" s="73">
        <f>SUM(E58)+G58+I58+K58+M58+O58+Q58+S58+U58+W58+Y58+AA58+AC58+AE58</f>
        <v>3755237</v>
      </c>
      <c r="D58" s="106" t="s">
        <v>331</v>
      </c>
      <c r="E58" s="107">
        <f>VLOOKUP(D58,'Money Won'!$1:$1048576,2,FALSE)</f>
        <v>178250</v>
      </c>
      <c r="F58" s="108" t="s">
        <v>325</v>
      </c>
      <c r="G58" s="107">
        <f>VLOOKUP(F58,'Money Won'!$1:$1048576,2,FALSE)</f>
        <v>2070000</v>
      </c>
      <c r="H58" s="88" t="s">
        <v>335</v>
      </c>
      <c r="I58" s="89">
        <f>VLOOKUP(H58,'Money Won'!$1:$1048576,2,FALSE)</f>
        <v>215625</v>
      </c>
      <c r="J58" s="88" t="s">
        <v>342</v>
      </c>
      <c r="K58" s="89">
        <f>VLOOKUP(J58,'Money Won'!$1:$1048576,2,FALSE)</f>
        <v>0</v>
      </c>
      <c r="L58" s="88" t="s">
        <v>343</v>
      </c>
      <c r="M58" s="89">
        <f>VLOOKUP(L58,'Money Won'!$1:$1048576,2,FALSE)</f>
        <v>178250</v>
      </c>
      <c r="N58" s="92" t="s">
        <v>366</v>
      </c>
      <c r="O58" s="93">
        <f>VLOOKUP(N58,'Money Won'!$1:$1048576,2,FALSE)</f>
        <v>0</v>
      </c>
      <c r="P58" s="92" t="s">
        <v>368</v>
      </c>
      <c r="Q58" s="93">
        <f>VLOOKUP(P58,'Money Won'!$1:$1048576,2,FALSE)</f>
        <v>50600</v>
      </c>
      <c r="R58" s="92" t="s">
        <v>367</v>
      </c>
      <c r="S58" s="93">
        <f>VLOOKUP(R58,'Money Won'!$1:$1048576,2,FALSE)</f>
        <v>0</v>
      </c>
      <c r="T58" s="96" t="s">
        <v>404</v>
      </c>
      <c r="U58" s="97">
        <f>VLOOKUP(T58,'Money Won'!$1:$1048576,2,FALSE)</f>
        <v>215625</v>
      </c>
      <c r="V58" s="98" t="s">
        <v>398</v>
      </c>
      <c r="W58" s="97">
        <f>VLOOKUP(V58,'Money Won'!$1:$1048576,2,FALSE)</f>
        <v>287500</v>
      </c>
      <c r="X58" s="98" t="s">
        <v>394</v>
      </c>
      <c r="Y58" s="97">
        <f>VLOOKUP(X58,'Money Won'!$1:$1048576,2,FALSE)</f>
        <v>26220</v>
      </c>
      <c r="Z58" s="76" t="s">
        <v>382</v>
      </c>
      <c r="AA58" s="77">
        <f>VLOOKUP(Z58,'Money Won'!$1:$1048576,2,FALSE)</f>
        <v>74750</v>
      </c>
      <c r="AB58" s="76" t="s">
        <v>383</v>
      </c>
      <c r="AC58" s="77">
        <f>VLOOKUP(AB58,'Money Won'!$1:$1048576,2,FALSE)</f>
        <v>358417</v>
      </c>
      <c r="AD58" s="101" t="s">
        <v>377</v>
      </c>
      <c r="AE58" s="102">
        <f>VLOOKUP(AD58,'Money Won'!$1:$1048576,2,FALSE)</f>
        <v>100000</v>
      </c>
    </row>
    <row r="59" spans="1:31" x14ac:dyDescent="0.2">
      <c r="A59" s="47">
        <v>357</v>
      </c>
      <c r="B59" s="72" t="s">
        <v>522</v>
      </c>
      <c r="C59" s="73">
        <f>SUM(E59)+G59+I59+K59+M59+O59+Q59+S59+U59+W59+Y59+AA59+AC59+AE59</f>
        <v>888153</v>
      </c>
      <c r="D59" s="106" t="s">
        <v>324</v>
      </c>
      <c r="E59" s="107">
        <f>VLOOKUP(D59,'Money Won'!$1:$1048576,2,FALSE)</f>
        <v>41400</v>
      </c>
      <c r="F59" s="108" t="s">
        <v>331</v>
      </c>
      <c r="G59" s="107">
        <f>VLOOKUP(F59,'Money Won'!$1:$1048576,2,FALSE)</f>
        <v>178250</v>
      </c>
      <c r="H59" s="88" t="s">
        <v>332</v>
      </c>
      <c r="I59" s="89">
        <f>VLOOKUP(H59,'Money Won'!$1:$1048576,2,FALSE)</f>
        <v>62100</v>
      </c>
      <c r="J59" s="88" t="s">
        <v>339</v>
      </c>
      <c r="K59" s="89">
        <f>VLOOKUP(J59,'Money Won'!$1:$1048576,2,FALSE)</f>
        <v>115000</v>
      </c>
      <c r="L59" s="88" t="s">
        <v>347</v>
      </c>
      <c r="M59" s="89">
        <f>VLOOKUP(L59,'Money Won'!$1:$1048576,2,FALSE)</f>
        <v>144325</v>
      </c>
      <c r="N59" s="92" t="s">
        <v>367</v>
      </c>
      <c r="O59" s="93">
        <f>VLOOKUP(N59,'Money Won'!$1:$1048576,2,FALSE)</f>
        <v>0</v>
      </c>
      <c r="P59" s="92" t="s">
        <v>363</v>
      </c>
      <c r="Q59" s="93">
        <f>VLOOKUP(P59,'Money Won'!$1:$1048576,2,FALSE)</f>
        <v>0</v>
      </c>
      <c r="R59" s="92" t="s">
        <v>358</v>
      </c>
      <c r="S59" s="93">
        <f>VLOOKUP(R59,'Money Won'!$1:$1048576,2,FALSE)</f>
        <v>144325</v>
      </c>
      <c r="T59" s="96" t="s">
        <v>405</v>
      </c>
      <c r="U59" s="97">
        <f>VLOOKUP(T59,'Money Won'!$1:$1048576,2,FALSE)</f>
        <v>0</v>
      </c>
      <c r="V59" s="98" t="s">
        <v>396</v>
      </c>
      <c r="W59" s="97">
        <f>VLOOKUP(V59,'Money Won'!$1:$1048576,2,FALSE)</f>
        <v>74750</v>
      </c>
      <c r="X59" s="98" t="s">
        <v>409</v>
      </c>
      <c r="Y59" s="97">
        <f>VLOOKUP(X59,'Money Won'!$1:$1048576,2,FALSE)</f>
        <v>28003</v>
      </c>
      <c r="Z59" s="76" t="s">
        <v>384</v>
      </c>
      <c r="AA59" s="77">
        <f>VLOOKUP(Z59,'Money Won'!$1:$1048576,2,FALSE)</f>
        <v>0</v>
      </c>
      <c r="AB59" s="76" t="s">
        <v>390</v>
      </c>
      <c r="AC59" s="77">
        <f>VLOOKUP(AB59,'Money Won'!$1:$1048576,2,FALSE)</f>
        <v>0</v>
      </c>
      <c r="AD59" s="101" t="s">
        <v>377</v>
      </c>
      <c r="AE59" s="102">
        <f>VLOOKUP(AD59,'Money Won'!$1:$1048576,2,FALSE)</f>
        <v>100000</v>
      </c>
    </row>
    <row r="60" spans="1:31" x14ac:dyDescent="0.2">
      <c r="A60" s="47">
        <v>358</v>
      </c>
      <c r="B60" s="72" t="s">
        <v>523</v>
      </c>
      <c r="C60" s="73">
        <f>SUM(E60)+G60+I60+K60+M60+O60+Q60+S60+U60+W60+Y60+AA60+AC60+AE60</f>
        <v>4725134</v>
      </c>
      <c r="D60" s="106" t="s">
        <v>326</v>
      </c>
      <c r="E60" s="107">
        <f>VLOOKUP(D60,'Money Won'!$1:$1048576,2,FALSE)</f>
        <v>358417</v>
      </c>
      <c r="F60" s="108" t="s">
        <v>325</v>
      </c>
      <c r="G60" s="107">
        <f>VLOOKUP(F60,'Money Won'!$1:$1048576,2,FALSE)</f>
        <v>2070000</v>
      </c>
      <c r="H60" s="88" t="s">
        <v>343</v>
      </c>
      <c r="I60" s="89">
        <f>VLOOKUP(H60,'Money Won'!$1:$1048576,2,FALSE)</f>
        <v>178250</v>
      </c>
      <c r="J60" s="88" t="s">
        <v>351</v>
      </c>
      <c r="K60" s="89">
        <f>VLOOKUP(J60,'Money Won'!$1:$1048576,2,FALSE)</f>
        <v>50600</v>
      </c>
      <c r="L60" s="88" t="s">
        <v>352</v>
      </c>
      <c r="M60" s="89">
        <f>VLOOKUP(L60,'Money Won'!$1:$1048576,2,FALSE)</f>
        <v>0</v>
      </c>
      <c r="N60" s="92" t="s">
        <v>366</v>
      </c>
      <c r="O60" s="93">
        <f>VLOOKUP(N60,'Money Won'!$1:$1048576,2,FALSE)</f>
        <v>0</v>
      </c>
      <c r="P60" s="92" t="s">
        <v>359</v>
      </c>
      <c r="Q60" s="93">
        <f>VLOOKUP(P60,'Money Won'!$1:$1048576,2,FALSE)</f>
        <v>1012000</v>
      </c>
      <c r="R60" s="92" t="s">
        <v>371</v>
      </c>
      <c r="S60" s="93">
        <f>VLOOKUP(R60,'Money Won'!$1:$1048576,2,FALSE)</f>
        <v>144325</v>
      </c>
      <c r="T60" s="96" t="s">
        <v>404</v>
      </c>
      <c r="U60" s="97">
        <f>VLOOKUP(T60,'Money Won'!$1:$1048576,2,FALSE)</f>
        <v>215625</v>
      </c>
      <c r="V60" s="98" t="s">
        <v>398</v>
      </c>
      <c r="W60" s="97">
        <f>VLOOKUP(V60,'Money Won'!$1:$1048576,2,FALSE)</f>
        <v>287500</v>
      </c>
      <c r="X60" s="98" t="s">
        <v>405</v>
      </c>
      <c r="Y60" s="97">
        <f>VLOOKUP(X60,'Money Won'!$1:$1048576,2,FALSE)</f>
        <v>0</v>
      </c>
      <c r="Z60" s="76" t="s">
        <v>383</v>
      </c>
      <c r="AA60" s="77">
        <f>VLOOKUP(Z60,'Money Won'!$1:$1048576,2,FALSE)</f>
        <v>358417</v>
      </c>
      <c r="AB60" s="76" t="s">
        <v>387</v>
      </c>
      <c r="AC60" s="77">
        <f>VLOOKUP(AB60,'Money Won'!$1:$1048576,2,FALSE)</f>
        <v>0</v>
      </c>
      <c r="AD60" s="101" t="s">
        <v>379</v>
      </c>
      <c r="AE60" s="102">
        <f>VLOOKUP(AD60,'Money Won'!$1:$1048576,2,FALSE)</f>
        <v>50000</v>
      </c>
    </row>
    <row r="61" spans="1:31" x14ac:dyDescent="0.2">
      <c r="A61" s="47">
        <v>359</v>
      </c>
      <c r="B61" s="72" t="s">
        <v>524</v>
      </c>
      <c r="C61" s="73">
        <f>SUM(E61)+G61+I61+K61+M61+O61+Q61+S61+U61+W61+Y61+AA61+AC61+AE61</f>
        <v>1870522</v>
      </c>
      <c r="D61" s="106" t="s">
        <v>328</v>
      </c>
      <c r="E61" s="107">
        <f>VLOOKUP(D61,'Money Won'!$1:$1048576,2,FALSE)</f>
        <v>287500</v>
      </c>
      <c r="F61" s="108" t="s">
        <v>326</v>
      </c>
      <c r="G61" s="107">
        <f>VLOOKUP(F61,'Money Won'!$1:$1048576,2,FALSE)</f>
        <v>358417</v>
      </c>
      <c r="H61" s="88" t="s">
        <v>339</v>
      </c>
      <c r="I61" s="89">
        <f>VLOOKUP(H61,'Money Won'!$1:$1048576,2,FALSE)</f>
        <v>115000</v>
      </c>
      <c r="J61" s="88" t="s">
        <v>333</v>
      </c>
      <c r="K61" s="89">
        <f>VLOOKUP(J61,'Money Won'!$1:$1048576,2,FALSE)</f>
        <v>26450</v>
      </c>
      <c r="L61" s="88" t="s">
        <v>344</v>
      </c>
      <c r="M61" s="89">
        <f>VLOOKUP(L61,'Money Won'!$1:$1048576,2,FALSE)</f>
        <v>50600</v>
      </c>
      <c r="N61" s="92" t="s">
        <v>372</v>
      </c>
      <c r="O61" s="93">
        <f>VLOOKUP(N61,'Money Won'!$1:$1048576,2,FALSE)</f>
        <v>91713</v>
      </c>
      <c r="P61" s="92" t="s">
        <v>362</v>
      </c>
      <c r="Q61" s="93">
        <f>VLOOKUP(P61,'Money Won'!$1:$1048576,2,FALSE)</f>
        <v>0</v>
      </c>
      <c r="R61" s="92" t="s">
        <v>358</v>
      </c>
      <c r="S61" s="93">
        <f>VLOOKUP(R61,'Money Won'!$1:$1048576,2,FALSE)</f>
        <v>144325</v>
      </c>
      <c r="T61" s="96" t="s">
        <v>397</v>
      </c>
      <c r="U61" s="97">
        <f>VLOOKUP(T61,'Money Won'!$1:$1048576,2,FALSE)</f>
        <v>50600</v>
      </c>
      <c r="V61" s="98" t="s">
        <v>398</v>
      </c>
      <c r="W61" s="97">
        <f>VLOOKUP(V61,'Money Won'!$1:$1048576,2,FALSE)</f>
        <v>287500</v>
      </c>
      <c r="X61" s="98" t="s">
        <v>400</v>
      </c>
      <c r="Y61" s="97">
        <f>VLOOKUP(X61,'Money Won'!$1:$1048576,2,FALSE)</f>
        <v>0</v>
      </c>
      <c r="Z61" s="76" t="s">
        <v>383</v>
      </c>
      <c r="AA61" s="77">
        <f>VLOOKUP(Z61,'Money Won'!$1:$1048576,2,FALSE)</f>
        <v>358417</v>
      </c>
      <c r="AB61" s="76" t="s">
        <v>387</v>
      </c>
      <c r="AC61" s="77">
        <f>VLOOKUP(AB61,'Money Won'!$1:$1048576,2,FALSE)</f>
        <v>0</v>
      </c>
      <c r="AD61" s="101" t="s">
        <v>377</v>
      </c>
      <c r="AE61" s="102">
        <f>VLOOKUP(AD61,'Money Won'!$1:$1048576,2,FALSE)</f>
        <v>100000</v>
      </c>
    </row>
    <row r="62" spans="1:31" x14ac:dyDescent="0.2">
      <c r="A62" s="47">
        <v>360</v>
      </c>
      <c r="B62" s="72" t="s">
        <v>525</v>
      </c>
      <c r="C62" s="73">
        <f>SUM(E62)+G62+I62+K62+M62+O62+Q62+S62+U62+W62+Y62+AA62+AC62+AE62</f>
        <v>1308706</v>
      </c>
      <c r="D62" s="106" t="s">
        <v>323</v>
      </c>
      <c r="E62" s="107">
        <f>VLOOKUP(D62,'Money Won'!$1:$1048576,2,FALSE)</f>
        <v>62100</v>
      </c>
      <c r="F62" s="108" t="s">
        <v>329</v>
      </c>
      <c r="G62" s="107">
        <f>VLOOKUP(F62,'Money Won'!$1:$1048576,2,FALSE)</f>
        <v>437000</v>
      </c>
      <c r="H62" s="88" t="s">
        <v>341</v>
      </c>
      <c r="I62" s="89">
        <f>VLOOKUP(H62,'Money Won'!$1:$1048576,2,FALSE)</f>
        <v>33672</v>
      </c>
      <c r="J62" s="88" t="s">
        <v>337</v>
      </c>
      <c r="K62" s="89">
        <f>VLOOKUP(J62,'Money Won'!$1:$1048576,2,FALSE)</f>
        <v>33672</v>
      </c>
      <c r="L62" s="88" t="s">
        <v>352</v>
      </c>
      <c r="M62" s="89">
        <f>VLOOKUP(L62,'Money Won'!$1:$1048576,2,FALSE)</f>
        <v>0</v>
      </c>
      <c r="N62" s="92" t="s">
        <v>354</v>
      </c>
      <c r="O62" s="93">
        <f>VLOOKUP(N62,'Money Won'!$1:$1048576,2,FALSE)</f>
        <v>215625</v>
      </c>
      <c r="P62" s="92" t="s">
        <v>368</v>
      </c>
      <c r="Q62" s="93">
        <f>VLOOKUP(P62,'Money Won'!$1:$1048576,2,FALSE)</f>
        <v>50600</v>
      </c>
      <c r="R62" s="92" t="s">
        <v>367</v>
      </c>
      <c r="S62" s="93">
        <f>VLOOKUP(R62,'Money Won'!$1:$1048576,2,FALSE)</f>
        <v>0</v>
      </c>
      <c r="T62" s="96" t="s">
        <v>401</v>
      </c>
      <c r="U62" s="97">
        <f>VLOOKUP(T62,'Money Won'!$1:$1048576,2,FALSE)</f>
        <v>0</v>
      </c>
      <c r="V62" s="98" t="s">
        <v>394</v>
      </c>
      <c r="W62" s="97">
        <f>VLOOKUP(V62,'Money Won'!$1:$1048576,2,FALSE)</f>
        <v>26220</v>
      </c>
      <c r="X62" s="98" t="s">
        <v>395</v>
      </c>
      <c r="Y62" s="97">
        <f>VLOOKUP(X62,'Money Won'!$1:$1048576,2,FALSE)</f>
        <v>0</v>
      </c>
      <c r="Z62" s="76" t="s">
        <v>383</v>
      </c>
      <c r="AA62" s="77">
        <f>VLOOKUP(Z62,'Money Won'!$1:$1048576,2,FALSE)</f>
        <v>358417</v>
      </c>
      <c r="AB62" s="76" t="s">
        <v>389</v>
      </c>
      <c r="AC62" s="77">
        <f>VLOOKUP(AB62,'Money Won'!$1:$1048576,2,FALSE)</f>
        <v>41400</v>
      </c>
      <c r="AD62" s="101" t="s">
        <v>379</v>
      </c>
      <c r="AE62" s="102">
        <f>VLOOKUP(AD62,'Money Won'!$1:$1048576,2,FALSE)</f>
        <v>50000</v>
      </c>
    </row>
    <row r="63" spans="1:31" x14ac:dyDescent="0.2">
      <c r="A63" s="47">
        <v>361</v>
      </c>
      <c r="B63" s="72" t="s">
        <v>526</v>
      </c>
      <c r="C63" s="73">
        <f>SUM(E63)+G63+I63+K63+M63+O63+Q63+S63+U63+W63+Y63+AA63+AC63+AE63</f>
        <v>3916837</v>
      </c>
      <c r="D63" s="106" t="s">
        <v>323</v>
      </c>
      <c r="E63" s="107">
        <f>VLOOKUP(D63,'Money Won'!$1:$1048576,2,FALSE)</f>
        <v>62100</v>
      </c>
      <c r="F63" s="108" t="s">
        <v>325</v>
      </c>
      <c r="G63" s="107">
        <f>VLOOKUP(F63,'Money Won'!$1:$1048576,2,FALSE)</f>
        <v>2070000</v>
      </c>
      <c r="H63" s="88" t="s">
        <v>336</v>
      </c>
      <c r="I63" s="89">
        <f>VLOOKUP(H63,'Money Won'!$1:$1048576,2,FALSE)</f>
        <v>0</v>
      </c>
      <c r="J63" s="88" t="s">
        <v>353</v>
      </c>
      <c r="K63" s="89">
        <f>VLOOKUP(J63,'Money Won'!$1:$1048576,2,FALSE)</f>
        <v>287500</v>
      </c>
      <c r="L63" s="88" t="s">
        <v>351</v>
      </c>
      <c r="M63" s="89">
        <f>VLOOKUP(L63,'Money Won'!$1:$1048576,2,FALSE)</f>
        <v>50600</v>
      </c>
      <c r="N63" s="92" t="s">
        <v>369</v>
      </c>
      <c r="O63" s="93">
        <f>VLOOKUP(N63,'Money Won'!$1:$1048576,2,FALSE)</f>
        <v>0</v>
      </c>
      <c r="P63" s="92" t="s">
        <v>359</v>
      </c>
      <c r="Q63" s="93">
        <f>VLOOKUP(P63,'Money Won'!$1:$1048576,2,FALSE)</f>
        <v>1012000</v>
      </c>
      <c r="R63" s="92" t="s">
        <v>363</v>
      </c>
      <c r="S63" s="93">
        <f>VLOOKUP(R63,'Money Won'!$1:$1048576,2,FALSE)</f>
        <v>0</v>
      </c>
      <c r="T63" s="96" t="s">
        <v>391</v>
      </c>
      <c r="U63" s="97">
        <f>VLOOKUP(T63,'Money Won'!$1:$1048576,2,FALSE)</f>
        <v>0</v>
      </c>
      <c r="V63" s="98" t="s">
        <v>394</v>
      </c>
      <c r="W63" s="97">
        <f>VLOOKUP(V63,'Money Won'!$1:$1048576,2,FALSE)</f>
        <v>26220</v>
      </c>
      <c r="X63" s="98" t="s">
        <v>403</v>
      </c>
      <c r="Y63" s="97">
        <f>VLOOKUP(X63,'Money Won'!$1:$1048576,2,FALSE)</f>
        <v>0</v>
      </c>
      <c r="Z63" s="76" t="s">
        <v>383</v>
      </c>
      <c r="AA63" s="77">
        <f>VLOOKUP(Z63,'Money Won'!$1:$1048576,2,FALSE)</f>
        <v>358417</v>
      </c>
      <c r="AB63" s="76" t="s">
        <v>387</v>
      </c>
      <c r="AC63" s="77">
        <f>VLOOKUP(AB63,'Money Won'!$1:$1048576,2,FALSE)</f>
        <v>0</v>
      </c>
      <c r="AD63" s="101" t="s">
        <v>379</v>
      </c>
      <c r="AE63" s="102">
        <f>VLOOKUP(AD63,'Money Won'!$1:$1048576,2,FALSE)</f>
        <v>50000</v>
      </c>
    </row>
    <row r="64" spans="1:31" x14ac:dyDescent="0.2">
      <c r="A64" s="47">
        <v>379</v>
      </c>
      <c r="B64" s="72" t="s">
        <v>653</v>
      </c>
      <c r="C64" s="73">
        <f>SUM(E64)+G64+I64+K64+M64+O64+Q64+S64+U64+W64+Y64+AA64+AC64+AE64</f>
        <v>3001600</v>
      </c>
      <c r="D64" s="106" t="s">
        <v>330</v>
      </c>
      <c r="E64" s="107">
        <f>VLOOKUP(D64,'Money Won'!$1:$1048576,2,FALSE)</f>
        <v>50600</v>
      </c>
      <c r="F64" s="108" t="s">
        <v>325</v>
      </c>
      <c r="G64" s="107">
        <f>VLOOKUP(F64,'Money Won'!$1:$1048576,2,FALSE)</f>
        <v>2070000</v>
      </c>
      <c r="H64" s="88" t="s">
        <v>333</v>
      </c>
      <c r="I64" s="89">
        <f>VLOOKUP(H64,'Money Won'!$1:$1048576,2,FALSE)</f>
        <v>26450</v>
      </c>
      <c r="J64" s="88" t="s">
        <v>353</v>
      </c>
      <c r="K64" s="89">
        <f>VLOOKUP(J64,'Money Won'!$1:$1048576,2,FALSE)</f>
        <v>287500</v>
      </c>
      <c r="L64" s="88" t="s">
        <v>338</v>
      </c>
      <c r="M64" s="89">
        <f>VLOOKUP(L64,'Money Won'!$1:$1048576,2,FALSE)</f>
        <v>115000</v>
      </c>
      <c r="N64" s="92" t="s">
        <v>369</v>
      </c>
      <c r="O64" s="93">
        <f>VLOOKUP(N64,'Money Won'!$1:$1048576,2,FALSE)</f>
        <v>0</v>
      </c>
      <c r="P64" s="92" t="s">
        <v>363</v>
      </c>
      <c r="Q64" s="93">
        <f>VLOOKUP(P64,'Money Won'!$1:$1048576,2,FALSE)</f>
        <v>0</v>
      </c>
      <c r="R64" s="92" t="s">
        <v>375</v>
      </c>
      <c r="S64" s="93">
        <f>VLOOKUP(R64,'Money Won'!$1:$1048576,2,FALSE)</f>
        <v>28003</v>
      </c>
      <c r="T64" s="96" t="s">
        <v>415</v>
      </c>
      <c r="U64" s="97">
        <f>VLOOKUP(T64,'Money Won'!$1:$1048576,2,FALSE)</f>
        <v>33672</v>
      </c>
      <c r="V64" s="98" t="s">
        <v>404</v>
      </c>
      <c r="W64" s="97">
        <f>VLOOKUP(V64,'Money Won'!$1:$1048576,2,FALSE)</f>
        <v>215625</v>
      </c>
      <c r="X64" s="98" t="s">
        <v>395</v>
      </c>
      <c r="Y64" s="97">
        <f>VLOOKUP(X64,'Money Won'!$1:$1048576,2,FALSE)</f>
        <v>0</v>
      </c>
      <c r="Z64" s="76" t="s">
        <v>382</v>
      </c>
      <c r="AA64" s="77">
        <f>VLOOKUP(Z64,'Money Won'!$1:$1048576,2,FALSE)</f>
        <v>74750</v>
      </c>
      <c r="AB64" s="76" t="s">
        <v>384</v>
      </c>
      <c r="AC64" s="77">
        <f>VLOOKUP(AB64,'Money Won'!$1:$1048576,2,FALSE)</f>
        <v>0</v>
      </c>
      <c r="AD64" s="101" t="s">
        <v>377</v>
      </c>
      <c r="AE64" s="102">
        <f>VLOOKUP(AD64,'Money Won'!$1:$1048576,2,FALSE)</f>
        <v>100000</v>
      </c>
    </row>
    <row r="65" spans="1:31" x14ac:dyDescent="0.2">
      <c r="A65" s="47">
        <v>73</v>
      </c>
      <c r="B65" s="72" t="s">
        <v>529</v>
      </c>
      <c r="C65" s="73">
        <f>SUM(E65)+G65+I65+K65+M65+O65+Q65+S65+U65+W65+Y65+AA65+AC65+AE65</f>
        <v>4482030</v>
      </c>
      <c r="D65" s="106" t="s">
        <v>323</v>
      </c>
      <c r="E65" s="107">
        <f>VLOOKUP(D65,'Money Won'!$1:$1048576,2,FALSE)</f>
        <v>62100</v>
      </c>
      <c r="F65" s="108" t="s">
        <v>325</v>
      </c>
      <c r="G65" s="107">
        <f>VLOOKUP(F65,'Money Won'!$1:$1048576,2,FALSE)</f>
        <v>2070000</v>
      </c>
      <c r="H65" s="88" t="s">
        <v>332</v>
      </c>
      <c r="I65" s="89">
        <f>VLOOKUP(H65,'Money Won'!$1:$1048576,2,FALSE)</f>
        <v>62100</v>
      </c>
      <c r="J65" s="88" t="s">
        <v>353</v>
      </c>
      <c r="K65" s="89">
        <f>VLOOKUP(J65,'Money Won'!$1:$1048576,2,FALSE)</f>
        <v>287500</v>
      </c>
      <c r="L65" s="88" t="s">
        <v>343</v>
      </c>
      <c r="M65" s="89">
        <f>VLOOKUP(L65,'Money Won'!$1:$1048576,2,FALSE)</f>
        <v>178250</v>
      </c>
      <c r="N65" s="92" t="s">
        <v>372</v>
      </c>
      <c r="O65" s="93">
        <f>VLOOKUP(N65,'Money Won'!$1:$1048576,2,FALSE)</f>
        <v>91713</v>
      </c>
      <c r="P65" s="92" t="s">
        <v>359</v>
      </c>
      <c r="Q65" s="93">
        <f>VLOOKUP(P65,'Money Won'!$1:$1048576,2,FALSE)</f>
        <v>1012000</v>
      </c>
      <c r="R65" s="92" t="s">
        <v>358</v>
      </c>
      <c r="S65" s="93">
        <f>VLOOKUP(R65,'Money Won'!$1:$1048576,2,FALSE)</f>
        <v>144325</v>
      </c>
      <c r="T65" s="96" t="s">
        <v>401</v>
      </c>
      <c r="U65" s="97">
        <f>VLOOKUP(T65,'Money Won'!$1:$1048576,2,FALSE)</f>
        <v>0</v>
      </c>
      <c r="V65" s="98" t="s">
        <v>404</v>
      </c>
      <c r="W65" s="97">
        <f>VLOOKUP(V65,'Money Won'!$1:$1048576,2,FALSE)</f>
        <v>215625</v>
      </c>
      <c r="X65" s="98" t="s">
        <v>395</v>
      </c>
      <c r="Y65" s="97">
        <f>VLOOKUP(X65,'Money Won'!$1:$1048576,2,FALSE)</f>
        <v>0</v>
      </c>
      <c r="Z65" s="76" t="s">
        <v>383</v>
      </c>
      <c r="AA65" s="77">
        <f>VLOOKUP(Z65,'Money Won'!$1:$1048576,2,FALSE)</f>
        <v>358417</v>
      </c>
      <c r="AB65" s="76" t="s">
        <v>387</v>
      </c>
      <c r="AC65" s="77">
        <f>VLOOKUP(AB65,'Money Won'!$1:$1048576,2,FALSE)</f>
        <v>0</v>
      </c>
      <c r="AD65" s="101" t="s">
        <v>381</v>
      </c>
      <c r="AE65" s="102">
        <f>VLOOKUP(AD65,'Money Won'!$1:$1048576,2,FALSE)</f>
        <v>0</v>
      </c>
    </row>
    <row r="66" spans="1:31" x14ac:dyDescent="0.2">
      <c r="A66" s="47">
        <v>75</v>
      </c>
      <c r="B66" s="72" t="s">
        <v>222</v>
      </c>
      <c r="C66" s="73">
        <f>SUM(E66)+G66+I66+K66+M66+O66+Q66+S66+U66+W66+Y66+AA66+AC66+AE66</f>
        <v>3096325</v>
      </c>
      <c r="D66" s="106" t="s">
        <v>323</v>
      </c>
      <c r="E66" s="107">
        <f>VLOOKUP(D66,'Money Won'!$1:$1048576,2,FALSE)</f>
        <v>62100</v>
      </c>
      <c r="F66" s="108" t="s">
        <v>325</v>
      </c>
      <c r="G66" s="107">
        <f>VLOOKUP(F66,'Money Won'!$1:$1048576,2,FALSE)</f>
        <v>2070000</v>
      </c>
      <c r="H66" s="88" t="s">
        <v>332</v>
      </c>
      <c r="I66" s="89">
        <f>VLOOKUP(H66,'Money Won'!$1:$1048576,2,FALSE)</f>
        <v>62100</v>
      </c>
      <c r="J66" s="88" t="s">
        <v>336</v>
      </c>
      <c r="K66" s="89">
        <f>VLOOKUP(J66,'Money Won'!$1:$1048576,2,FALSE)</f>
        <v>0</v>
      </c>
      <c r="L66" s="88" t="s">
        <v>352</v>
      </c>
      <c r="M66" s="89">
        <f>VLOOKUP(L66,'Money Won'!$1:$1048576,2,FALSE)</f>
        <v>0</v>
      </c>
      <c r="N66" s="92" t="s">
        <v>354</v>
      </c>
      <c r="O66" s="93">
        <f>VLOOKUP(N66,'Money Won'!$1:$1048576,2,FALSE)</f>
        <v>215625</v>
      </c>
      <c r="P66" s="92" t="s">
        <v>366</v>
      </c>
      <c r="Q66" s="93">
        <f>VLOOKUP(P66,'Money Won'!$1:$1048576,2,FALSE)</f>
        <v>0</v>
      </c>
      <c r="R66" s="92" t="s">
        <v>369</v>
      </c>
      <c r="S66" s="93">
        <f>VLOOKUP(R66,'Money Won'!$1:$1048576,2,FALSE)</f>
        <v>0</v>
      </c>
      <c r="T66" s="96" t="s">
        <v>405</v>
      </c>
      <c r="U66" s="97">
        <f>VLOOKUP(T66,'Money Won'!$1:$1048576,2,FALSE)</f>
        <v>0</v>
      </c>
      <c r="V66" s="98" t="s">
        <v>396</v>
      </c>
      <c r="W66" s="97">
        <f>VLOOKUP(V66,'Money Won'!$1:$1048576,2,FALSE)</f>
        <v>74750</v>
      </c>
      <c r="X66" s="98" t="s">
        <v>399</v>
      </c>
      <c r="Y66" s="97">
        <f>VLOOKUP(X66,'Money Won'!$1:$1048576,2,FALSE)</f>
        <v>437000</v>
      </c>
      <c r="Z66" s="76" t="s">
        <v>382</v>
      </c>
      <c r="AA66" s="77">
        <f>VLOOKUP(Z66,'Money Won'!$1:$1048576,2,FALSE)</f>
        <v>74750</v>
      </c>
      <c r="AB66" s="76" t="s">
        <v>384</v>
      </c>
      <c r="AC66" s="77">
        <f>VLOOKUP(AB66,'Money Won'!$1:$1048576,2,FALSE)</f>
        <v>0</v>
      </c>
      <c r="AD66" s="101" t="s">
        <v>377</v>
      </c>
      <c r="AE66" s="102">
        <f>VLOOKUP(AD66,'Money Won'!$1:$1048576,2,FALSE)</f>
        <v>100000</v>
      </c>
    </row>
    <row r="67" spans="1:31" x14ac:dyDescent="0.2">
      <c r="A67" s="47">
        <v>76</v>
      </c>
      <c r="B67" s="72" t="s">
        <v>181</v>
      </c>
      <c r="C67" s="73">
        <f>SUM(E67)+G67+I67+K67+M67+O67+Q67+S67+U67+W67+Y67+AA67+AC67+AE67</f>
        <v>3375722</v>
      </c>
      <c r="D67" s="106" t="s">
        <v>329</v>
      </c>
      <c r="E67" s="107">
        <f>VLOOKUP(D67,'Money Won'!$1:$1048576,2,FALSE)</f>
        <v>437000</v>
      </c>
      <c r="F67" s="108" t="s">
        <v>325</v>
      </c>
      <c r="G67" s="107">
        <f>VLOOKUP(F67,'Money Won'!$1:$1048576,2,FALSE)</f>
        <v>2070000</v>
      </c>
      <c r="H67" s="88" t="s">
        <v>335</v>
      </c>
      <c r="I67" s="89">
        <f>VLOOKUP(H67,'Money Won'!$1:$1048576,2,FALSE)</f>
        <v>215625</v>
      </c>
      <c r="J67" s="88" t="s">
        <v>351</v>
      </c>
      <c r="K67" s="89">
        <f>VLOOKUP(J67,'Money Won'!$1:$1048576,2,FALSE)</f>
        <v>50600</v>
      </c>
      <c r="L67" s="88" t="s">
        <v>343</v>
      </c>
      <c r="M67" s="89">
        <f>VLOOKUP(L67,'Money Won'!$1:$1048576,2,FALSE)</f>
        <v>178250</v>
      </c>
      <c r="N67" s="92" t="s">
        <v>362</v>
      </c>
      <c r="O67" s="93">
        <f>VLOOKUP(N67,'Money Won'!$1:$1048576,2,FALSE)</f>
        <v>0</v>
      </c>
      <c r="P67" s="92" t="s">
        <v>370</v>
      </c>
      <c r="Q67" s="93">
        <f>VLOOKUP(P67,'Money Won'!$1:$1048576,2,FALSE)</f>
        <v>33672</v>
      </c>
      <c r="R67" s="92" t="s">
        <v>363</v>
      </c>
      <c r="S67" s="93">
        <f>VLOOKUP(R67,'Money Won'!$1:$1048576,2,FALSE)</f>
        <v>0</v>
      </c>
      <c r="T67" s="96" t="s">
        <v>405</v>
      </c>
      <c r="U67" s="97">
        <f>VLOOKUP(T67,'Money Won'!$1:$1048576,2,FALSE)</f>
        <v>0</v>
      </c>
      <c r="V67" s="98" t="s">
        <v>398</v>
      </c>
      <c r="W67" s="97">
        <f>VLOOKUP(V67,'Money Won'!$1:$1048576,2,FALSE)</f>
        <v>287500</v>
      </c>
      <c r="X67" s="98" t="s">
        <v>415</v>
      </c>
      <c r="Y67" s="97">
        <f>VLOOKUP(X67,'Money Won'!$1:$1048576,2,FALSE)</f>
        <v>33672</v>
      </c>
      <c r="Z67" s="76" t="s">
        <v>389</v>
      </c>
      <c r="AA67" s="77">
        <f>VLOOKUP(Z67,'Money Won'!$1:$1048576,2,FALSE)</f>
        <v>41400</v>
      </c>
      <c r="AB67" s="76" t="s">
        <v>412</v>
      </c>
      <c r="AC67" s="77">
        <f>VLOOKUP(AB67,'Money Won'!$1:$1048576,2,FALSE)</f>
        <v>28003</v>
      </c>
      <c r="AD67" s="101" t="s">
        <v>378</v>
      </c>
      <c r="AE67" s="102">
        <f>VLOOKUP(AD67,'Money Won'!$1:$1048576,2,FALSE)</f>
        <v>0</v>
      </c>
    </row>
    <row r="68" spans="1:31" x14ac:dyDescent="0.2">
      <c r="A68" s="47">
        <v>77</v>
      </c>
      <c r="B68" s="72" t="s">
        <v>453</v>
      </c>
      <c r="C68" s="73">
        <f>SUM(E68)+G68+I68+K68+M68+O68+Q68+S68+U68+W68+Y68+AA68+AC68+AE68</f>
        <v>2619212</v>
      </c>
      <c r="D68" s="106" t="s">
        <v>326</v>
      </c>
      <c r="E68" s="107">
        <f>VLOOKUP(D68,'Money Won'!$1:$1048576,2,FALSE)</f>
        <v>358417</v>
      </c>
      <c r="F68" s="108" t="s">
        <v>329</v>
      </c>
      <c r="G68" s="107">
        <f>VLOOKUP(F68,'Money Won'!$1:$1048576,2,FALSE)</f>
        <v>437000</v>
      </c>
      <c r="H68" s="88" t="s">
        <v>333</v>
      </c>
      <c r="I68" s="89">
        <f>VLOOKUP(H68,'Money Won'!$1:$1048576,2,FALSE)</f>
        <v>26450</v>
      </c>
      <c r="J68" s="88" t="s">
        <v>335</v>
      </c>
      <c r="K68" s="89">
        <f>VLOOKUP(J68,'Money Won'!$1:$1048576,2,FALSE)</f>
        <v>215625</v>
      </c>
      <c r="L68" s="88" t="s">
        <v>342</v>
      </c>
      <c r="M68" s="89">
        <f>VLOOKUP(L68,'Money Won'!$1:$1048576,2,FALSE)</f>
        <v>0</v>
      </c>
      <c r="N68" s="92" t="s">
        <v>366</v>
      </c>
      <c r="O68" s="93">
        <f>VLOOKUP(N68,'Money Won'!$1:$1048576,2,FALSE)</f>
        <v>0</v>
      </c>
      <c r="P68" s="92" t="s">
        <v>359</v>
      </c>
      <c r="Q68" s="93">
        <f>VLOOKUP(P68,'Money Won'!$1:$1048576,2,FALSE)</f>
        <v>1012000</v>
      </c>
      <c r="R68" s="92" t="s">
        <v>358</v>
      </c>
      <c r="S68" s="93">
        <f>VLOOKUP(R68,'Money Won'!$1:$1048576,2,FALSE)</f>
        <v>144325</v>
      </c>
      <c r="T68" s="96" t="s">
        <v>394</v>
      </c>
      <c r="U68" s="97">
        <f>VLOOKUP(T68,'Money Won'!$1:$1048576,2,FALSE)</f>
        <v>26220</v>
      </c>
      <c r="V68" s="98" t="s">
        <v>398</v>
      </c>
      <c r="W68" s="97">
        <f>VLOOKUP(V68,'Money Won'!$1:$1048576,2,FALSE)</f>
        <v>287500</v>
      </c>
      <c r="X68" s="98" t="s">
        <v>415</v>
      </c>
      <c r="Y68" s="97">
        <f>VLOOKUP(X68,'Money Won'!$1:$1048576,2,FALSE)</f>
        <v>33672</v>
      </c>
      <c r="Z68" s="76" t="s">
        <v>387</v>
      </c>
      <c r="AA68" s="77">
        <f>VLOOKUP(Z68,'Money Won'!$1:$1048576,2,FALSE)</f>
        <v>0</v>
      </c>
      <c r="AB68" s="76" t="s">
        <v>412</v>
      </c>
      <c r="AC68" s="77">
        <f>VLOOKUP(AB68,'Money Won'!$1:$1048576,2,FALSE)</f>
        <v>28003</v>
      </c>
      <c r="AD68" s="101" t="s">
        <v>379</v>
      </c>
      <c r="AE68" s="102">
        <f>VLOOKUP(AD68,'Money Won'!$1:$1048576,2,FALSE)</f>
        <v>50000</v>
      </c>
    </row>
    <row r="69" spans="1:31" x14ac:dyDescent="0.2">
      <c r="A69" s="47">
        <v>78</v>
      </c>
      <c r="B69" s="72" t="s">
        <v>685</v>
      </c>
      <c r="C69" s="73">
        <f>SUM(E69)+G69+I69+K69+M69+O69+Q69+S69+U69+W69+Y69+AA69+AC69+AE69</f>
        <v>3079992</v>
      </c>
      <c r="D69" s="106" t="s">
        <v>322</v>
      </c>
      <c r="E69" s="107">
        <f>VLOOKUP(D69,'Money Won'!$1:$1048576,2,FALSE)</f>
        <v>358417</v>
      </c>
      <c r="F69" s="108" t="s">
        <v>325</v>
      </c>
      <c r="G69" s="107">
        <f>VLOOKUP(F69,'Money Won'!$1:$1048576,2,FALSE)</f>
        <v>2070000</v>
      </c>
      <c r="H69" s="88" t="s">
        <v>336</v>
      </c>
      <c r="I69" s="89">
        <f>VLOOKUP(H69,'Money Won'!$1:$1048576,2,FALSE)</f>
        <v>0</v>
      </c>
      <c r="J69" s="88" t="s">
        <v>333</v>
      </c>
      <c r="K69" s="89">
        <f>VLOOKUP(J69,'Money Won'!$1:$1048576,2,FALSE)</f>
        <v>26450</v>
      </c>
      <c r="L69" s="88" t="s">
        <v>351</v>
      </c>
      <c r="M69" s="89">
        <f>VLOOKUP(L69,'Money Won'!$1:$1048576,2,FALSE)</f>
        <v>50600</v>
      </c>
      <c r="N69" s="92" t="s">
        <v>375</v>
      </c>
      <c r="O69" s="93">
        <f>VLOOKUP(N69,'Money Won'!$1:$1048576,2,FALSE)</f>
        <v>28003</v>
      </c>
      <c r="P69" s="92" t="s">
        <v>368</v>
      </c>
      <c r="Q69" s="93">
        <f>VLOOKUP(P69,'Money Won'!$1:$1048576,2,FALSE)</f>
        <v>50600</v>
      </c>
      <c r="R69" s="92" t="s">
        <v>363</v>
      </c>
      <c r="S69" s="93">
        <f>VLOOKUP(R69,'Money Won'!$1:$1048576,2,FALSE)</f>
        <v>0</v>
      </c>
      <c r="T69" s="96" t="s">
        <v>415</v>
      </c>
      <c r="U69" s="97">
        <f>VLOOKUP(T69,'Money Won'!$1:$1048576,2,FALSE)</f>
        <v>33672</v>
      </c>
      <c r="V69" s="98" t="s">
        <v>398</v>
      </c>
      <c r="W69" s="97">
        <f>VLOOKUP(V69,'Money Won'!$1:$1048576,2,FALSE)</f>
        <v>287500</v>
      </c>
      <c r="X69" s="98" t="s">
        <v>395</v>
      </c>
      <c r="Y69" s="97">
        <f>VLOOKUP(X69,'Money Won'!$1:$1048576,2,FALSE)</f>
        <v>0</v>
      </c>
      <c r="Z69" s="76" t="s">
        <v>382</v>
      </c>
      <c r="AA69" s="77">
        <f>VLOOKUP(Z69,'Money Won'!$1:$1048576,2,FALSE)</f>
        <v>74750</v>
      </c>
      <c r="AB69" s="76" t="s">
        <v>387</v>
      </c>
      <c r="AC69" s="77">
        <f>VLOOKUP(AB69,'Money Won'!$1:$1048576,2,FALSE)</f>
        <v>0</v>
      </c>
      <c r="AD69" s="101" t="s">
        <v>377</v>
      </c>
      <c r="AE69" s="102">
        <f>VLOOKUP(AD69,'Money Won'!$1:$1048576,2,FALSE)</f>
        <v>100000</v>
      </c>
    </row>
    <row r="70" spans="1:31" x14ac:dyDescent="0.2">
      <c r="A70" s="47">
        <v>79</v>
      </c>
      <c r="B70" s="72" t="s">
        <v>686</v>
      </c>
      <c r="C70" s="73">
        <f>SUM(E70)+G70+I70+K70+M70+O70+Q70+S70+U70+W70+Y70+AA70+AC70+AE70</f>
        <v>2226830</v>
      </c>
      <c r="D70" s="106" t="s">
        <v>327</v>
      </c>
      <c r="E70" s="107">
        <f>VLOOKUP(D70,'Money Won'!$1:$1048576,2,FALSE)</f>
        <v>552000</v>
      </c>
      <c r="F70" s="108" t="s">
        <v>326</v>
      </c>
      <c r="G70" s="107">
        <f>VLOOKUP(F70,'Money Won'!$1:$1048576,2,FALSE)</f>
        <v>358417</v>
      </c>
      <c r="H70" s="88" t="s">
        <v>339</v>
      </c>
      <c r="I70" s="89">
        <f>VLOOKUP(H70,'Money Won'!$1:$1048576,2,FALSE)</f>
        <v>115000</v>
      </c>
      <c r="J70" s="88" t="s">
        <v>342</v>
      </c>
      <c r="K70" s="89">
        <f>VLOOKUP(J70,'Money Won'!$1:$1048576,2,FALSE)</f>
        <v>0</v>
      </c>
      <c r="L70" s="88" t="s">
        <v>353</v>
      </c>
      <c r="M70" s="89">
        <f>VLOOKUP(L70,'Money Won'!$1:$1048576,2,FALSE)</f>
        <v>287500</v>
      </c>
      <c r="N70" s="92" t="s">
        <v>354</v>
      </c>
      <c r="O70" s="93">
        <f>VLOOKUP(N70,'Money Won'!$1:$1048576,2,FALSE)</f>
        <v>215625</v>
      </c>
      <c r="P70" s="92" t="s">
        <v>365</v>
      </c>
      <c r="Q70" s="93">
        <f>VLOOKUP(P70,'Money Won'!$1:$1048576,2,FALSE)</f>
        <v>91713</v>
      </c>
      <c r="R70" s="92" t="s">
        <v>358</v>
      </c>
      <c r="S70" s="93">
        <f>VLOOKUP(R70,'Money Won'!$1:$1048576,2,FALSE)</f>
        <v>144325</v>
      </c>
      <c r="T70" s="96" t="s">
        <v>391</v>
      </c>
      <c r="U70" s="97">
        <f>VLOOKUP(T70,'Money Won'!$1:$1048576,2,FALSE)</f>
        <v>0</v>
      </c>
      <c r="V70" s="98" t="s">
        <v>398</v>
      </c>
      <c r="W70" s="97">
        <f>VLOOKUP(V70,'Money Won'!$1:$1048576,2,FALSE)</f>
        <v>287500</v>
      </c>
      <c r="X70" s="98" t="s">
        <v>403</v>
      </c>
      <c r="Y70" s="97">
        <f>VLOOKUP(X70,'Money Won'!$1:$1048576,2,FALSE)</f>
        <v>0</v>
      </c>
      <c r="Z70" s="76" t="s">
        <v>382</v>
      </c>
      <c r="AA70" s="77">
        <f>VLOOKUP(Z70,'Money Won'!$1:$1048576,2,FALSE)</f>
        <v>74750</v>
      </c>
      <c r="AB70" s="76" t="s">
        <v>387</v>
      </c>
      <c r="AC70" s="77">
        <f>VLOOKUP(AB70,'Money Won'!$1:$1048576,2,FALSE)</f>
        <v>0</v>
      </c>
      <c r="AD70" s="101" t="s">
        <v>377</v>
      </c>
      <c r="AE70" s="102">
        <f>VLOOKUP(AD70,'Money Won'!$1:$1048576,2,FALSE)</f>
        <v>100000</v>
      </c>
    </row>
    <row r="71" spans="1:31" x14ac:dyDescent="0.2">
      <c r="A71" s="47">
        <v>80</v>
      </c>
      <c r="B71" s="72" t="s">
        <v>687</v>
      </c>
      <c r="C71" s="73">
        <f>SUM(E71)+G71+I71+K71+M71+O71+Q71+S71+U71+W71+Y71+AA71+AC71+AE71</f>
        <v>2274039</v>
      </c>
      <c r="D71" s="106" t="s">
        <v>323</v>
      </c>
      <c r="E71" s="107">
        <f>VLOOKUP(D71,'Money Won'!$1:$1048576,2,FALSE)</f>
        <v>62100</v>
      </c>
      <c r="F71" s="108" t="s">
        <v>331</v>
      </c>
      <c r="G71" s="107">
        <f>VLOOKUP(F71,'Money Won'!$1:$1048576,2,FALSE)</f>
        <v>178250</v>
      </c>
      <c r="H71" s="88" t="s">
        <v>338</v>
      </c>
      <c r="I71" s="89">
        <f>VLOOKUP(H71,'Money Won'!$1:$1048576,2,FALSE)</f>
        <v>115000</v>
      </c>
      <c r="J71" s="88" t="s">
        <v>350</v>
      </c>
      <c r="K71" s="89">
        <f>VLOOKUP(J71,'Money Won'!$1:$1048576,2,FALSE)</f>
        <v>144325</v>
      </c>
      <c r="L71" s="88" t="s">
        <v>344</v>
      </c>
      <c r="M71" s="89">
        <f>VLOOKUP(L71,'Money Won'!$1:$1048576,2,FALSE)</f>
        <v>50600</v>
      </c>
      <c r="N71" s="92" t="s">
        <v>366</v>
      </c>
      <c r="O71" s="93">
        <f>VLOOKUP(N71,'Money Won'!$1:$1048576,2,FALSE)</f>
        <v>0</v>
      </c>
      <c r="P71" s="92" t="s">
        <v>359</v>
      </c>
      <c r="Q71" s="93">
        <f>VLOOKUP(P71,'Money Won'!$1:$1048576,2,FALSE)</f>
        <v>1012000</v>
      </c>
      <c r="R71" s="92" t="s">
        <v>358</v>
      </c>
      <c r="S71" s="93">
        <f>VLOOKUP(R71,'Money Won'!$1:$1048576,2,FALSE)</f>
        <v>144325</v>
      </c>
      <c r="T71" s="96" t="s">
        <v>397</v>
      </c>
      <c r="U71" s="97">
        <f>VLOOKUP(T71,'Money Won'!$1:$1048576,2,FALSE)</f>
        <v>50600</v>
      </c>
      <c r="V71" s="98" t="s">
        <v>396</v>
      </c>
      <c r="W71" s="97">
        <f>VLOOKUP(V71,'Money Won'!$1:$1048576,2,FALSE)</f>
        <v>74750</v>
      </c>
      <c r="X71" s="98" t="s">
        <v>415</v>
      </c>
      <c r="Y71" s="97">
        <f>VLOOKUP(X71,'Money Won'!$1:$1048576,2,FALSE)</f>
        <v>33672</v>
      </c>
      <c r="Z71" s="76" t="s">
        <v>383</v>
      </c>
      <c r="AA71" s="77">
        <f>VLOOKUP(Z71,'Money Won'!$1:$1048576,2,FALSE)</f>
        <v>358417</v>
      </c>
      <c r="AB71" s="76" t="s">
        <v>387</v>
      </c>
      <c r="AC71" s="77">
        <f>VLOOKUP(AB71,'Money Won'!$1:$1048576,2,FALSE)</f>
        <v>0</v>
      </c>
      <c r="AD71" s="101" t="s">
        <v>379</v>
      </c>
      <c r="AE71" s="102">
        <f>VLOOKUP(AD71,'Money Won'!$1:$1048576,2,FALSE)</f>
        <v>50000</v>
      </c>
    </row>
    <row r="72" spans="1:31" x14ac:dyDescent="0.2">
      <c r="A72" s="47">
        <v>81</v>
      </c>
      <c r="B72" s="72" t="s">
        <v>688</v>
      </c>
      <c r="C72" s="73">
        <f>SUM(E72)+G72+I72+K72+M72+O72+Q72+S72+U72+W72+Y72+AA72+AC72+AE72</f>
        <v>1511248</v>
      </c>
      <c r="D72" s="106" t="s">
        <v>327</v>
      </c>
      <c r="E72" s="107">
        <f>VLOOKUP(D72,'Money Won'!$1:$1048576,2,FALSE)</f>
        <v>552000</v>
      </c>
      <c r="F72" s="108" t="s">
        <v>331</v>
      </c>
      <c r="G72" s="107">
        <f>VLOOKUP(F72,'Money Won'!$1:$1048576,2,FALSE)</f>
        <v>178250</v>
      </c>
      <c r="H72" s="88" t="s">
        <v>335</v>
      </c>
      <c r="I72" s="89">
        <f>VLOOKUP(H72,'Money Won'!$1:$1048576,2,FALSE)</f>
        <v>215625</v>
      </c>
      <c r="J72" s="88" t="s">
        <v>333</v>
      </c>
      <c r="K72" s="89">
        <f>VLOOKUP(J72,'Money Won'!$1:$1048576,2,FALSE)</f>
        <v>26450</v>
      </c>
      <c r="L72" s="88" t="s">
        <v>342</v>
      </c>
      <c r="M72" s="89">
        <f>VLOOKUP(L72,'Money Won'!$1:$1048576,2,FALSE)</f>
        <v>0</v>
      </c>
      <c r="N72" s="92" t="s">
        <v>375</v>
      </c>
      <c r="O72" s="93">
        <f>VLOOKUP(N72,'Money Won'!$1:$1048576,2,FALSE)</f>
        <v>28003</v>
      </c>
      <c r="P72" s="92" t="s">
        <v>354</v>
      </c>
      <c r="Q72" s="93">
        <f>VLOOKUP(P72,'Money Won'!$1:$1048576,2,FALSE)</f>
        <v>215625</v>
      </c>
      <c r="R72" s="92" t="s">
        <v>358</v>
      </c>
      <c r="S72" s="93">
        <f>VLOOKUP(R72,'Money Won'!$1:$1048576,2,FALSE)</f>
        <v>144325</v>
      </c>
      <c r="T72" s="96" t="s">
        <v>401</v>
      </c>
      <c r="U72" s="97">
        <f>VLOOKUP(T72,'Money Won'!$1:$1048576,2,FALSE)</f>
        <v>0</v>
      </c>
      <c r="V72" s="98" t="s">
        <v>394</v>
      </c>
      <c r="W72" s="97">
        <f>VLOOKUP(V72,'Money Won'!$1:$1048576,2,FALSE)</f>
        <v>26220</v>
      </c>
      <c r="X72" s="98" t="s">
        <v>405</v>
      </c>
      <c r="Y72" s="97">
        <f>VLOOKUP(X72,'Money Won'!$1:$1048576,2,FALSE)</f>
        <v>0</v>
      </c>
      <c r="Z72" s="76" t="s">
        <v>382</v>
      </c>
      <c r="AA72" s="77">
        <f>VLOOKUP(Z72,'Money Won'!$1:$1048576,2,FALSE)</f>
        <v>74750</v>
      </c>
      <c r="AB72" s="76" t="s">
        <v>387</v>
      </c>
      <c r="AC72" s="77">
        <f>VLOOKUP(AB72,'Money Won'!$1:$1048576,2,FALSE)</f>
        <v>0</v>
      </c>
      <c r="AD72" s="101" t="s">
        <v>379</v>
      </c>
      <c r="AE72" s="102">
        <f>VLOOKUP(AD72,'Money Won'!$1:$1048576,2,FALSE)</f>
        <v>50000</v>
      </c>
    </row>
    <row r="73" spans="1:31" x14ac:dyDescent="0.2">
      <c r="A73" s="47">
        <v>82</v>
      </c>
      <c r="B73" s="72" t="s">
        <v>689</v>
      </c>
      <c r="C73" s="73">
        <f>SUM(E73)+G73+I73+K73+M73+O73+Q73+S73+U73+W73+Y73+AA73+AC73+AE73</f>
        <v>4142735</v>
      </c>
      <c r="D73" s="106" t="s">
        <v>331</v>
      </c>
      <c r="E73" s="107">
        <f>VLOOKUP(D73,'Money Won'!$1:$1048576,2,FALSE)</f>
        <v>178250</v>
      </c>
      <c r="F73" s="108" t="s">
        <v>325</v>
      </c>
      <c r="G73" s="107">
        <f>VLOOKUP(F73,'Money Won'!$1:$1048576,2,FALSE)</f>
        <v>2070000</v>
      </c>
      <c r="H73" s="88" t="s">
        <v>343</v>
      </c>
      <c r="I73" s="89">
        <f>VLOOKUP(H73,'Money Won'!$1:$1048576,2,FALSE)</f>
        <v>178250</v>
      </c>
      <c r="J73" s="88" t="s">
        <v>351</v>
      </c>
      <c r="K73" s="89">
        <f>VLOOKUP(J73,'Money Won'!$1:$1048576,2,FALSE)</f>
        <v>50600</v>
      </c>
      <c r="L73" s="88" t="s">
        <v>342</v>
      </c>
      <c r="M73" s="89">
        <f>VLOOKUP(L73,'Money Won'!$1:$1048576,2,FALSE)</f>
        <v>0</v>
      </c>
      <c r="N73" s="92" t="s">
        <v>354</v>
      </c>
      <c r="O73" s="93">
        <f>VLOOKUP(N73,'Money Won'!$1:$1048576,2,FALSE)</f>
        <v>215625</v>
      </c>
      <c r="P73" s="92" t="s">
        <v>359</v>
      </c>
      <c r="Q73" s="93">
        <f>VLOOKUP(P73,'Money Won'!$1:$1048576,2,FALSE)</f>
        <v>1012000</v>
      </c>
      <c r="R73" s="92" t="s">
        <v>369</v>
      </c>
      <c r="S73" s="93">
        <f>VLOOKUP(R73,'Money Won'!$1:$1048576,2,FALSE)</f>
        <v>0</v>
      </c>
      <c r="T73" s="96" t="s">
        <v>405</v>
      </c>
      <c r="U73" s="97">
        <f>VLOOKUP(T73,'Money Won'!$1:$1048576,2,FALSE)</f>
        <v>0</v>
      </c>
      <c r="V73" s="98" t="s">
        <v>398</v>
      </c>
      <c r="W73" s="97">
        <f>VLOOKUP(V73,'Money Won'!$1:$1048576,2,FALSE)</f>
        <v>287500</v>
      </c>
      <c r="X73" s="98" t="s">
        <v>402</v>
      </c>
      <c r="Y73" s="97">
        <f>VLOOKUP(X73,'Money Won'!$1:$1048576,2,FALSE)</f>
        <v>25760</v>
      </c>
      <c r="Z73" s="76" t="s">
        <v>382</v>
      </c>
      <c r="AA73" s="77">
        <f>VLOOKUP(Z73,'Money Won'!$1:$1048576,2,FALSE)</f>
        <v>74750</v>
      </c>
      <c r="AB73" s="76" t="s">
        <v>387</v>
      </c>
      <c r="AC73" s="77">
        <f>VLOOKUP(AB73,'Money Won'!$1:$1048576,2,FALSE)</f>
        <v>0</v>
      </c>
      <c r="AD73" s="101" t="s">
        <v>379</v>
      </c>
      <c r="AE73" s="102">
        <f>VLOOKUP(AD73,'Money Won'!$1:$1048576,2,FALSE)</f>
        <v>50000</v>
      </c>
    </row>
    <row r="74" spans="1:31" x14ac:dyDescent="0.2">
      <c r="A74" s="47">
        <v>83</v>
      </c>
      <c r="B74" s="72" t="s">
        <v>704</v>
      </c>
      <c r="C74" s="73">
        <f>SUM(E74)+G74+I74+K74+M74+O74+Q74+S74+U74+W74+Y74+AA74+AC74+AE74</f>
        <v>3027005</v>
      </c>
      <c r="D74" s="106" t="s">
        <v>329</v>
      </c>
      <c r="E74" s="107">
        <f>VLOOKUP(D74,'Money Won'!$1:$1048576,2,FALSE)</f>
        <v>437000</v>
      </c>
      <c r="F74" s="108" t="s">
        <v>325</v>
      </c>
      <c r="G74" s="107">
        <f>VLOOKUP(F74,'Money Won'!$1:$1048576,2,FALSE)</f>
        <v>2070000</v>
      </c>
      <c r="H74" s="88" t="s">
        <v>332</v>
      </c>
      <c r="I74" s="89">
        <f>VLOOKUP(H74,'Money Won'!$1:$1048576,2,FALSE)</f>
        <v>62100</v>
      </c>
      <c r="J74" s="88" t="s">
        <v>346</v>
      </c>
      <c r="K74" s="89">
        <f>VLOOKUP(J74,'Money Won'!$1:$1048576,2,FALSE)</f>
        <v>74750</v>
      </c>
      <c r="L74" s="88" t="s">
        <v>352</v>
      </c>
      <c r="M74" s="89">
        <f>VLOOKUP(L74,'Money Won'!$1:$1048576,2,FALSE)</f>
        <v>0</v>
      </c>
      <c r="N74" s="92" t="s">
        <v>373</v>
      </c>
      <c r="O74" s="93">
        <f>VLOOKUP(N74,'Money Won'!$1:$1048576,2,FALSE)</f>
        <v>62100</v>
      </c>
      <c r="P74" s="92" t="s">
        <v>362</v>
      </c>
      <c r="Q74" s="93">
        <f>VLOOKUP(P74,'Money Won'!$1:$1048576,2,FALSE)</f>
        <v>0</v>
      </c>
      <c r="R74" s="92" t="s">
        <v>371</v>
      </c>
      <c r="S74" s="93">
        <f>VLOOKUP(R74,'Money Won'!$1:$1048576,2,FALSE)</f>
        <v>144325</v>
      </c>
      <c r="T74" s="96" t="s">
        <v>391</v>
      </c>
      <c r="U74" s="97">
        <f>VLOOKUP(T74,'Money Won'!$1:$1048576,2,FALSE)</f>
        <v>0</v>
      </c>
      <c r="V74" s="98" t="s">
        <v>402</v>
      </c>
      <c r="W74" s="97">
        <f>VLOOKUP(V74,'Money Won'!$1:$1048576,2,FALSE)</f>
        <v>25760</v>
      </c>
      <c r="X74" s="98" t="s">
        <v>394</v>
      </c>
      <c r="Y74" s="97">
        <f>VLOOKUP(X74,'Money Won'!$1:$1048576,2,FALSE)</f>
        <v>26220</v>
      </c>
      <c r="Z74" s="76" t="s">
        <v>382</v>
      </c>
      <c r="AA74" s="77">
        <f>VLOOKUP(Z74,'Money Won'!$1:$1048576,2,FALSE)</f>
        <v>74750</v>
      </c>
      <c r="AB74" s="76" t="s">
        <v>387</v>
      </c>
      <c r="AC74" s="77">
        <f>VLOOKUP(AB74,'Money Won'!$1:$1048576,2,FALSE)</f>
        <v>0</v>
      </c>
      <c r="AD74" s="101" t="s">
        <v>379</v>
      </c>
      <c r="AE74" s="102">
        <f>VLOOKUP(AD74,'Money Won'!$1:$1048576,2,FALSE)</f>
        <v>50000</v>
      </c>
    </row>
    <row r="75" spans="1:31" x14ac:dyDescent="0.2">
      <c r="A75" s="47">
        <v>437</v>
      </c>
      <c r="B75" s="72" t="s">
        <v>500</v>
      </c>
      <c r="C75" s="73">
        <f>SUM(E75)+G75+I75+K75+M75+O75+Q75+S75+U75+W75+Y75+AA75+AC75+AE75</f>
        <v>2768453</v>
      </c>
      <c r="D75" s="106" t="s">
        <v>324</v>
      </c>
      <c r="E75" s="107">
        <f>VLOOKUP(D75,'Money Won'!$1:$1048576,2,FALSE)</f>
        <v>41400</v>
      </c>
      <c r="F75" s="108" t="s">
        <v>325</v>
      </c>
      <c r="G75" s="107">
        <f>VLOOKUP(F75,'Money Won'!$1:$1048576,2,FALSE)</f>
        <v>2070000</v>
      </c>
      <c r="H75" s="88" t="s">
        <v>338</v>
      </c>
      <c r="I75" s="89">
        <f>VLOOKUP(H75,'Money Won'!$1:$1048576,2,FALSE)</f>
        <v>115000</v>
      </c>
      <c r="J75" s="88" t="s">
        <v>342</v>
      </c>
      <c r="K75" s="89">
        <f>VLOOKUP(J75,'Money Won'!$1:$1048576,2,FALSE)</f>
        <v>0</v>
      </c>
      <c r="L75" s="88" t="s">
        <v>351</v>
      </c>
      <c r="M75" s="89">
        <f>VLOOKUP(L75,'Money Won'!$1:$1048576,2,FALSE)</f>
        <v>50600</v>
      </c>
      <c r="N75" s="92" t="s">
        <v>354</v>
      </c>
      <c r="O75" s="93">
        <f>VLOOKUP(N75,'Money Won'!$1:$1048576,2,FALSE)</f>
        <v>215625</v>
      </c>
      <c r="P75" s="92" t="s">
        <v>373</v>
      </c>
      <c r="Q75" s="93">
        <f>VLOOKUP(P75,'Money Won'!$1:$1048576,2,FALSE)</f>
        <v>62100</v>
      </c>
      <c r="R75" s="92" t="s">
        <v>358</v>
      </c>
      <c r="S75" s="93">
        <f>VLOOKUP(R75,'Money Won'!$1:$1048576,2,FALSE)</f>
        <v>144325</v>
      </c>
      <c r="T75" s="96" t="s">
        <v>391</v>
      </c>
      <c r="U75" s="97">
        <f>VLOOKUP(T75,'Money Won'!$1:$1048576,2,FALSE)</f>
        <v>0</v>
      </c>
      <c r="V75" s="98" t="s">
        <v>409</v>
      </c>
      <c r="W75" s="97">
        <f>VLOOKUP(V75,'Money Won'!$1:$1048576,2,FALSE)</f>
        <v>28003</v>
      </c>
      <c r="X75" s="98" t="s">
        <v>406</v>
      </c>
      <c r="Y75" s="97">
        <f>VLOOKUP(X75,'Money Won'!$1:$1048576,2,FALSE)</f>
        <v>0</v>
      </c>
      <c r="Z75" s="76" t="s">
        <v>389</v>
      </c>
      <c r="AA75" s="77">
        <f>VLOOKUP(Z75,'Money Won'!$1:$1048576,2,FALSE)</f>
        <v>41400</v>
      </c>
      <c r="AB75" s="76" t="s">
        <v>390</v>
      </c>
      <c r="AC75" s="77">
        <f>VLOOKUP(AB75,'Money Won'!$1:$1048576,2,FALSE)</f>
        <v>0</v>
      </c>
      <c r="AD75" s="101" t="s">
        <v>380</v>
      </c>
      <c r="AE75" s="102">
        <f>VLOOKUP(AD75,'Money Won'!$1:$1048576,2,FALSE)</f>
        <v>0</v>
      </c>
    </row>
    <row r="76" spans="1:31" x14ac:dyDescent="0.2">
      <c r="A76" s="47">
        <v>134</v>
      </c>
      <c r="B76" s="72" t="s">
        <v>711</v>
      </c>
      <c r="C76" s="73">
        <f>SUM(E76)+G76+I76+K76+M76+O76+Q76+S76+U76+W76+Y76+AA76+AC76+AE76</f>
        <v>2977960</v>
      </c>
      <c r="D76" s="106" t="s">
        <v>331</v>
      </c>
      <c r="E76" s="107">
        <f>VLOOKUP(D76,'Money Won'!$1:$1048576,2,FALSE)</f>
        <v>178250</v>
      </c>
      <c r="F76" s="108" t="s">
        <v>325</v>
      </c>
      <c r="G76" s="107">
        <f>VLOOKUP(F76,'Money Won'!$1:$1048576,2,FALSE)</f>
        <v>2070000</v>
      </c>
      <c r="H76" s="88" t="s">
        <v>333</v>
      </c>
      <c r="I76" s="89">
        <f>VLOOKUP(H76,'Money Won'!$1:$1048576,2,FALSE)</f>
        <v>26450</v>
      </c>
      <c r="J76" s="88" t="s">
        <v>353</v>
      </c>
      <c r="K76" s="89">
        <f>VLOOKUP(J76,'Money Won'!$1:$1048576,2,FALSE)</f>
        <v>287500</v>
      </c>
      <c r="L76" s="88" t="s">
        <v>352</v>
      </c>
      <c r="M76" s="89">
        <f>VLOOKUP(L76,'Money Won'!$1:$1048576,2,FALSE)</f>
        <v>0</v>
      </c>
      <c r="N76" s="92" t="s">
        <v>372</v>
      </c>
      <c r="O76" s="93">
        <f>VLOOKUP(N76,'Money Won'!$1:$1048576,2,FALSE)</f>
        <v>91713</v>
      </c>
      <c r="P76" s="92" t="s">
        <v>367</v>
      </c>
      <c r="Q76" s="93">
        <f>VLOOKUP(P76,'Money Won'!$1:$1048576,2,FALSE)</f>
        <v>0</v>
      </c>
      <c r="R76" s="92" t="s">
        <v>366</v>
      </c>
      <c r="S76" s="93">
        <f>VLOOKUP(R76,'Money Won'!$1:$1048576,2,FALSE)</f>
        <v>0</v>
      </c>
      <c r="T76" s="96" t="s">
        <v>415</v>
      </c>
      <c r="U76" s="97">
        <f>VLOOKUP(T76,'Money Won'!$1:$1048576,2,FALSE)</f>
        <v>33672</v>
      </c>
      <c r="V76" s="98" t="s">
        <v>391</v>
      </c>
      <c r="W76" s="97">
        <f>VLOOKUP(V76,'Money Won'!$1:$1048576,2,FALSE)</f>
        <v>0</v>
      </c>
      <c r="X76" s="98" t="s">
        <v>404</v>
      </c>
      <c r="Y76" s="97">
        <f>VLOOKUP(X76,'Money Won'!$1:$1048576,2,FALSE)</f>
        <v>215625</v>
      </c>
      <c r="Z76" s="76" t="s">
        <v>382</v>
      </c>
      <c r="AA76" s="77">
        <f>VLOOKUP(Z76,'Money Won'!$1:$1048576,2,FALSE)</f>
        <v>74750</v>
      </c>
      <c r="AB76" s="76" t="s">
        <v>384</v>
      </c>
      <c r="AC76" s="77">
        <f>VLOOKUP(AB76,'Money Won'!$1:$1048576,2,FALSE)</f>
        <v>0</v>
      </c>
      <c r="AD76" s="101" t="s">
        <v>380</v>
      </c>
      <c r="AE76" s="102">
        <f>VLOOKUP(AD76,'Money Won'!$1:$1048576,2,FALSE)</f>
        <v>0</v>
      </c>
    </row>
    <row r="77" spans="1:31" x14ac:dyDescent="0.2">
      <c r="A77" s="47">
        <v>62</v>
      </c>
      <c r="B77" s="72" t="s">
        <v>641</v>
      </c>
      <c r="C77" s="73">
        <f>SUM(E77)+G77+I77+K77+M77+O77+Q77+S77+U77+W77+Y77+AA77+AC77+AE77</f>
        <v>3242280</v>
      </c>
      <c r="D77" s="106" t="s">
        <v>323</v>
      </c>
      <c r="E77" s="107">
        <f>VLOOKUP(D77,'Money Won'!$1:$1048576,2,FALSE)</f>
        <v>62100</v>
      </c>
      <c r="F77" s="108" t="s">
        <v>325</v>
      </c>
      <c r="G77" s="107">
        <f>VLOOKUP(F77,'Money Won'!$1:$1048576,2,FALSE)</f>
        <v>2070000</v>
      </c>
      <c r="H77" s="88" t="s">
        <v>335</v>
      </c>
      <c r="I77" s="89">
        <f>VLOOKUP(H77,'Money Won'!$1:$1048576,2,FALSE)</f>
        <v>215625</v>
      </c>
      <c r="J77" s="88" t="s">
        <v>342</v>
      </c>
      <c r="K77" s="89">
        <f>VLOOKUP(J77,'Money Won'!$1:$1048576,2,FALSE)</f>
        <v>0</v>
      </c>
      <c r="L77" s="88" t="s">
        <v>346</v>
      </c>
      <c r="M77" s="89">
        <f>VLOOKUP(L77,'Money Won'!$1:$1048576,2,FALSE)</f>
        <v>74750</v>
      </c>
      <c r="N77" s="92" t="s">
        <v>366</v>
      </c>
      <c r="O77" s="93">
        <f>VLOOKUP(N77,'Money Won'!$1:$1048576,2,FALSE)</f>
        <v>0</v>
      </c>
      <c r="P77" s="92" t="s">
        <v>372</v>
      </c>
      <c r="Q77" s="93">
        <f>VLOOKUP(P77,'Money Won'!$1:$1048576,2,FALSE)</f>
        <v>91713</v>
      </c>
      <c r="R77" s="92" t="s">
        <v>358</v>
      </c>
      <c r="S77" s="93">
        <f>VLOOKUP(R77,'Money Won'!$1:$1048576,2,FALSE)</f>
        <v>144325</v>
      </c>
      <c r="T77" s="96" t="s">
        <v>397</v>
      </c>
      <c r="U77" s="97">
        <f>VLOOKUP(T77,'Money Won'!$1:$1048576,2,FALSE)</f>
        <v>50600</v>
      </c>
      <c r="V77" s="98" t="s">
        <v>405</v>
      </c>
      <c r="W77" s="97">
        <f>VLOOKUP(V77,'Money Won'!$1:$1048576,2,FALSE)</f>
        <v>0</v>
      </c>
      <c r="X77" s="98" t="s">
        <v>395</v>
      </c>
      <c r="Y77" s="97">
        <f>VLOOKUP(X77,'Money Won'!$1:$1048576,2,FALSE)</f>
        <v>0</v>
      </c>
      <c r="Z77" s="76" t="s">
        <v>383</v>
      </c>
      <c r="AA77" s="77">
        <f>VLOOKUP(Z77,'Money Won'!$1:$1048576,2,FALSE)</f>
        <v>358417</v>
      </c>
      <c r="AB77" s="76" t="s">
        <v>382</v>
      </c>
      <c r="AC77" s="77">
        <f>VLOOKUP(AB77,'Money Won'!$1:$1048576,2,FALSE)</f>
        <v>74750</v>
      </c>
      <c r="AD77" s="101" t="s">
        <v>377</v>
      </c>
      <c r="AE77" s="102">
        <f>VLOOKUP(AD77,'Money Won'!$1:$1048576,2,FALSE)</f>
        <v>100000</v>
      </c>
    </row>
    <row r="78" spans="1:31" x14ac:dyDescent="0.2">
      <c r="A78" s="47">
        <v>85</v>
      </c>
      <c r="B78" s="72" t="s">
        <v>639</v>
      </c>
      <c r="C78" s="73">
        <f>SUM(E78)+G78+I78+K78+M78+O78+Q78+S78+U78+W78+Y78+AA78+AC78+AE78</f>
        <v>1052980</v>
      </c>
      <c r="D78" s="106" t="s">
        <v>322</v>
      </c>
      <c r="E78" s="107">
        <f>VLOOKUP(D78,'Money Won'!$1:$1048576,2,FALSE)</f>
        <v>358417</v>
      </c>
      <c r="F78" s="108" t="s">
        <v>326</v>
      </c>
      <c r="G78" s="107">
        <f>VLOOKUP(F78,'Money Won'!$1:$1048576,2,FALSE)</f>
        <v>358417</v>
      </c>
      <c r="H78" s="88" t="s">
        <v>345</v>
      </c>
      <c r="I78" s="89">
        <f>VLOOKUP(H78,'Money Won'!$1:$1048576,2,FALSE)</f>
        <v>26680</v>
      </c>
      <c r="J78" s="88" t="s">
        <v>342</v>
      </c>
      <c r="K78" s="89">
        <f>VLOOKUP(J78,'Money Won'!$1:$1048576,2,FALSE)</f>
        <v>0</v>
      </c>
      <c r="L78" s="88" t="s">
        <v>338</v>
      </c>
      <c r="M78" s="89">
        <f>VLOOKUP(L78,'Money Won'!$1:$1048576,2,FALSE)</f>
        <v>115000</v>
      </c>
      <c r="N78" s="92" t="s">
        <v>360</v>
      </c>
      <c r="O78" s="93">
        <f>VLOOKUP(N78,'Money Won'!$1:$1048576,2,FALSE)</f>
        <v>91713</v>
      </c>
      <c r="P78" s="92" t="s">
        <v>369</v>
      </c>
      <c r="Q78" s="93">
        <f>VLOOKUP(P78,'Money Won'!$1:$1048576,2,FALSE)</f>
        <v>0</v>
      </c>
      <c r="R78" s="92" t="s">
        <v>363</v>
      </c>
      <c r="S78" s="93">
        <f>VLOOKUP(R78,'Money Won'!$1:$1048576,2,FALSE)</f>
        <v>0</v>
      </c>
      <c r="T78" s="96" t="s">
        <v>391</v>
      </c>
      <c r="U78" s="97">
        <f>VLOOKUP(T78,'Money Won'!$1:$1048576,2,FALSE)</f>
        <v>0</v>
      </c>
      <c r="V78" s="98" t="s">
        <v>409</v>
      </c>
      <c r="W78" s="97">
        <f>VLOOKUP(V78,'Money Won'!$1:$1048576,2,FALSE)</f>
        <v>28003</v>
      </c>
      <c r="X78" s="98" t="s">
        <v>407</v>
      </c>
      <c r="Y78" s="97">
        <f>VLOOKUP(X78,'Money Won'!$1:$1048576,2,FALSE)</f>
        <v>0</v>
      </c>
      <c r="Z78" s="76" t="s">
        <v>384</v>
      </c>
      <c r="AA78" s="77">
        <f>VLOOKUP(Z78,'Money Won'!$1:$1048576,2,FALSE)</f>
        <v>0</v>
      </c>
      <c r="AB78" s="76" t="s">
        <v>382</v>
      </c>
      <c r="AC78" s="77">
        <f>VLOOKUP(AB78,'Money Won'!$1:$1048576,2,FALSE)</f>
        <v>74750</v>
      </c>
      <c r="AD78" s="101" t="s">
        <v>380</v>
      </c>
      <c r="AE78" s="102">
        <f>VLOOKUP(AD78,'Money Won'!$1:$1048576,2,FALSE)</f>
        <v>0</v>
      </c>
    </row>
    <row r="79" spans="1:31" x14ac:dyDescent="0.2">
      <c r="A79" s="47">
        <v>107</v>
      </c>
      <c r="B79" s="72" t="s">
        <v>640</v>
      </c>
      <c r="C79" s="73">
        <f>SUM(E79)+G79+I79+K79+M79+O79+Q79+S79+U79+W79+Y79+AA79+AC79+AE79</f>
        <v>4652870</v>
      </c>
      <c r="D79" s="106" t="s">
        <v>327</v>
      </c>
      <c r="E79" s="107">
        <f>VLOOKUP(D79,'Money Won'!$1:$1048576,2,FALSE)</f>
        <v>552000</v>
      </c>
      <c r="F79" s="108" t="s">
        <v>325</v>
      </c>
      <c r="G79" s="107">
        <f>VLOOKUP(F79,'Money Won'!$1:$1048576,2,FALSE)</f>
        <v>2070000</v>
      </c>
      <c r="H79" s="88" t="s">
        <v>333</v>
      </c>
      <c r="I79" s="89">
        <f>VLOOKUP(H79,'Money Won'!$1:$1048576,2,FALSE)</f>
        <v>26450</v>
      </c>
      <c r="J79" s="88" t="s">
        <v>342</v>
      </c>
      <c r="K79" s="89">
        <f>VLOOKUP(J79,'Money Won'!$1:$1048576,2,FALSE)</f>
        <v>0</v>
      </c>
      <c r="L79" s="88" t="s">
        <v>346</v>
      </c>
      <c r="M79" s="89">
        <f>VLOOKUP(L79,'Money Won'!$1:$1048576,2,FALSE)</f>
        <v>74750</v>
      </c>
      <c r="N79" s="92" t="s">
        <v>354</v>
      </c>
      <c r="O79" s="93">
        <f>VLOOKUP(N79,'Money Won'!$1:$1048576,2,FALSE)</f>
        <v>215625</v>
      </c>
      <c r="P79" s="92" t="s">
        <v>359</v>
      </c>
      <c r="Q79" s="93">
        <f>VLOOKUP(P79,'Money Won'!$1:$1048576,2,FALSE)</f>
        <v>1012000</v>
      </c>
      <c r="R79" s="92" t="s">
        <v>363</v>
      </c>
      <c r="S79" s="93">
        <f>VLOOKUP(R79,'Money Won'!$1:$1048576,2,FALSE)</f>
        <v>0</v>
      </c>
      <c r="T79" s="96" t="s">
        <v>404</v>
      </c>
      <c r="U79" s="97">
        <f>VLOOKUP(T79,'Money Won'!$1:$1048576,2,FALSE)</f>
        <v>215625</v>
      </c>
      <c r="V79" s="98" t="s">
        <v>409</v>
      </c>
      <c r="W79" s="97">
        <f>VLOOKUP(V79,'Money Won'!$1:$1048576,2,FALSE)</f>
        <v>28003</v>
      </c>
      <c r="X79" s="98" t="s">
        <v>395</v>
      </c>
      <c r="Y79" s="97">
        <f>VLOOKUP(X79,'Money Won'!$1:$1048576,2,FALSE)</f>
        <v>0</v>
      </c>
      <c r="Z79" s="76" t="s">
        <v>383</v>
      </c>
      <c r="AA79" s="77">
        <f>VLOOKUP(Z79,'Money Won'!$1:$1048576,2,FALSE)</f>
        <v>358417</v>
      </c>
      <c r="AB79" s="76" t="s">
        <v>384</v>
      </c>
      <c r="AC79" s="77">
        <f>VLOOKUP(AB79,'Money Won'!$1:$1048576,2,FALSE)</f>
        <v>0</v>
      </c>
      <c r="AD79" s="101" t="s">
        <v>377</v>
      </c>
      <c r="AE79" s="102">
        <f>VLOOKUP(AD79,'Money Won'!$1:$1048576,2,FALSE)</f>
        <v>100000</v>
      </c>
    </row>
    <row r="80" spans="1:31" x14ac:dyDescent="0.2">
      <c r="A80" s="47">
        <v>86</v>
      </c>
      <c r="B80" s="72" t="s">
        <v>248</v>
      </c>
      <c r="C80" s="73">
        <f>SUM(E80)+G80+I80+K80+M80+O80+Q80+S80+U80+W80+Y80+AA80+AC80+AE80</f>
        <v>793268</v>
      </c>
      <c r="D80" s="106" t="s">
        <v>323</v>
      </c>
      <c r="E80" s="107">
        <f>VLOOKUP(D80,'Money Won'!$1:$1048576,2,FALSE)</f>
        <v>62100</v>
      </c>
      <c r="F80" s="108" t="s">
        <v>326</v>
      </c>
      <c r="G80" s="107">
        <f>VLOOKUP(F80,'Money Won'!$1:$1048576,2,FALSE)</f>
        <v>358417</v>
      </c>
      <c r="H80" s="88" t="s">
        <v>338</v>
      </c>
      <c r="I80" s="89">
        <f>VLOOKUP(H80,'Money Won'!$1:$1048576,2,FALSE)</f>
        <v>115000</v>
      </c>
      <c r="J80" s="88" t="s">
        <v>351</v>
      </c>
      <c r="K80" s="89">
        <f>VLOOKUP(J80,'Money Won'!$1:$1048576,2,FALSE)</f>
        <v>50600</v>
      </c>
      <c r="L80" s="88" t="s">
        <v>337</v>
      </c>
      <c r="M80" s="89">
        <f>VLOOKUP(L80,'Money Won'!$1:$1048576,2,FALSE)</f>
        <v>33672</v>
      </c>
      <c r="N80" s="92" t="s">
        <v>375</v>
      </c>
      <c r="O80" s="93">
        <f>VLOOKUP(N80,'Money Won'!$1:$1048576,2,FALSE)</f>
        <v>28003</v>
      </c>
      <c r="P80" s="92" t="s">
        <v>369</v>
      </c>
      <c r="Q80" s="93">
        <f>VLOOKUP(P80,'Money Won'!$1:$1048576,2,FALSE)</f>
        <v>0</v>
      </c>
      <c r="R80" s="92" t="s">
        <v>361</v>
      </c>
      <c r="S80" s="93">
        <f>VLOOKUP(R80,'Money Won'!$1:$1048576,2,FALSE)</f>
        <v>91713</v>
      </c>
      <c r="T80" s="96" t="s">
        <v>402</v>
      </c>
      <c r="U80" s="97">
        <f>VLOOKUP(T80,'Money Won'!$1:$1048576,2,FALSE)</f>
        <v>25760</v>
      </c>
      <c r="V80" s="98" t="s">
        <v>409</v>
      </c>
      <c r="W80" s="97">
        <f>VLOOKUP(V80,'Money Won'!$1:$1048576,2,FALSE)</f>
        <v>28003</v>
      </c>
      <c r="X80" s="98" t="s">
        <v>400</v>
      </c>
      <c r="Y80" s="97">
        <f>VLOOKUP(X80,'Money Won'!$1:$1048576,2,FALSE)</f>
        <v>0</v>
      </c>
      <c r="Z80" s="76" t="s">
        <v>384</v>
      </c>
      <c r="AA80" s="77">
        <f>VLOOKUP(Z80,'Money Won'!$1:$1048576,2,FALSE)</f>
        <v>0</v>
      </c>
      <c r="AB80" s="76" t="s">
        <v>385</v>
      </c>
      <c r="AC80" s="77">
        <f>VLOOKUP(AB80,'Money Won'!$1:$1048576,2,FALSE)</f>
        <v>0</v>
      </c>
      <c r="AD80" s="101" t="s">
        <v>376</v>
      </c>
      <c r="AE80" s="102">
        <f>VLOOKUP(AD80,'Money Won'!$1:$1048576,2,FALSE)</f>
        <v>0</v>
      </c>
    </row>
    <row r="81" spans="1:31" x14ac:dyDescent="0.2">
      <c r="A81" s="47">
        <v>87</v>
      </c>
      <c r="B81" s="72" t="s">
        <v>249</v>
      </c>
      <c r="C81" s="73">
        <f>SUM(E81)+G81+I81+K81+M81+O81+Q81+S81+U81+W81+Y81+AA81+AC81+AE81</f>
        <v>2658341</v>
      </c>
      <c r="D81" s="106" t="s">
        <v>323</v>
      </c>
      <c r="E81" s="107">
        <f>VLOOKUP(D81,'Money Won'!$1:$1048576,2,FALSE)</f>
        <v>62100</v>
      </c>
      <c r="F81" s="108" t="s">
        <v>325</v>
      </c>
      <c r="G81" s="107">
        <f>VLOOKUP(F81,'Money Won'!$1:$1048576,2,FALSE)</f>
        <v>2070000</v>
      </c>
      <c r="H81" s="88" t="s">
        <v>345</v>
      </c>
      <c r="I81" s="89">
        <f>VLOOKUP(H81,'Money Won'!$1:$1048576,2,FALSE)</f>
        <v>26680</v>
      </c>
      <c r="J81" s="88" t="s">
        <v>335</v>
      </c>
      <c r="K81" s="89">
        <f>VLOOKUP(J81,'Money Won'!$1:$1048576,2,FALSE)</f>
        <v>215625</v>
      </c>
      <c r="L81" s="88" t="s">
        <v>346</v>
      </c>
      <c r="M81" s="89">
        <f>VLOOKUP(L81,'Money Won'!$1:$1048576,2,FALSE)</f>
        <v>74750</v>
      </c>
      <c r="N81" s="92" t="s">
        <v>360</v>
      </c>
      <c r="O81" s="93">
        <f>VLOOKUP(N81,'Money Won'!$1:$1048576,2,FALSE)</f>
        <v>91713</v>
      </c>
      <c r="P81" s="92" t="s">
        <v>363</v>
      </c>
      <c r="Q81" s="93">
        <f>VLOOKUP(P81,'Money Won'!$1:$1048576,2,FALSE)</f>
        <v>0</v>
      </c>
      <c r="R81" s="92" t="s">
        <v>372</v>
      </c>
      <c r="S81" s="93">
        <f>VLOOKUP(R81,'Money Won'!$1:$1048576,2,FALSE)</f>
        <v>91713</v>
      </c>
      <c r="T81" s="96" t="s">
        <v>402</v>
      </c>
      <c r="U81" s="97">
        <f>VLOOKUP(T81,'Money Won'!$1:$1048576,2,FALSE)</f>
        <v>25760</v>
      </c>
      <c r="V81" s="98" t="s">
        <v>391</v>
      </c>
      <c r="W81" s="97">
        <f>VLOOKUP(V81,'Money Won'!$1:$1048576,2,FALSE)</f>
        <v>0</v>
      </c>
      <c r="X81" s="98" t="s">
        <v>406</v>
      </c>
      <c r="Y81" s="97">
        <f>VLOOKUP(X81,'Money Won'!$1:$1048576,2,FALSE)</f>
        <v>0</v>
      </c>
      <c r="Z81" s="76" t="s">
        <v>384</v>
      </c>
      <c r="AA81" s="77">
        <f>VLOOKUP(Z81,'Money Won'!$1:$1048576,2,FALSE)</f>
        <v>0</v>
      </c>
      <c r="AB81" s="76" t="s">
        <v>388</v>
      </c>
      <c r="AC81" s="77">
        <f>VLOOKUP(AB81,'Money Won'!$1:$1048576,2,FALSE)</f>
        <v>0</v>
      </c>
      <c r="AD81" s="101" t="s">
        <v>380</v>
      </c>
      <c r="AE81" s="102">
        <f>VLOOKUP(AD81,'Money Won'!$1:$1048576,2,FALSE)</f>
        <v>0</v>
      </c>
    </row>
    <row r="82" spans="1:31" x14ac:dyDescent="0.2">
      <c r="A82" s="47">
        <v>89</v>
      </c>
      <c r="B82" s="72" t="s">
        <v>460</v>
      </c>
      <c r="C82" s="73">
        <f>SUM(E82)+G82+I82+K82+M82+O82+Q82+S82+U82+W82+Y82+AA82+AC82+AE82</f>
        <v>3443538</v>
      </c>
      <c r="D82" s="106" t="s">
        <v>331</v>
      </c>
      <c r="E82" s="107">
        <f>VLOOKUP(D82,'Money Won'!$1:$1048576,2,FALSE)</f>
        <v>178250</v>
      </c>
      <c r="F82" s="108" t="s">
        <v>325</v>
      </c>
      <c r="G82" s="107">
        <f>VLOOKUP(F82,'Money Won'!$1:$1048576,2,FALSE)</f>
        <v>2070000</v>
      </c>
      <c r="H82" s="88" t="s">
        <v>343</v>
      </c>
      <c r="I82" s="89">
        <f>VLOOKUP(H82,'Money Won'!$1:$1048576,2,FALSE)</f>
        <v>178250</v>
      </c>
      <c r="J82" s="88" t="s">
        <v>353</v>
      </c>
      <c r="K82" s="89">
        <f>VLOOKUP(J82,'Money Won'!$1:$1048576,2,FALSE)</f>
        <v>287500</v>
      </c>
      <c r="L82" s="88" t="s">
        <v>347</v>
      </c>
      <c r="M82" s="89">
        <f>VLOOKUP(L82,'Money Won'!$1:$1048576,2,FALSE)</f>
        <v>144325</v>
      </c>
      <c r="N82" s="92" t="s">
        <v>366</v>
      </c>
      <c r="O82" s="93">
        <f>VLOOKUP(N82,'Money Won'!$1:$1048576,2,FALSE)</f>
        <v>0</v>
      </c>
      <c r="P82" s="92" t="s">
        <v>365</v>
      </c>
      <c r="Q82" s="93">
        <f>VLOOKUP(P82,'Money Won'!$1:$1048576,2,FALSE)</f>
        <v>91713</v>
      </c>
      <c r="R82" s="92" t="s">
        <v>371</v>
      </c>
      <c r="S82" s="93">
        <f>VLOOKUP(R82,'Money Won'!$1:$1048576,2,FALSE)</f>
        <v>144325</v>
      </c>
      <c r="T82" s="96" t="s">
        <v>405</v>
      </c>
      <c r="U82" s="97">
        <f>VLOOKUP(T82,'Money Won'!$1:$1048576,2,FALSE)</f>
        <v>0</v>
      </c>
      <c r="V82" s="98" t="s">
        <v>398</v>
      </c>
      <c r="W82" s="97">
        <f>VLOOKUP(V82,'Money Won'!$1:$1048576,2,FALSE)</f>
        <v>287500</v>
      </c>
      <c r="X82" s="98" t="s">
        <v>415</v>
      </c>
      <c r="Y82" s="97">
        <f>VLOOKUP(X82,'Money Won'!$1:$1048576,2,FALSE)</f>
        <v>33672</v>
      </c>
      <c r="Z82" s="76" t="s">
        <v>387</v>
      </c>
      <c r="AA82" s="77">
        <f>VLOOKUP(Z82,'Money Won'!$1:$1048576,2,FALSE)</f>
        <v>0</v>
      </c>
      <c r="AB82" s="76" t="s">
        <v>412</v>
      </c>
      <c r="AC82" s="77">
        <f>VLOOKUP(AB82,'Money Won'!$1:$1048576,2,FALSE)</f>
        <v>28003</v>
      </c>
      <c r="AD82" s="101" t="s">
        <v>376</v>
      </c>
      <c r="AE82" s="102">
        <f>VLOOKUP(AD82,'Money Won'!$1:$1048576,2,FALSE)</f>
        <v>0</v>
      </c>
    </row>
    <row r="83" spans="1:31" x14ac:dyDescent="0.2">
      <c r="A83" s="47">
        <v>90</v>
      </c>
      <c r="B83" s="72" t="s">
        <v>200</v>
      </c>
      <c r="C83" s="73">
        <f>SUM(E83)+G83+I83+K83+M83+O83+Q83+S83+U83+W83+Y83+AA83+AC83+AE83</f>
        <v>2416343</v>
      </c>
      <c r="D83" s="106" t="s">
        <v>322</v>
      </c>
      <c r="E83" s="107">
        <f>VLOOKUP(D83,'Money Won'!$1:$1048576,2,FALSE)</f>
        <v>358417</v>
      </c>
      <c r="F83" s="108" t="s">
        <v>328</v>
      </c>
      <c r="G83" s="107">
        <f>VLOOKUP(F83,'Money Won'!$1:$1048576,2,FALSE)</f>
        <v>287500</v>
      </c>
      <c r="H83" s="88" t="s">
        <v>336</v>
      </c>
      <c r="I83" s="89">
        <f>VLOOKUP(H83,'Money Won'!$1:$1048576,2,FALSE)</f>
        <v>0</v>
      </c>
      <c r="J83" s="88" t="s">
        <v>350</v>
      </c>
      <c r="K83" s="89">
        <f>VLOOKUP(J83,'Money Won'!$1:$1048576,2,FALSE)</f>
        <v>144325</v>
      </c>
      <c r="L83" s="88" t="s">
        <v>343</v>
      </c>
      <c r="M83" s="89">
        <f>VLOOKUP(L83,'Money Won'!$1:$1048576,2,FALSE)</f>
        <v>178250</v>
      </c>
      <c r="N83" s="92" t="s">
        <v>363</v>
      </c>
      <c r="O83" s="93">
        <f>VLOOKUP(N83,'Money Won'!$1:$1048576,2,FALSE)</f>
        <v>0</v>
      </c>
      <c r="P83" s="92" t="s">
        <v>359</v>
      </c>
      <c r="Q83" s="93">
        <f>VLOOKUP(P83,'Money Won'!$1:$1048576,2,FALSE)</f>
        <v>1012000</v>
      </c>
      <c r="R83" s="92" t="s">
        <v>365</v>
      </c>
      <c r="S83" s="93">
        <f>VLOOKUP(R83,'Money Won'!$1:$1048576,2,FALSE)</f>
        <v>91713</v>
      </c>
      <c r="T83" s="96" t="s">
        <v>404</v>
      </c>
      <c r="U83" s="97">
        <f>VLOOKUP(T83,'Money Won'!$1:$1048576,2,FALSE)</f>
        <v>215625</v>
      </c>
      <c r="V83" s="98" t="s">
        <v>402</v>
      </c>
      <c r="W83" s="97">
        <f>VLOOKUP(V83,'Money Won'!$1:$1048576,2,FALSE)</f>
        <v>25760</v>
      </c>
      <c r="X83" s="98" t="s">
        <v>403</v>
      </c>
      <c r="Y83" s="97">
        <f>VLOOKUP(X83,'Money Won'!$1:$1048576,2,FALSE)</f>
        <v>0</v>
      </c>
      <c r="Z83" s="76" t="s">
        <v>382</v>
      </c>
      <c r="AA83" s="77">
        <f>VLOOKUP(Z83,'Money Won'!$1:$1048576,2,FALSE)</f>
        <v>74750</v>
      </c>
      <c r="AB83" s="76" t="s">
        <v>412</v>
      </c>
      <c r="AC83" s="77">
        <f>VLOOKUP(AB83,'Money Won'!$1:$1048576,2,FALSE)</f>
        <v>28003</v>
      </c>
      <c r="AD83" s="101" t="s">
        <v>381</v>
      </c>
      <c r="AE83" s="102">
        <f>VLOOKUP(AD83,'Money Won'!$1:$1048576,2,FALSE)</f>
        <v>0</v>
      </c>
    </row>
    <row r="84" spans="1:31" x14ac:dyDescent="0.2">
      <c r="A84" s="47">
        <v>91</v>
      </c>
      <c r="B84" s="72" t="s">
        <v>201</v>
      </c>
      <c r="C84" s="73">
        <f>SUM(E84)+G84+I84+K84+M84+O84+Q84+S84+U84+W84+Y84+AA84+AC84+AE84</f>
        <v>1064921</v>
      </c>
      <c r="D84" s="106" t="s">
        <v>322</v>
      </c>
      <c r="E84" s="107">
        <f>VLOOKUP(D84,'Money Won'!$1:$1048576,2,FALSE)</f>
        <v>358417</v>
      </c>
      <c r="F84" s="108" t="s">
        <v>323</v>
      </c>
      <c r="G84" s="107">
        <f>VLOOKUP(F84,'Money Won'!$1:$1048576,2,FALSE)</f>
        <v>62100</v>
      </c>
      <c r="H84" s="88" t="s">
        <v>335</v>
      </c>
      <c r="I84" s="89">
        <f>VLOOKUP(H84,'Money Won'!$1:$1048576,2,FALSE)</f>
        <v>215625</v>
      </c>
      <c r="J84" s="88" t="s">
        <v>333</v>
      </c>
      <c r="K84" s="89">
        <f>VLOOKUP(J84,'Money Won'!$1:$1048576,2,FALSE)</f>
        <v>26450</v>
      </c>
      <c r="L84" s="88" t="s">
        <v>343</v>
      </c>
      <c r="M84" s="89">
        <f>VLOOKUP(L84,'Money Won'!$1:$1048576,2,FALSE)</f>
        <v>178250</v>
      </c>
      <c r="N84" s="92" t="s">
        <v>368</v>
      </c>
      <c r="O84" s="93">
        <f>VLOOKUP(N84,'Money Won'!$1:$1048576,2,FALSE)</f>
        <v>50600</v>
      </c>
      <c r="P84" s="92" t="s">
        <v>365</v>
      </c>
      <c r="Q84" s="93">
        <f>VLOOKUP(P84,'Money Won'!$1:$1048576,2,FALSE)</f>
        <v>91713</v>
      </c>
      <c r="R84" s="92" t="s">
        <v>363</v>
      </c>
      <c r="S84" s="93">
        <f>VLOOKUP(R84,'Money Won'!$1:$1048576,2,FALSE)</f>
        <v>0</v>
      </c>
      <c r="T84" s="96" t="s">
        <v>402</v>
      </c>
      <c r="U84" s="97">
        <f>VLOOKUP(T84,'Money Won'!$1:$1048576,2,FALSE)</f>
        <v>25760</v>
      </c>
      <c r="V84" s="98" t="s">
        <v>409</v>
      </c>
      <c r="W84" s="97">
        <f>VLOOKUP(V84,'Money Won'!$1:$1048576,2,FALSE)</f>
        <v>28003</v>
      </c>
      <c r="X84" s="98" t="s">
        <v>405</v>
      </c>
      <c r="Y84" s="97">
        <f>VLOOKUP(X84,'Money Won'!$1:$1048576,2,FALSE)</f>
        <v>0</v>
      </c>
      <c r="Z84" s="76" t="s">
        <v>390</v>
      </c>
      <c r="AA84" s="77">
        <f>VLOOKUP(Z84,'Money Won'!$1:$1048576,2,FALSE)</f>
        <v>0</v>
      </c>
      <c r="AB84" s="76" t="s">
        <v>412</v>
      </c>
      <c r="AC84" s="77">
        <f>VLOOKUP(AB84,'Money Won'!$1:$1048576,2,FALSE)</f>
        <v>28003</v>
      </c>
      <c r="AD84" s="101" t="s">
        <v>381</v>
      </c>
      <c r="AE84" s="102">
        <f>VLOOKUP(AD84,'Money Won'!$1:$1048576,2,FALSE)</f>
        <v>0</v>
      </c>
    </row>
    <row r="85" spans="1:31" x14ac:dyDescent="0.2">
      <c r="A85" s="47">
        <v>92</v>
      </c>
      <c r="B85" s="72" t="s">
        <v>202</v>
      </c>
      <c r="C85" s="73">
        <f>SUM(E85)+G85+I85+K85+M85+O85+Q85+S85+U85+W85+Y85+AA85+AC85+AE85</f>
        <v>1621808</v>
      </c>
      <c r="D85" s="106" t="s">
        <v>326</v>
      </c>
      <c r="E85" s="107">
        <f>VLOOKUP(D85,'Money Won'!$1:$1048576,2,FALSE)</f>
        <v>358417</v>
      </c>
      <c r="F85" s="106" t="s">
        <v>329</v>
      </c>
      <c r="G85" s="107">
        <f>VLOOKUP(F85,'Money Won'!$1:$1048576,2,FALSE)</f>
        <v>437000</v>
      </c>
      <c r="H85" s="88" t="s">
        <v>343</v>
      </c>
      <c r="I85" s="89">
        <f>VLOOKUP(H85,'Money Won'!$1:$1048576,2,FALSE)</f>
        <v>178250</v>
      </c>
      <c r="J85" s="88" t="s">
        <v>351</v>
      </c>
      <c r="K85" s="89">
        <f>VLOOKUP(J85,'Money Won'!$1:$1048576,2,FALSE)</f>
        <v>50600</v>
      </c>
      <c r="L85" s="88" t="s">
        <v>335</v>
      </c>
      <c r="M85" s="89">
        <f>VLOOKUP(L85,'Money Won'!$1:$1048576,2,FALSE)</f>
        <v>215625</v>
      </c>
      <c r="N85" s="92" t="s">
        <v>373</v>
      </c>
      <c r="O85" s="93">
        <f>VLOOKUP(N85,'Money Won'!$1:$1048576,2,FALSE)</f>
        <v>62100</v>
      </c>
      <c r="P85" s="92" t="s">
        <v>368</v>
      </c>
      <c r="Q85" s="93">
        <f>VLOOKUP(P85,'Money Won'!$1:$1048576,2,FALSE)</f>
        <v>50600</v>
      </c>
      <c r="R85" s="92" t="s">
        <v>365</v>
      </c>
      <c r="S85" s="93">
        <f>VLOOKUP(R85,'Money Won'!$1:$1048576,2,FALSE)</f>
        <v>91713</v>
      </c>
      <c r="T85" s="96" t="s">
        <v>409</v>
      </c>
      <c r="U85" s="97">
        <f>VLOOKUP(T85,'Money Won'!$1:$1048576,2,FALSE)</f>
        <v>28003</v>
      </c>
      <c r="V85" s="98" t="s">
        <v>410</v>
      </c>
      <c r="W85" s="97">
        <f>VLOOKUP(V85,'Money Won'!$1:$1048576,2,FALSE)</f>
        <v>74750</v>
      </c>
      <c r="X85" s="98" t="s">
        <v>405</v>
      </c>
      <c r="Y85" s="97">
        <f>VLOOKUP(X85,'Money Won'!$1:$1048576,2,FALSE)</f>
        <v>0</v>
      </c>
      <c r="Z85" s="76" t="s">
        <v>382</v>
      </c>
      <c r="AA85" s="77">
        <f>VLOOKUP(Z85,'Money Won'!$1:$1048576,2,FALSE)</f>
        <v>74750</v>
      </c>
      <c r="AB85" s="76" t="s">
        <v>390</v>
      </c>
      <c r="AC85" s="77">
        <f>VLOOKUP(AB85,'Money Won'!$1:$1048576,2,FALSE)</f>
        <v>0</v>
      </c>
      <c r="AD85" s="101" t="s">
        <v>381</v>
      </c>
      <c r="AE85" s="102">
        <f>VLOOKUP(AD85,'Money Won'!$1:$1048576,2,FALSE)</f>
        <v>0</v>
      </c>
    </row>
    <row r="86" spans="1:31" x14ac:dyDescent="0.2">
      <c r="A86" s="47">
        <v>202</v>
      </c>
      <c r="B86" s="72" t="s">
        <v>605</v>
      </c>
      <c r="C86" s="73">
        <f>SUM(E86)+G86+I86+K86+M86+O86+Q86+S86+U86+W86+Y86+AA86+AC86+AE86</f>
        <v>3613155</v>
      </c>
      <c r="D86" s="106" t="s">
        <v>326</v>
      </c>
      <c r="E86" s="107">
        <f>VLOOKUP(D86,'Money Won'!$1:$1048576,2,FALSE)</f>
        <v>358417</v>
      </c>
      <c r="F86" s="108" t="s">
        <v>325</v>
      </c>
      <c r="G86" s="107">
        <f>VLOOKUP(F86,'Money Won'!$1:$1048576,2,FALSE)</f>
        <v>2070000</v>
      </c>
      <c r="H86" s="88" t="s">
        <v>353</v>
      </c>
      <c r="I86" s="89">
        <f>VLOOKUP(H86,'Money Won'!$1:$1048576,2,FALSE)</f>
        <v>287500</v>
      </c>
      <c r="J86" s="88" t="s">
        <v>333</v>
      </c>
      <c r="K86" s="89">
        <f>VLOOKUP(J86,'Money Won'!$1:$1048576,2,FALSE)</f>
        <v>26450</v>
      </c>
      <c r="L86" s="88" t="s">
        <v>351</v>
      </c>
      <c r="M86" s="89">
        <f>VLOOKUP(L86,'Money Won'!$1:$1048576,2,FALSE)</f>
        <v>50600</v>
      </c>
      <c r="N86" s="92" t="s">
        <v>368</v>
      </c>
      <c r="O86" s="93">
        <f>VLOOKUP(N86,'Money Won'!$1:$1048576,2,FALSE)</f>
        <v>50600</v>
      </c>
      <c r="P86" s="92" t="s">
        <v>364</v>
      </c>
      <c r="Q86" s="93">
        <f>VLOOKUP(P86,'Money Won'!$1:$1048576,2,FALSE)</f>
        <v>0</v>
      </c>
      <c r="R86" s="92" t="s">
        <v>365</v>
      </c>
      <c r="S86" s="93">
        <f>VLOOKUP(R86,'Money Won'!$1:$1048576,2,FALSE)</f>
        <v>91713</v>
      </c>
      <c r="T86" s="96" t="s">
        <v>404</v>
      </c>
      <c r="U86" s="97">
        <f>VLOOKUP(T86,'Money Won'!$1:$1048576,2,FALSE)</f>
        <v>215625</v>
      </c>
      <c r="V86" s="98" t="s">
        <v>398</v>
      </c>
      <c r="W86" s="97">
        <f>VLOOKUP(V86,'Money Won'!$1:$1048576,2,FALSE)</f>
        <v>287500</v>
      </c>
      <c r="X86" s="98" t="s">
        <v>401</v>
      </c>
      <c r="Y86" s="97">
        <f>VLOOKUP(X86,'Money Won'!$1:$1048576,2,FALSE)</f>
        <v>0</v>
      </c>
      <c r="Z86" s="76" t="s">
        <v>382</v>
      </c>
      <c r="AA86" s="77">
        <f>VLOOKUP(Z86,'Money Won'!$1:$1048576,2,FALSE)</f>
        <v>74750</v>
      </c>
      <c r="AB86" s="76" t="s">
        <v>390</v>
      </c>
      <c r="AC86" s="77">
        <f>VLOOKUP(AB86,'Money Won'!$1:$1048576,2,FALSE)</f>
        <v>0</v>
      </c>
      <c r="AD86" s="101" t="s">
        <v>377</v>
      </c>
      <c r="AE86" s="102">
        <f>VLOOKUP(AD86,'Money Won'!$1:$1048576,2,FALSE)</f>
        <v>100000</v>
      </c>
    </row>
    <row r="87" spans="1:31" x14ac:dyDescent="0.2">
      <c r="A87" s="47">
        <v>93</v>
      </c>
      <c r="B87" s="72" t="s">
        <v>573</v>
      </c>
      <c r="C87" s="73">
        <f>SUM(E87)+G87+I87+K87+M87+O87+Q87+S87+U87+W87+Y87+AA87+AC87+AE87</f>
        <v>3421992</v>
      </c>
      <c r="D87" s="106" t="s">
        <v>326</v>
      </c>
      <c r="E87" s="107">
        <f>VLOOKUP(D87,'Money Won'!$1:$1048576,2,FALSE)</f>
        <v>358417</v>
      </c>
      <c r="F87" s="108" t="s">
        <v>325</v>
      </c>
      <c r="G87" s="107">
        <f>VLOOKUP(F87,'Money Won'!$1:$1048576,2,FALSE)</f>
        <v>2070000</v>
      </c>
      <c r="H87" s="88" t="s">
        <v>339</v>
      </c>
      <c r="I87" s="89">
        <f>VLOOKUP(H87,'Money Won'!$1:$1048576,2,FALSE)</f>
        <v>115000</v>
      </c>
      <c r="J87" s="88" t="s">
        <v>351</v>
      </c>
      <c r="K87" s="89">
        <f>VLOOKUP(J87,'Money Won'!$1:$1048576,2,FALSE)</f>
        <v>50600</v>
      </c>
      <c r="L87" s="88" t="s">
        <v>335</v>
      </c>
      <c r="M87" s="89">
        <f>VLOOKUP(L87,'Money Won'!$1:$1048576,2,FALSE)</f>
        <v>215625</v>
      </c>
      <c r="N87" s="92" t="s">
        <v>355</v>
      </c>
      <c r="O87" s="93">
        <f>VLOOKUP(N87,'Money Won'!$1:$1048576,2,FALSE)</f>
        <v>50600</v>
      </c>
      <c r="P87" s="92" t="s">
        <v>363</v>
      </c>
      <c r="Q87" s="93">
        <f>VLOOKUP(P87,'Money Won'!$1:$1048576,2,FALSE)</f>
        <v>0</v>
      </c>
      <c r="R87" s="92" t="s">
        <v>369</v>
      </c>
      <c r="S87" s="93">
        <f>VLOOKUP(R87,'Money Won'!$1:$1048576,2,FALSE)</f>
        <v>0</v>
      </c>
      <c r="T87" s="96" t="s">
        <v>391</v>
      </c>
      <c r="U87" s="97">
        <f>VLOOKUP(T87,'Money Won'!$1:$1048576,2,FALSE)</f>
        <v>0</v>
      </c>
      <c r="V87" s="98" t="s">
        <v>401</v>
      </c>
      <c r="W87" s="97">
        <f>VLOOKUP(V87,'Money Won'!$1:$1048576,2,FALSE)</f>
        <v>0</v>
      </c>
      <c r="X87" s="98" t="s">
        <v>399</v>
      </c>
      <c r="Y87" s="97">
        <f>VLOOKUP(X87,'Money Won'!$1:$1048576,2,FALSE)</f>
        <v>437000</v>
      </c>
      <c r="Z87" s="76" t="s">
        <v>382</v>
      </c>
      <c r="AA87" s="77">
        <f>VLOOKUP(Z87,'Money Won'!$1:$1048576,2,FALSE)</f>
        <v>74750</v>
      </c>
      <c r="AB87" s="76" t="s">
        <v>390</v>
      </c>
      <c r="AC87" s="77">
        <f>VLOOKUP(AB87,'Money Won'!$1:$1048576,2,FALSE)</f>
        <v>0</v>
      </c>
      <c r="AD87" s="101" t="s">
        <v>379</v>
      </c>
      <c r="AE87" s="102">
        <f>VLOOKUP(AD87,'Money Won'!$1:$1048576,2,FALSE)</f>
        <v>50000</v>
      </c>
    </row>
    <row r="88" spans="1:31" x14ac:dyDescent="0.2">
      <c r="A88" s="47">
        <v>94</v>
      </c>
      <c r="B88" s="72" t="s">
        <v>223</v>
      </c>
      <c r="C88" s="73">
        <f>SUM(E88)+G88+I88+K88+M88+O88+Q88+S88+U88+W88+Y88+AA88+AC88+AE88</f>
        <v>4211640</v>
      </c>
      <c r="D88" s="106" t="s">
        <v>323</v>
      </c>
      <c r="E88" s="107">
        <f>VLOOKUP(D88,'Money Won'!$1:$1048576,2,FALSE)</f>
        <v>62100</v>
      </c>
      <c r="F88" s="108" t="s">
        <v>325</v>
      </c>
      <c r="G88" s="107">
        <f>VLOOKUP(F88,'Money Won'!$1:$1048576,2,FALSE)</f>
        <v>2070000</v>
      </c>
      <c r="H88" s="88" t="s">
        <v>333</v>
      </c>
      <c r="I88" s="89">
        <f>VLOOKUP(H88,'Money Won'!$1:$1048576,2,FALSE)</f>
        <v>26450</v>
      </c>
      <c r="J88" s="88" t="s">
        <v>343</v>
      </c>
      <c r="K88" s="89">
        <f>VLOOKUP(J88,'Money Won'!$1:$1048576,2,FALSE)</f>
        <v>178250</v>
      </c>
      <c r="L88" s="88" t="s">
        <v>351</v>
      </c>
      <c r="M88" s="89">
        <f>VLOOKUP(L88,'Money Won'!$1:$1048576,2,FALSE)</f>
        <v>50600</v>
      </c>
      <c r="N88" s="92" t="s">
        <v>366</v>
      </c>
      <c r="O88" s="93">
        <f>VLOOKUP(N88,'Money Won'!$1:$1048576,2,FALSE)</f>
        <v>0</v>
      </c>
      <c r="P88" s="92" t="s">
        <v>359</v>
      </c>
      <c r="Q88" s="93">
        <f>VLOOKUP(P88,'Money Won'!$1:$1048576,2,FALSE)</f>
        <v>1012000</v>
      </c>
      <c r="R88" s="92" t="s">
        <v>373</v>
      </c>
      <c r="S88" s="93">
        <f>VLOOKUP(R88,'Money Won'!$1:$1048576,2,FALSE)</f>
        <v>62100</v>
      </c>
      <c r="T88" s="96" t="s">
        <v>405</v>
      </c>
      <c r="U88" s="97">
        <f>VLOOKUP(T88,'Money Won'!$1:$1048576,2,FALSE)</f>
        <v>0</v>
      </c>
      <c r="V88" s="98" t="s">
        <v>398</v>
      </c>
      <c r="W88" s="97">
        <f>VLOOKUP(V88,'Money Won'!$1:$1048576,2,FALSE)</f>
        <v>287500</v>
      </c>
      <c r="X88" s="98" t="s">
        <v>394</v>
      </c>
      <c r="Y88" s="97">
        <f>VLOOKUP(X88,'Money Won'!$1:$1048576,2,FALSE)</f>
        <v>26220</v>
      </c>
      <c r="Z88" s="76" t="s">
        <v>383</v>
      </c>
      <c r="AA88" s="77">
        <f>VLOOKUP(Z88,'Money Won'!$1:$1048576,2,FALSE)</f>
        <v>358417</v>
      </c>
      <c r="AB88" s="76" t="s">
        <v>412</v>
      </c>
      <c r="AC88" s="77">
        <f>VLOOKUP(AB88,'Money Won'!$1:$1048576,2,FALSE)</f>
        <v>28003</v>
      </c>
      <c r="AD88" s="101" t="s">
        <v>379</v>
      </c>
      <c r="AE88" s="102">
        <f>VLOOKUP(AD88,'Money Won'!$1:$1048576,2,FALSE)</f>
        <v>50000</v>
      </c>
    </row>
    <row r="89" spans="1:31" x14ac:dyDescent="0.2">
      <c r="A89" s="47">
        <v>95</v>
      </c>
      <c r="B89" s="72" t="s">
        <v>224</v>
      </c>
      <c r="C89" s="73">
        <f>SUM(E89)+G89+I89+K89+M89+O89+Q89+S89+U89+W89+Y89+AA89+AC89+AE89</f>
        <v>3473920</v>
      </c>
      <c r="D89" s="106" t="s">
        <v>331</v>
      </c>
      <c r="E89" s="107">
        <f>VLOOKUP(D89,'Money Won'!$1:$1048576,2,FALSE)</f>
        <v>178250</v>
      </c>
      <c r="F89" s="108" t="s">
        <v>325</v>
      </c>
      <c r="G89" s="107">
        <f>VLOOKUP(F89,'Money Won'!$1:$1048576,2,FALSE)</f>
        <v>2070000</v>
      </c>
      <c r="H89" s="88" t="s">
        <v>332</v>
      </c>
      <c r="I89" s="89">
        <f>VLOOKUP(H89,'Money Won'!$1:$1048576,2,FALSE)</f>
        <v>62100</v>
      </c>
      <c r="J89" s="88" t="s">
        <v>346</v>
      </c>
      <c r="K89" s="89">
        <f>VLOOKUP(J89,'Money Won'!$1:$1048576,2,FALSE)</f>
        <v>74750</v>
      </c>
      <c r="L89" s="88" t="s">
        <v>336</v>
      </c>
      <c r="M89" s="89">
        <f>VLOOKUP(L89,'Money Won'!$1:$1048576,2,FALSE)</f>
        <v>0</v>
      </c>
      <c r="N89" s="92" t="s">
        <v>368</v>
      </c>
      <c r="O89" s="93">
        <f>VLOOKUP(N89,'Money Won'!$1:$1048576,2,FALSE)</f>
        <v>50600</v>
      </c>
      <c r="P89" s="92" t="s">
        <v>359</v>
      </c>
      <c r="Q89" s="93">
        <f>VLOOKUP(P89,'Money Won'!$1:$1048576,2,FALSE)</f>
        <v>1012000</v>
      </c>
      <c r="R89" s="92" t="s">
        <v>369</v>
      </c>
      <c r="S89" s="93">
        <f>VLOOKUP(R89,'Money Won'!$1:$1048576,2,FALSE)</f>
        <v>0</v>
      </c>
      <c r="T89" s="96" t="s">
        <v>391</v>
      </c>
      <c r="U89" s="97">
        <f>VLOOKUP(T89,'Money Won'!$1:$1048576,2,FALSE)</f>
        <v>0</v>
      </c>
      <c r="V89" s="98" t="s">
        <v>394</v>
      </c>
      <c r="W89" s="97">
        <f>VLOOKUP(V89,'Money Won'!$1:$1048576,2,FALSE)</f>
        <v>26220</v>
      </c>
      <c r="X89" s="98" t="s">
        <v>405</v>
      </c>
      <c r="Y89" s="97">
        <f>VLOOKUP(X89,'Money Won'!$1:$1048576,2,FALSE)</f>
        <v>0</v>
      </c>
      <c r="Z89" s="76" t="s">
        <v>384</v>
      </c>
      <c r="AA89" s="77">
        <f>VLOOKUP(Z89,'Money Won'!$1:$1048576,2,FALSE)</f>
        <v>0</v>
      </c>
      <c r="AB89" s="76" t="s">
        <v>387</v>
      </c>
      <c r="AC89" s="77">
        <f>VLOOKUP(AB89,'Money Won'!$1:$1048576,2,FALSE)</f>
        <v>0</v>
      </c>
      <c r="AD89" s="101" t="s">
        <v>381</v>
      </c>
      <c r="AE89" s="102">
        <f>VLOOKUP(AD89,'Money Won'!$1:$1048576,2,FALSE)</f>
        <v>0</v>
      </c>
    </row>
    <row r="90" spans="1:31" x14ac:dyDescent="0.2">
      <c r="A90" s="47">
        <v>31</v>
      </c>
      <c r="B90" s="72" t="s">
        <v>250</v>
      </c>
      <c r="C90" s="73">
        <f>SUM(E90)+G90+I90+K90+M90+O90+Q90+S90+U90+W90+Y90+AA90+AC90+AE90</f>
        <v>1281446</v>
      </c>
      <c r="D90" s="106" t="s">
        <v>328</v>
      </c>
      <c r="E90" s="107">
        <f>VLOOKUP(D90,'Money Won'!$1:$1048576,2,FALSE)</f>
        <v>287500</v>
      </c>
      <c r="F90" s="108" t="s">
        <v>331</v>
      </c>
      <c r="G90" s="107">
        <f>VLOOKUP(F90,'Money Won'!$1:$1048576,2,FALSE)</f>
        <v>178250</v>
      </c>
      <c r="H90" s="88" t="s">
        <v>345</v>
      </c>
      <c r="I90" s="89">
        <f>VLOOKUP(H90,'Money Won'!$1:$1048576,2,FALSE)</f>
        <v>26680</v>
      </c>
      <c r="J90" s="88" t="s">
        <v>335</v>
      </c>
      <c r="K90" s="89">
        <f>VLOOKUP(J90,'Money Won'!$1:$1048576,2,FALSE)</f>
        <v>215625</v>
      </c>
      <c r="L90" s="88" t="s">
        <v>332</v>
      </c>
      <c r="M90" s="89">
        <f>VLOOKUP(L90,'Money Won'!$1:$1048576,2,FALSE)</f>
        <v>62100</v>
      </c>
      <c r="N90" s="92" t="s">
        <v>357</v>
      </c>
      <c r="O90" s="93">
        <f>VLOOKUP(N90,'Money Won'!$1:$1048576,2,FALSE)</f>
        <v>0</v>
      </c>
      <c r="P90" s="92" t="s">
        <v>355</v>
      </c>
      <c r="Q90" s="93">
        <f>VLOOKUP(P90,'Money Won'!$1:$1048576,2,FALSE)</f>
        <v>50600</v>
      </c>
      <c r="R90" s="92" t="s">
        <v>365</v>
      </c>
      <c r="S90" s="93">
        <f>VLOOKUP(R90,'Money Won'!$1:$1048576,2,FALSE)</f>
        <v>91713</v>
      </c>
      <c r="T90" s="96" t="s">
        <v>397</v>
      </c>
      <c r="U90" s="97">
        <f>VLOOKUP(T90,'Money Won'!$1:$1048576,2,FALSE)</f>
        <v>50600</v>
      </c>
      <c r="V90" s="98" t="s">
        <v>407</v>
      </c>
      <c r="W90" s="97">
        <f>VLOOKUP(V90,'Money Won'!$1:$1048576,2,FALSE)</f>
        <v>0</v>
      </c>
      <c r="X90" s="98" t="s">
        <v>404</v>
      </c>
      <c r="Y90" s="97">
        <f>VLOOKUP(X90,'Money Won'!$1:$1048576,2,FALSE)</f>
        <v>215625</v>
      </c>
      <c r="Z90" s="76" t="s">
        <v>382</v>
      </c>
      <c r="AA90" s="77">
        <f>VLOOKUP(Z90,'Money Won'!$1:$1048576,2,FALSE)</f>
        <v>74750</v>
      </c>
      <c r="AB90" s="76" t="s">
        <v>412</v>
      </c>
      <c r="AC90" s="77">
        <f>VLOOKUP(AB90,'Money Won'!$1:$1048576,2,FALSE)</f>
        <v>28003</v>
      </c>
      <c r="AD90" s="101" t="s">
        <v>381</v>
      </c>
      <c r="AE90" s="102">
        <f>VLOOKUP(AD90,'Money Won'!$1:$1048576,2,FALSE)</f>
        <v>0</v>
      </c>
    </row>
    <row r="91" spans="1:31" x14ac:dyDescent="0.2">
      <c r="A91" s="47">
        <v>32</v>
      </c>
      <c r="B91" s="72" t="s">
        <v>251</v>
      </c>
      <c r="C91" s="73">
        <f>SUM(E91)+G91+I91+K91+M91+O91+Q91+S91+U91+W91+Y91+AA91+AC91+AE91</f>
        <v>3063091</v>
      </c>
      <c r="D91" s="106" t="s">
        <v>327</v>
      </c>
      <c r="E91" s="107">
        <f>VLOOKUP(D91,'Money Won'!$1:$1048576,2,FALSE)</f>
        <v>552000</v>
      </c>
      <c r="F91" s="108" t="s">
        <v>325</v>
      </c>
      <c r="G91" s="107">
        <f>VLOOKUP(F91,'Money Won'!$1:$1048576,2,FALSE)</f>
        <v>2070000</v>
      </c>
      <c r="H91" s="88" t="s">
        <v>350</v>
      </c>
      <c r="I91" s="89">
        <f>VLOOKUP(H91,'Money Won'!$1:$1048576,2,FALSE)</f>
        <v>144325</v>
      </c>
      <c r="J91" s="88" t="s">
        <v>333</v>
      </c>
      <c r="K91" s="89">
        <f>VLOOKUP(J91,'Money Won'!$1:$1048576,2,FALSE)</f>
        <v>26450</v>
      </c>
      <c r="L91" s="88" t="s">
        <v>351</v>
      </c>
      <c r="M91" s="89">
        <f>VLOOKUP(L91,'Money Won'!$1:$1048576,2,FALSE)</f>
        <v>50600</v>
      </c>
      <c r="N91" s="92" t="s">
        <v>367</v>
      </c>
      <c r="O91" s="93">
        <f>VLOOKUP(N91,'Money Won'!$1:$1048576,2,FALSE)</f>
        <v>0</v>
      </c>
      <c r="P91" s="92" t="s">
        <v>363</v>
      </c>
      <c r="Q91" s="93">
        <f>VLOOKUP(P91,'Money Won'!$1:$1048576,2,FALSE)</f>
        <v>0</v>
      </c>
      <c r="R91" s="92" t="s">
        <v>361</v>
      </c>
      <c r="S91" s="93">
        <f>VLOOKUP(R91,'Money Won'!$1:$1048576,2,FALSE)</f>
        <v>91713</v>
      </c>
      <c r="T91" s="96" t="s">
        <v>401</v>
      </c>
      <c r="U91" s="97">
        <f>VLOOKUP(T91,'Money Won'!$1:$1048576,2,FALSE)</f>
        <v>0</v>
      </c>
      <c r="V91" s="98" t="s">
        <v>409</v>
      </c>
      <c r="W91" s="97">
        <f>VLOOKUP(V91,'Money Won'!$1:$1048576,2,FALSE)</f>
        <v>28003</v>
      </c>
      <c r="X91" s="98" t="s">
        <v>391</v>
      </c>
      <c r="Y91" s="97">
        <f>VLOOKUP(X91,'Money Won'!$1:$1048576,2,FALSE)</f>
        <v>0</v>
      </c>
      <c r="Z91" s="76" t="s">
        <v>384</v>
      </c>
      <c r="AA91" s="77">
        <f>VLOOKUP(Z91,'Money Won'!$1:$1048576,2,FALSE)</f>
        <v>0</v>
      </c>
      <c r="AB91" s="76" t="s">
        <v>390</v>
      </c>
      <c r="AC91" s="77">
        <f>VLOOKUP(AB91,'Money Won'!$1:$1048576,2,FALSE)</f>
        <v>0</v>
      </c>
      <c r="AD91" s="101" t="s">
        <v>377</v>
      </c>
      <c r="AE91" s="102">
        <f>VLOOKUP(AD91,'Money Won'!$1:$1048576,2,FALSE)</f>
        <v>100000</v>
      </c>
    </row>
    <row r="92" spans="1:31" x14ac:dyDescent="0.2">
      <c r="A92" s="47">
        <v>33</v>
      </c>
      <c r="B92" s="72" t="s">
        <v>252</v>
      </c>
      <c r="C92" s="73">
        <f>SUM(E92)+G92+I92+K92+M92+O92+Q92+S92+U92+W92+Y92+AA92+AC92+AE92</f>
        <v>1321500</v>
      </c>
      <c r="D92" s="106" t="s">
        <v>323</v>
      </c>
      <c r="E92" s="107">
        <f>VLOOKUP(D92,'Money Won'!$1:$1048576,2,FALSE)</f>
        <v>62100</v>
      </c>
      <c r="F92" s="108" t="s">
        <v>324</v>
      </c>
      <c r="G92" s="107">
        <f>VLOOKUP(F92,'Money Won'!$1:$1048576,2,FALSE)</f>
        <v>41400</v>
      </c>
      <c r="H92" s="88" t="s">
        <v>338</v>
      </c>
      <c r="I92" s="89">
        <f>VLOOKUP(H92,'Money Won'!$1:$1048576,2,FALSE)</f>
        <v>115000</v>
      </c>
      <c r="J92" s="88" t="s">
        <v>343</v>
      </c>
      <c r="K92" s="89">
        <f>VLOOKUP(J92,'Money Won'!$1:$1048576,2,FALSE)</f>
        <v>178250</v>
      </c>
      <c r="L92" s="88" t="s">
        <v>353</v>
      </c>
      <c r="M92" s="89">
        <f>VLOOKUP(L92,'Money Won'!$1:$1048576,2,FALSE)</f>
        <v>287500</v>
      </c>
      <c r="N92" s="92" t="s">
        <v>354</v>
      </c>
      <c r="O92" s="93">
        <f>VLOOKUP(N92,'Money Won'!$1:$1048576,2,FALSE)</f>
        <v>215625</v>
      </c>
      <c r="P92" s="92" t="s">
        <v>375</v>
      </c>
      <c r="Q92" s="93">
        <f>VLOOKUP(P92,'Money Won'!$1:$1048576,2,FALSE)</f>
        <v>28003</v>
      </c>
      <c r="R92" s="92" t="s">
        <v>358</v>
      </c>
      <c r="S92" s="93">
        <f>VLOOKUP(R92,'Money Won'!$1:$1048576,2,FALSE)</f>
        <v>144325</v>
      </c>
      <c r="T92" s="96" t="s">
        <v>415</v>
      </c>
      <c r="U92" s="97">
        <f>VLOOKUP(T92,'Money Won'!$1:$1048576,2,FALSE)</f>
        <v>33672</v>
      </c>
      <c r="V92" s="98" t="s">
        <v>404</v>
      </c>
      <c r="W92" s="97">
        <f>VLOOKUP(V92,'Money Won'!$1:$1048576,2,FALSE)</f>
        <v>215625</v>
      </c>
      <c r="X92" s="98" t="s">
        <v>406</v>
      </c>
      <c r="Y92" s="97">
        <f>VLOOKUP(X92,'Money Won'!$1:$1048576,2,FALSE)</f>
        <v>0</v>
      </c>
      <c r="Z92" s="76" t="s">
        <v>384</v>
      </c>
      <c r="AA92" s="77">
        <f>VLOOKUP(Z92,'Money Won'!$1:$1048576,2,FALSE)</f>
        <v>0</v>
      </c>
      <c r="AB92" s="76" t="s">
        <v>386</v>
      </c>
      <c r="AC92" s="77">
        <f>VLOOKUP(AB92,'Money Won'!$1:$1048576,2,FALSE)</f>
        <v>0</v>
      </c>
      <c r="AD92" s="101" t="s">
        <v>378</v>
      </c>
      <c r="AE92" s="102">
        <f>VLOOKUP(AD92,'Money Won'!$1:$1048576,2,FALSE)</f>
        <v>0</v>
      </c>
    </row>
    <row r="93" spans="1:31" x14ac:dyDescent="0.2">
      <c r="A93" s="47">
        <v>97</v>
      </c>
      <c r="B93" s="72" t="s">
        <v>214</v>
      </c>
      <c r="C93" s="73">
        <f>SUM(E93)+G93+I93+K93+M93+O93+Q93+S93+U93+W93+Y93+AA93+AC93+AE93</f>
        <v>2299433</v>
      </c>
      <c r="D93" s="106" t="s">
        <v>323</v>
      </c>
      <c r="E93" s="107">
        <f>VLOOKUP(D93,'Money Won'!$1:$1048576,2,FALSE)</f>
        <v>62100</v>
      </c>
      <c r="F93" s="108" t="s">
        <v>331</v>
      </c>
      <c r="G93" s="107">
        <f>VLOOKUP(F93,'Money Won'!$1:$1048576,2,FALSE)</f>
        <v>178250</v>
      </c>
      <c r="H93" s="88" t="s">
        <v>336</v>
      </c>
      <c r="I93" s="89">
        <f>VLOOKUP(H93,'Money Won'!$1:$1048576,2,FALSE)</f>
        <v>0</v>
      </c>
      <c r="J93" s="88" t="s">
        <v>343</v>
      </c>
      <c r="K93" s="89">
        <f>VLOOKUP(J93,'Money Won'!$1:$1048576,2,FALSE)</f>
        <v>178250</v>
      </c>
      <c r="L93" s="88" t="s">
        <v>347</v>
      </c>
      <c r="M93" s="89">
        <f>VLOOKUP(L93,'Money Won'!$1:$1048576,2,FALSE)</f>
        <v>144325</v>
      </c>
      <c r="N93" s="92" t="s">
        <v>372</v>
      </c>
      <c r="O93" s="93">
        <f>VLOOKUP(N93,'Money Won'!$1:$1048576,2,FALSE)</f>
        <v>91713</v>
      </c>
      <c r="P93" s="92" t="s">
        <v>359</v>
      </c>
      <c r="Q93" s="93">
        <f>VLOOKUP(P93,'Money Won'!$1:$1048576,2,FALSE)</f>
        <v>1012000</v>
      </c>
      <c r="R93" s="92" t="s">
        <v>358</v>
      </c>
      <c r="S93" s="93">
        <f>VLOOKUP(R93,'Money Won'!$1:$1048576,2,FALSE)</f>
        <v>144325</v>
      </c>
      <c r="T93" s="96" t="s">
        <v>394</v>
      </c>
      <c r="U93" s="97">
        <f>VLOOKUP(T93,'Money Won'!$1:$1048576,2,FALSE)</f>
        <v>26220</v>
      </c>
      <c r="V93" s="98" t="s">
        <v>398</v>
      </c>
      <c r="W93" s="97">
        <f>VLOOKUP(V93,'Money Won'!$1:$1048576,2,FALSE)</f>
        <v>287500</v>
      </c>
      <c r="X93" s="98" t="s">
        <v>405</v>
      </c>
      <c r="Y93" s="97">
        <f>VLOOKUP(X93,'Money Won'!$1:$1048576,2,FALSE)</f>
        <v>0</v>
      </c>
      <c r="Z93" s="76" t="s">
        <v>382</v>
      </c>
      <c r="AA93" s="77">
        <f>VLOOKUP(Z93,'Money Won'!$1:$1048576,2,FALSE)</f>
        <v>74750</v>
      </c>
      <c r="AB93" s="76" t="s">
        <v>384</v>
      </c>
      <c r="AC93" s="77">
        <f>VLOOKUP(AB93,'Money Won'!$1:$1048576,2,FALSE)</f>
        <v>0</v>
      </c>
      <c r="AD93" s="101" t="s">
        <v>377</v>
      </c>
      <c r="AE93" s="102">
        <f>VLOOKUP(AD93,'Money Won'!$1:$1048576,2,FALSE)</f>
        <v>100000</v>
      </c>
    </row>
    <row r="94" spans="1:31" x14ac:dyDescent="0.2">
      <c r="A94" s="47">
        <v>98</v>
      </c>
      <c r="B94" s="72" t="s">
        <v>668</v>
      </c>
      <c r="C94" s="73">
        <f>SUM(E94)+G94+I94+K94+M94+O94+Q94+S94+U94+W94+Y94+AA94+AC94+AE94</f>
        <v>1127403</v>
      </c>
      <c r="D94" s="106" t="s">
        <v>323</v>
      </c>
      <c r="E94" s="107">
        <f>VLOOKUP(D94,'Money Won'!$1:$1048576,2,FALSE)</f>
        <v>62100</v>
      </c>
      <c r="F94" s="108" t="s">
        <v>327</v>
      </c>
      <c r="G94" s="107">
        <f>VLOOKUP(F94,'Money Won'!$1:$1048576,2,FALSE)</f>
        <v>552000</v>
      </c>
      <c r="H94" s="88" t="s">
        <v>351</v>
      </c>
      <c r="I94" s="89">
        <f>VLOOKUP(H94,'Money Won'!$1:$1048576,2,FALSE)</f>
        <v>50600</v>
      </c>
      <c r="J94" s="88" t="s">
        <v>342</v>
      </c>
      <c r="K94" s="89">
        <f>VLOOKUP(J94,'Money Won'!$1:$1048576,2,FALSE)</f>
        <v>0</v>
      </c>
      <c r="L94" s="88" t="s">
        <v>346</v>
      </c>
      <c r="M94" s="89">
        <f>VLOOKUP(L94,'Money Won'!$1:$1048576,2,FALSE)</f>
        <v>74750</v>
      </c>
      <c r="N94" s="92" t="s">
        <v>354</v>
      </c>
      <c r="O94" s="93">
        <f>VLOOKUP(N94,'Money Won'!$1:$1048576,2,FALSE)</f>
        <v>215625</v>
      </c>
      <c r="P94" s="92" t="s">
        <v>367</v>
      </c>
      <c r="Q94" s="93">
        <f>VLOOKUP(P94,'Money Won'!$1:$1048576,2,FALSE)</f>
        <v>0</v>
      </c>
      <c r="R94" s="92" t="s">
        <v>358</v>
      </c>
      <c r="S94" s="93">
        <f>VLOOKUP(R94,'Money Won'!$1:$1048576,2,FALSE)</f>
        <v>144325</v>
      </c>
      <c r="T94" s="96" t="s">
        <v>391</v>
      </c>
      <c r="U94" s="97">
        <f>VLOOKUP(T94,'Money Won'!$1:$1048576,2,FALSE)</f>
        <v>0</v>
      </c>
      <c r="V94" s="98" t="s">
        <v>407</v>
      </c>
      <c r="W94" s="97">
        <f>VLOOKUP(V94,'Money Won'!$1:$1048576,2,FALSE)</f>
        <v>0</v>
      </c>
      <c r="X94" s="98" t="s">
        <v>395</v>
      </c>
      <c r="Y94" s="97">
        <f>VLOOKUP(X94,'Money Won'!$1:$1048576,2,FALSE)</f>
        <v>0</v>
      </c>
      <c r="Z94" s="76" t="s">
        <v>387</v>
      </c>
      <c r="AA94" s="77">
        <f>VLOOKUP(Z94,'Money Won'!$1:$1048576,2,FALSE)</f>
        <v>0</v>
      </c>
      <c r="AB94" s="76" t="s">
        <v>412</v>
      </c>
      <c r="AC94" s="77">
        <f>VLOOKUP(AB94,'Money Won'!$1:$1048576,2,FALSE)</f>
        <v>28003</v>
      </c>
      <c r="AD94" s="101" t="s">
        <v>378</v>
      </c>
      <c r="AE94" s="102">
        <f>VLOOKUP(AD94,'Money Won'!$1:$1048576,2,FALSE)</f>
        <v>0</v>
      </c>
    </row>
    <row r="95" spans="1:31" x14ac:dyDescent="0.2">
      <c r="A95" s="47">
        <v>99</v>
      </c>
      <c r="B95" s="72" t="s">
        <v>546</v>
      </c>
      <c r="C95" s="73">
        <f>SUM(E95)+G95+I95+K95+M95+O95+Q95+S95+U95+W95+Y95+AA95+AC95+AE95</f>
        <v>2624477</v>
      </c>
      <c r="D95" s="106" t="s">
        <v>323</v>
      </c>
      <c r="E95" s="107">
        <f>VLOOKUP(D95,'Money Won'!$1:$1048576,2,FALSE)</f>
        <v>62100</v>
      </c>
      <c r="F95" s="108" t="s">
        <v>329</v>
      </c>
      <c r="G95" s="107">
        <f>VLOOKUP(F95,'Money Won'!$1:$1048576,2,FALSE)</f>
        <v>437000</v>
      </c>
      <c r="H95" s="88" t="s">
        <v>341</v>
      </c>
      <c r="I95" s="89">
        <f>VLOOKUP(H95,'Money Won'!$1:$1048576,2,FALSE)</f>
        <v>33672</v>
      </c>
      <c r="J95" s="88" t="s">
        <v>333</v>
      </c>
      <c r="K95" s="89">
        <f>VLOOKUP(J95,'Money Won'!$1:$1048576,2,FALSE)</f>
        <v>26450</v>
      </c>
      <c r="L95" s="88" t="s">
        <v>335</v>
      </c>
      <c r="M95" s="89">
        <f>VLOOKUP(L95,'Money Won'!$1:$1048576,2,FALSE)</f>
        <v>215625</v>
      </c>
      <c r="N95" s="92" t="s">
        <v>366</v>
      </c>
      <c r="O95" s="93">
        <f>VLOOKUP(N95,'Money Won'!$1:$1048576,2,FALSE)</f>
        <v>0</v>
      </c>
      <c r="P95" s="92" t="s">
        <v>359</v>
      </c>
      <c r="Q95" s="93">
        <f>VLOOKUP(P95,'Money Won'!$1:$1048576,2,FALSE)</f>
        <v>1012000</v>
      </c>
      <c r="R95" s="92" t="s">
        <v>372</v>
      </c>
      <c r="S95" s="93">
        <f>VLOOKUP(R95,'Money Won'!$1:$1048576,2,FALSE)</f>
        <v>91713</v>
      </c>
      <c r="T95" s="96" t="s">
        <v>403</v>
      </c>
      <c r="U95" s="97">
        <f>VLOOKUP(T95,'Money Won'!$1:$1048576,2,FALSE)</f>
        <v>0</v>
      </c>
      <c r="V95" s="98" t="s">
        <v>398</v>
      </c>
      <c r="W95" s="97">
        <f>VLOOKUP(V95,'Money Won'!$1:$1048576,2,FALSE)</f>
        <v>287500</v>
      </c>
      <c r="X95" s="98" t="s">
        <v>401</v>
      </c>
      <c r="Y95" s="97">
        <f>VLOOKUP(X95,'Money Won'!$1:$1048576,2,FALSE)</f>
        <v>0</v>
      </c>
      <c r="Z95" s="76" t="s">
        <v>383</v>
      </c>
      <c r="AA95" s="77">
        <f>VLOOKUP(Z95,'Money Won'!$1:$1048576,2,FALSE)</f>
        <v>358417</v>
      </c>
      <c r="AB95" s="76" t="s">
        <v>387</v>
      </c>
      <c r="AC95" s="77">
        <f>VLOOKUP(AB95,'Money Won'!$1:$1048576,2,FALSE)</f>
        <v>0</v>
      </c>
      <c r="AD95" s="101" t="s">
        <v>377</v>
      </c>
      <c r="AE95" s="102">
        <f>VLOOKUP(AD95,'Money Won'!$1:$1048576,2,FALSE)</f>
        <v>100000</v>
      </c>
    </row>
    <row r="96" spans="1:31" x14ac:dyDescent="0.2">
      <c r="A96" s="47">
        <v>100</v>
      </c>
      <c r="B96" s="72" t="s">
        <v>128</v>
      </c>
      <c r="C96" s="73">
        <f>SUM(E96)+G96+I96+K96+M96+O96+Q96+S96+U96+W96+Y96+AA96+AC96+AE96</f>
        <v>2810595</v>
      </c>
      <c r="D96" s="106" t="s">
        <v>323</v>
      </c>
      <c r="E96" s="107">
        <f>VLOOKUP(D96,'Money Won'!$1:$1048576,2,FALSE)</f>
        <v>62100</v>
      </c>
      <c r="F96" s="108" t="s">
        <v>325</v>
      </c>
      <c r="G96" s="107">
        <f>VLOOKUP(F96,'Money Won'!$1:$1048576,2,FALSE)</f>
        <v>2070000</v>
      </c>
      <c r="H96" s="88" t="s">
        <v>333</v>
      </c>
      <c r="I96" s="89">
        <f>VLOOKUP(H96,'Money Won'!$1:$1048576,2,FALSE)</f>
        <v>26450</v>
      </c>
      <c r="J96" s="88" t="s">
        <v>335</v>
      </c>
      <c r="K96" s="89">
        <f>VLOOKUP(J96,'Money Won'!$1:$1048576,2,FALSE)</f>
        <v>215625</v>
      </c>
      <c r="L96" s="88" t="s">
        <v>336</v>
      </c>
      <c r="M96" s="89">
        <f>VLOOKUP(L96,'Money Won'!$1:$1048576,2,FALSE)</f>
        <v>0</v>
      </c>
      <c r="N96" s="92" t="s">
        <v>366</v>
      </c>
      <c r="O96" s="93">
        <f>VLOOKUP(N96,'Money Won'!$1:$1048576,2,FALSE)</f>
        <v>0</v>
      </c>
      <c r="P96" s="92" t="s">
        <v>357</v>
      </c>
      <c r="Q96" s="93">
        <f>VLOOKUP(P96,'Money Won'!$1:$1048576,2,FALSE)</f>
        <v>0</v>
      </c>
      <c r="R96" s="92" t="s">
        <v>375</v>
      </c>
      <c r="S96" s="93">
        <f>VLOOKUP(R96,'Money Won'!$1:$1048576,2,FALSE)</f>
        <v>28003</v>
      </c>
      <c r="T96" s="96" t="s">
        <v>391</v>
      </c>
      <c r="U96" s="97">
        <f>VLOOKUP(T96,'Money Won'!$1:$1048576,2,FALSE)</f>
        <v>0</v>
      </c>
      <c r="V96" s="98" t="s">
        <v>403</v>
      </c>
      <c r="W96" s="97">
        <f>VLOOKUP(V96,'Money Won'!$1:$1048576,2,FALSE)</f>
        <v>0</v>
      </c>
      <c r="X96" s="98" t="s">
        <v>405</v>
      </c>
      <c r="Y96" s="97">
        <f>VLOOKUP(X96,'Money Won'!$1:$1048576,2,FALSE)</f>
        <v>0</v>
      </c>
      <c r="Z96" s="76" t="s">
        <v>383</v>
      </c>
      <c r="AA96" s="77">
        <f>VLOOKUP(Z96,'Money Won'!$1:$1048576,2,FALSE)</f>
        <v>358417</v>
      </c>
      <c r="AB96" s="76" t="s">
        <v>387</v>
      </c>
      <c r="AC96" s="77">
        <f>VLOOKUP(AB96,'Money Won'!$1:$1048576,2,FALSE)</f>
        <v>0</v>
      </c>
      <c r="AD96" s="101" t="s">
        <v>379</v>
      </c>
      <c r="AE96" s="102">
        <f>VLOOKUP(AD96,'Money Won'!$1:$1048576,2,FALSE)</f>
        <v>50000</v>
      </c>
    </row>
    <row r="97" spans="1:31" x14ac:dyDescent="0.2">
      <c r="A97" s="47">
        <v>101</v>
      </c>
      <c r="B97" s="72" t="s">
        <v>210</v>
      </c>
      <c r="C97" s="73">
        <f>SUM(E97)+G97+I97+K97+M97+O97+Q97+S97+U97+W97+Y97+AA97+AC97+AE97</f>
        <v>2565267</v>
      </c>
      <c r="D97" s="106" t="s">
        <v>323</v>
      </c>
      <c r="E97" s="107">
        <f>VLOOKUP(D97,'Money Won'!$1:$1048576,2,FALSE)</f>
        <v>62100</v>
      </c>
      <c r="F97" s="108" t="s">
        <v>328</v>
      </c>
      <c r="G97" s="107">
        <f>VLOOKUP(F97,'Money Won'!$1:$1048576,2,FALSE)</f>
        <v>287500</v>
      </c>
      <c r="H97" s="88" t="s">
        <v>335</v>
      </c>
      <c r="I97" s="89">
        <f>VLOOKUP(H97,'Money Won'!$1:$1048576,2,FALSE)</f>
        <v>215625</v>
      </c>
      <c r="J97" s="88" t="s">
        <v>351</v>
      </c>
      <c r="K97" s="89">
        <f>VLOOKUP(J97,'Money Won'!$1:$1048576,2,FALSE)</f>
        <v>50600</v>
      </c>
      <c r="L97" s="88" t="s">
        <v>347</v>
      </c>
      <c r="M97" s="89">
        <f>VLOOKUP(L97,'Money Won'!$1:$1048576,2,FALSE)</f>
        <v>144325</v>
      </c>
      <c r="N97" s="92" t="s">
        <v>354</v>
      </c>
      <c r="O97" s="93">
        <f>VLOOKUP(N97,'Money Won'!$1:$1048576,2,FALSE)</f>
        <v>215625</v>
      </c>
      <c r="P97" s="92" t="s">
        <v>359</v>
      </c>
      <c r="Q97" s="93">
        <f>VLOOKUP(P97,'Money Won'!$1:$1048576,2,FALSE)</f>
        <v>1012000</v>
      </c>
      <c r="R97" s="92" t="s">
        <v>358</v>
      </c>
      <c r="S97" s="93">
        <f>VLOOKUP(R97,'Money Won'!$1:$1048576,2,FALSE)</f>
        <v>144325</v>
      </c>
      <c r="T97" s="96" t="s">
        <v>391</v>
      </c>
      <c r="U97" s="97">
        <f>VLOOKUP(T97,'Money Won'!$1:$1048576,2,FALSE)</f>
        <v>0</v>
      </c>
      <c r="V97" s="98" t="s">
        <v>396</v>
      </c>
      <c r="W97" s="97">
        <f>VLOOKUP(V97,'Money Won'!$1:$1048576,2,FALSE)</f>
        <v>74750</v>
      </c>
      <c r="X97" s="98" t="s">
        <v>403</v>
      </c>
      <c r="Y97" s="97">
        <f>VLOOKUP(X97,'Money Won'!$1:$1048576,2,FALSE)</f>
        <v>0</v>
      </c>
      <c r="Z97" s="76" t="s">
        <v>383</v>
      </c>
      <c r="AA97" s="77">
        <f>VLOOKUP(Z97,'Money Won'!$1:$1048576,2,FALSE)</f>
        <v>358417</v>
      </c>
      <c r="AB97" s="76" t="s">
        <v>385</v>
      </c>
      <c r="AC97" s="77">
        <f>VLOOKUP(AB97,'Money Won'!$1:$1048576,2,FALSE)</f>
        <v>0</v>
      </c>
      <c r="AD97" s="101" t="s">
        <v>381</v>
      </c>
      <c r="AE97" s="102">
        <f>VLOOKUP(AD97,'Money Won'!$1:$1048576,2,FALSE)</f>
        <v>0</v>
      </c>
    </row>
    <row r="98" spans="1:31" x14ac:dyDescent="0.2">
      <c r="A98" s="47">
        <v>102</v>
      </c>
      <c r="B98" s="72" t="s">
        <v>599</v>
      </c>
      <c r="C98" s="73">
        <f>SUM(E98)+G98+I98+K98+M98+O98+Q98+S98+U98+W98+Y98+AA98+AC98+AE98</f>
        <v>1982365</v>
      </c>
      <c r="D98" s="106" t="s">
        <v>326</v>
      </c>
      <c r="E98" s="107">
        <f>VLOOKUP(D98,'Money Won'!$1:$1048576,2,FALSE)</f>
        <v>358417</v>
      </c>
      <c r="F98" s="108" t="s">
        <v>329</v>
      </c>
      <c r="G98" s="107">
        <f>VLOOKUP(F98,'Money Won'!$1:$1048576,2,FALSE)</f>
        <v>437000</v>
      </c>
      <c r="H98" s="88" t="s">
        <v>343</v>
      </c>
      <c r="I98" s="89">
        <f>VLOOKUP(H98,'Money Won'!$1:$1048576,2,FALSE)</f>
        <v>178250</v>
      </c>
      <c r="J98" s="88" t="s">
        <v>353</v>
      </c>
      <c r="K98" s="89">
        <f>VLOOKUP(J98,'Money Won'!$1:$1048576,2,FALSE)</f>
        <v>287500</v>
      </c>
      <c r="L98" s="88" t="s">
        <v>352</v>
      </c>
      <c r="M98" s="89">
        <f>VLOOKUP(L98,'Money Won'!$1:$1048576,2,FALSE)</f>
        <v>0</v>
      </c>
      <c r="N98" s="92" t="s">
        <v>354</v>
      </c>
      <c r="O98" s="93">
        <f>VLOOKUP(N98,'Money Won'!$1:$1048576,2,FALSE)</f>
        <v>215625</v>
      </c>
      <c r="P98" s="92" t="s">
        <v>366</v>
      </c>
      <c r="Q98" s="93">
        <f>VLOOKUP(P98,'Money Won'!$1:$1048576,2,FALSE)</f>
        <v>0</v>
      </c>
      <c r="R98" s="92" t="s">
        <v>371</v>
      </c>
      <c r="S98" s="93">
        <f>VLOOKUP(R98,'Money Won'!$1:$1048576,2,FALSE)</f>
        <v>144325</v>
      </c>
      <c r="T98" s="96" t="s">
        <v>404</v>
      </c>
      <c r="U98" s="97">
        <f>VLOOKUP(T98,'Money Won'!$1:$1048576,2,FALSE)</f>
        <v>215625</v>
      </c>
      <c r="V98" s="98" t="s">
        <v>394</v>
      </c>
      <c r="W98" s="97">
        <f>VLOOKUP(V98,'Money Won'!$1:$1048576,2,FALSE)</f>
        <v>26220</v>
      </c>
      <c r="X98" s="98" t="s">
        <v>405</v>
      </c>
      <c r="Y98" s="97">
        <f>VLOOKUP(X98,'Money Won'!$1:$1048576,2,FALSE)</f>
        <v>0</v>
      </c>
      <c r="Z98" s="76" t="s">
        <v>389</v>
      </c>
      <c r="AA98" s="77">
        <f>VLOOKUP(Z98,'Money Won'!$1:$1048576,2,FALSE)</f>
        <v>41400</v>
      </c>
      <c r="AB98" s="76" t="s">
        <v>412</v>
      </c>
      <c r="AC98" s="77">
        <f>VLOOKUP(AB98,'Money Won'!$1:$1048576,2,FALSE)</f>
        <v>28003</v>
      </c>
      <c r="AD98" s="101" t="s">
        <v>379</v>
      </c>
      <c r="AE98" s="102">
        <f>VLOOKUP(AD98,'Money Won'!$1:$1048576,2,FALSE)</f>
        <v>50000</v>
      </c>
    </row>
    <row r="99" spans="1:31" x14ac:dyDescent="0.2">
      <c r="A99" s="47">
        <v>103</v>
      </c>
      <c r="B99" s="72" t="s">
        <v>511</v>
      </c>
      <c r="C99" s="73">
        <f>SUM(E99)+G99+I99+K99+M99+O99+Q99+S99+U99+W99+Y99+AA99+AC99+AE99</f>
        <v>972333</v>
      </c>
      <c r="D99" s="106" t="s">
        <v>323</v>
      </c>
      <c r="E99" s="107">
        <f>VLOOKUP(D99,'Money Won'!$1:$1048576,2,FALSE)</f>
        <v>62100</v>
      </c>
      <c r="F99" s="106" t="s">
        <v>331</v>
      </c>
      <c r="G99" s="107">
        <f>VLOOKUP(F99,'Money Won'!$1:$1048576,2,FALSE)</f>
        <v>178250</v>
      </c>
      <c r="H99" s="88" t="s">
        <v>352</v>
      </c>
      <c r="I99" s="89">
        <f>VLOOKUP(H99,'Money Won'!$1:$1048576,2,FALSE)</f>
        <v>0</v>
      </c>
      <c r="J99" s="88" t="s">
        <v>353</v>
      </c>
      <c r="K99" s="89">
        <f>VLOOKUP(J99,'Money Won'!$1:$1048576,2,FALSE)</f>
        <v>287500</v>
      </c>
      <c r="L99" s="88" t="s">
        <v>351</v>
      </c>
      <c r="M99" s="89">
        <f>VLOOKUP(L99,'Money Won'!$1:$1048576,2,FALSE)</f>
        <v>50600</v>
      </c>
      <c r="N99" s="92" t="s">
        <v>355</v>
      </c>
      <c r="O99" s="93">
        <f>VLOOKUP(N99,'Money Won'!$1:$1048576,2,FALSE)</f>
        <v>50600</v>
      </c>
      <c r="P99" s="92" t="s">
        <v>368</v>
      </c>
      <c r="Q99" s="93">
        <f>VLOOKUP(P99,'Money Won'!$1:$1048576,2,FALSE)</f>
        <v>50600</v>
      </c>
      <c r="R99" s="92" t="s">
        <v>365</v>
      </c>
      <c r="S99" s="93">
        <f>VLOOKUP(R99,'Money Won'!$1:$1048576,2,FALSE)</f>
        <v>91713</v>
      </c>
      <c r="T99" s="96" t="s">
        <v>391</v>
      </c>
      <c r="U99" s="97">
        <f>VLOOKUP(T99,'Money Won'!$1:$1048576,2,FALSE)</f>
        <v>0</v>
      </c>
      <c r="V99" s="98" t="s">
        <v>394</v>
      </c>
      <c r="W99" s="97">
        <f>VLOOKUP(V99,'Money Won'!$1:$1048576,2,FALSE)</f>
        <v>26220</v>
      </c>
      <c r="X99" s="98" t="s">
        <v>395</v>
      </c>
      <c r="Y99" s="97">
        <f>VLOOKUP(X99,'Money Won'!$1:$1048576,2,FALSE)</f>
        <v>0</v>
      </c>
      <c r="Z99" s="76" t="s">
        <v>382</v>
      </c>
      <c r="AA99" s="77">
        <f>VLOOKUP(Z99,'Money Won'!$1:$1048576,2,FALSE)</f>
        <v>74750</v>
      </c>
      <c r="AB99" s="76" t="s">
        <v>384</v>
      </c>
      <c r="AC99" s="77">
        <f>VLOOKUP(AB99,'Money Won'!$1:$1048576,2,FALSE)</f>
        <v>0</v>
      </c>
      <c r="AD99" s="101" t="s">
        <v>377</v>
      </c>
      <c r="AE99" s="102">
        <f>VLOOKUP(AD99,'Money Won'!$1:$1048576,2,FALSE)</f>
        <v>100000</v>
      </c>
    </row>
    <row r="100" spans="1:31" x14ac:dyDescent="0.2">
      <c r="A100" s="47">
        <v>104</v>
      </c>
      <c r="B100" s="72" t="s">
        <v>446</v>
      </c>
      <c r="C100" s="73">
        <f>SUM(E100)+G100+I100+K100+M100+O100+Q100+S100+U100+W100+Y100+AA100+AC100+AE100</f>
        <v>2899327</v>
      </c>
      <c r="D100" s="106" t="s">
        <v>326</v>
      </c>
      <c r="E100" s="107">
        <f>VLOOKUP(D100,'Money Won'!$1:$1048576,2,FALSE)</f>
        <v>358417</v>
      </c>
      <c r="F100" s="108" t="s">
        <v>325</v>
      </c>
      <c r="G100" s="107">
        <f>VLOOKUP(F100,'Money Won'!$1:$1048576,2,FALSE)</f>
        <v>2070000</v>
      </c>
      <c r="H100" s="88" t="s">
        <v>333</v>
      </c>
      <c r="I100" s="89">
        <f>VLOOKUP(H100,'Money Won'!$1:$1048576,2,FALSE)</f>
        <v>26450</v>
      </c>
      <c r="J100" s="88" t="s">
        <v>342</v>
      </c>
      <c r="K100" s="89">
        <f>VLOOKUP(J100,'Money Won'!$1:$1048576,2,FALSE)</f>
        <v>0</v>
      </c>
      <c r="L100" s="88" t="s">
        <v>347</v>
      </c>
      <c r="M100" s="89">
        <f>VLOOKUP(L100,'Money Won'!$1:$1048576,2,FALSE)</f>
        <v>144325</v>
      </c>
      <c r="N100" s="92" t="s">
        <v>369</v>
      </c>
      <c r="O100" s="93">
        <f>VLOOKUP(N100,'Money Won'!$1:$1048576,2,FALSE)</f>
        <v>0</v>
      </c>
      <c r="P100" s="92" t="s">
        <v>357</v>
      </c>
      <c r="Q100" s="93">
        <f>VLOOKUP(P100,'Money Won'!$1:$1048576,2,FALSE)</f>
        <v>0</v>
      </c>
      <c r="R100" s="92" t="s">
        <v>365</v>
      </c>
      <c r="S100" s="93">
        <f>VLOOKUP(R100,'Money Won'!$1:$1048576,2,FALSE)</f>
        <v>91713</v>
      </c>
      <c r="T100" s="96" t="s">
        <v>403</v>
      </c>
      <c r="U100" s="97">
        <f>VLOOKUP(T100,'Money Won'!$1:$1048576,2,FALSE)</f>
        <v>0</v>
      </c>
      <c r="V100" s="98" t="s">
        <v>405</v>
      </c>
      <c r="W100" s="97">
        <f>VLOOKUP(V100,'Money Won'!$1:$1048576,2,FALSE)</f>
        <v>0</v>
      </c>
      <c r="X100" s="98" t="s">
        <v>415</v>
      </c>
      <c r="Y100" s="97">
        <f>VLOOKUP(X100,'Money Won'!$1:$1048576,2,FALSE)</f>
        <v>33672</v>
      </c>
      <c r="Z100" s="76" t="s">
        <v>382</v>
      </c>
      <c r="AA100" s="77">
        <f>VLOOKUP(Z100,'Money Won'!$1:$1048576,2,FALSE)</f>
        <v>74750</v>
      </c>
      <c r="AB100" s="76" t="s">
        <v>390</v>
      </c>
      <c r="AC100" s="77">
        <f>VLOOKUP(AB100,'Money Won'!$1:$1048576,2,FALSE)</f>
        <v>0</v>
      </c>
      <c r="AD100" s="101" t="s">
        <v>377</v>
      </c>
      <c r="AE100" s="102">
        <f>VLOOKUP(AD100,'Money Won'!$1:$1048576,2,FALSE)</f>
        <v>100000</v>
      </c>
    </row>
    <row r="101" spans="1:31" x14ac:dyDescent="0.2">
      <c r="A101" s="47">
        <v>96</v>
      </c>
      <c r="B101" s="72" t="s">
        <v>669</v>
      </c>
      <c r="C101" s="73">
        <f>SUM(E101)+G101+I101+K101+M101+O101+Q101+S101+U101+W101+Y101+AA101+AC101+AE101</f>
        <v>4090833</v>
      </c>
      <c r="D101" s="106" t="s">
        <v>326</v>
      </c>
      <c r="E101" s="107">
        <f>VLOOKUP(D101,'Money Won'!$1:$1048576,2,FALSE)</f>
        <v>358417</v>
      </c>
      <c r="F101" s="108" t="s">
        <v>325</v>
      </c>
      <c r="G101" s="107">
        <f>VLOOKUP(F101,'Money Won'!$1:$1048576,2,FALSE)</f>
        <v>2070000</v>
      </c>
      <c r="H101" s="88" t="s">
        <v>332</v>
      </c>
      <c r="I101" s="89">
        <f>VLOOKUP(H101,'Money Won'!$1:$1048576,2,FALSE)</f>
        <v>62100</v>
      </c>
      <c r="J101" s="88" t="s">
        <v>339</v>
      </c>
      <c r="K101" s="89">
        <f>VLOOKUP(J101,'Money Won'!$1:$1048576,2,FALSE)</f>
        <v>115000</v>
      </c>
      <c r="L101" s="88" t="s">
        <v>343</v>
      </c>
      <c r="M101" s="89">
        <f>VLOOKUP(L101,'Money Won'!$1:$1048576,2,FALSE)</f>
        <v>178250</v>
      </c>
      <c r="N101" s="92" t="s">
        <v>367</v>
      </c>
      <c r="O101" s="93">
        <f>VLOOKUP(N101,'Money Won'!$1:$1048576,2,FALSE)</f>
        <v>0</v>
      </c>
      <c r="P101" s="92" t="s">
        <v>359</v>
      </c>
      <c r="Q101" s="93">
        <f>VLOOKUP(P101,'Money Won'!$1:$1048576,2,FALSE)</f>
        <v>1012000</v>
      </c>
      <c r="R101" s="92" t="s">
        <v>365</v>
      </c>
      <c r="S101" s="93">
        <f>VLOOKUP(R101,'Money Won'!$1:$1048576,2,FALSE)</f>
        <v>91713</v>
      </c>
      <c r="T101" s="96" t="s">
        <v>397</v>
      </c>
      <c r="U101" s="97">
        <f>VLOOKUP(T101,'Money Won'!$1:$1048576,2,FALSE)</f>
        <v>50600</v>
      </c>
      <c r="V101" s="98" t="s">
        <v>395</v>
      </c>
      <c r="W101" s="97">
        <f>VLOOKUP(V101,'Money Won'!$1:$1048576,2,FALSE)</f>
        <v>0</v>
      </c>
      <c r="X101" s="98" t="s">
        <v>401</v>
      </c>
      <c r="Y101" s="97">
        <f>VLOOKUP(X101,'Money Won'!$1:$1048576,2,FALSE)</f>
        <v>0</v>
      </c>
      <c r="Z101" s="76" t="s">
        <v>382</v>
      </c>
      <c r="AA101" s="77">
        <f>VLOOKUP(Z101,'Money Won'!$1:$1048576,2,FALSE)</f>
        <v>74750</v>
      </c>
      <c r="AB101" s="76" t="s">
        <v>412</v>
      </c>
      <c r="AC101" s="77">
        <f>VLOOKUP(AB101,'Money Won'!$1:$1048576,2,FALSE)</f>
        <v>28003</v>
      </c>
      <c r="AD101" s="101" t="s">
        <v>379</v>
      </c>
      <c r="AE101" s="102">
        <f>VLOOKUP(AD101,'Money Won'!$1:$1048576,2,FALSE)</f>
        <v>50000</v>
      </c>
    </row>
    <row r="102" spans="1:31" x14ac:dyDescent="0.2">
      <c r="A102" s="47">
        <v>110</v>
      </c>
      <c r="B102" s="72" t="s">
        <v>592</v>
      </c>
      <c r="C102" s="73">
        <f>SUM(E102)+G102+I102+K102+M102+O102+Q102+S102+U102+W102+Y102+AA102+AC102+AE102</f>
        <v>4196287</v>
      </c>
      <c r="D102" s="106" t="s">
        <v>323</v>
      </c>
      <c r="E102" s="107">
        <f>VLOOKUP(D102,'Money Won'!$1:$1048576,2,FALSE)</f>
        <v>62100</v>
      </c>
      <c r="F102" s="108" t="s">
        <v>325</v>
      </c>
      <c r="G102" s="107">
        <f>VLOOKUP(F102,'Money Won'!$1:$1048576,2,FALSE)</f>
        <v>2070000</v>
      </c>
      <c r="H102" s="88" t="s">
        <v>333</v>
      </c>
      <c r="I102" s="89">
        <f>VLOOKUP(H102,'Money Won'!$1:$1048576,2,FALSE)</f>
        <v>26450</v>
      </c>
      <c r="J102" s="88" t="s">
        <v>336</v>
      </c>
      <c r="K102" s="89">
        <f>VLOOKUP(J102,'Money Won'!$1:$1048576,2,FALSE)</f>
        <v>0</v>
      </c>
      <c r="L102" s="88" t="s">
        <v>343</v>
      </c>
      <c r="M102" s="89">
        <f>VLOOKUP(L102,'Money Won'!$1:$1048576,2,FALSE)</f>
        <v>178250</v>
      </c>
      <c r="N102" s="92" t="s">
        <v>368</v>
      </c>
      <c r="O102" s="93">
        <f>VLOOKUP(N102,'Money Won'!$1:$1048576,2,FALSE)</f>
        <v>50600</v>
      </c>
      <c r="P102" s="92" t="s">
        <v>359</v>
      </c>
      <c r="Q102" s="93">
        <f>VLOOKUP(P102,'Money Won'!$1:$1048576,2,FALSE)</f>
        <v>1012000</v>
      </c>
      <c r="R102" s="92" t="s">
        <v>366</v>
      </c>
      <c r="S102" s="93">
        <f>VLOOKUP(R102,'Money Won'!$1:$1048576,2,FALSE)</f>
        <v>0</v>
      </c>
      <c r="T102" s="96" t="s">
        <v>405</v>
      </c>
      <c r="U102" s="97">
        <f>VLOOKUP(T102,'Money Won'!$1:$1048576,2,FALSE)</f>
        <v>0</v>
      </c>
      <c r="V102" s="98" t="s">
        <v>398</v>
      </c>
      <c r="W102" s="97">
        <f>VLOOKUP(V102,'Money Won'!$1:$1048576,2,FALSE)</f>
        <v>287500</v>
      </c>
      <c r="X102" s="98" t="s">
        <v>394</v>
      </c>
      <c r="Y102" s="97">
        <f>VLOOKUP(X102,'Money Won'!$1:$1048576,2,FALSE)</f>
        <v>26220</v>
      </c>
      <c r="Z102" s="76" t="s">
        <v>382</v>
      </c>
      <c r="AA102" s="77">
        <f>VLOOKUP(Z102,'Money Won'!$1:$1048576,2,FALSE)</f>
        <v>74750</v>
      </c>
      <c r="AB102" s="76" t="s">
        <v>383</v>
      </c>
      <c r="AC102" s="77">
        <f>VLOOKUP(AB102,'Money Won'!$1:$1048576,2,FALSE)</f>
        <v>358417</v>
      </c>
      <c r="AD102" s="101" t="s">
        <v>379</v>
      </c>
      <c r="AE102" s="102">
        <f>VLOOKUP(AD102,'Money Won'!$1:$1048576,2,FALSE)</f>
        <v>50000</v>
      </c>
    </row>
    <row r="103" spans="1:31" x14ac:dyDescent="0.2">
      <c r="A103" s="47">
        <v>108</v>
      </c>
      <c r="B103" s="72" t="s">
        <v>284</v>
      </c>
      <c r="C103" s="73">
        <f>SUM(E103)+G103+I103+K103+M103+O103+Q103+S103+U103+W103+Y103+AA103+AC103+AE103</f>
        <v>2338315</v>
      </c>
      <c r="D103" s="106" t="s">
        <v>326</v>
      </c>
      <c r="E103" s="107">
        <f>VLOOKUP(D103,'Money Won'!$1:$1048576,2,FALSE)</f>
        <v>358417</v>
      </c>
      <c r="F103" s="108" t="s">
        <v>331</v>
      </c>
      <c r="G103" s="107">
        <f>VLOOKUP(F103,'Money Won'!$1:$1048576,2,FALSE)</f>
        <v>178250</v>
      </c>
      <c r="H103" s="88" t="s">
        <v>343</v>
      </c>
      <c r="I103" s="89">
        <f>VLOOKUP(H103,'Money Won'!$1:$1048576,2,FALSE)</f>
        <v>178250</v>
      </c>
      <c r="J103" s="88" t="s">
        <v>342</v>
      </c>
      <c r="K103" s="89">
        <f>VLOOKUP(J103,'Money Won'!$1:$1048576,2,FALSE)</f>
        <v>0</v>
      </c>
      <c r="L103" s="88" t="s">
        <v>351</v>
      </c>
      <c r="M103" s="89">
        <f>VLOOKUP(L103,'Money Won'!$1:$1048576,2,FALSE)</f>
        <v>50600</v>
      </c>
      <c r="N103" s="92" t="s">
        <v>367</v>
      </c>
      <c r="O103" s="93">
        <f>VLOOKUP(N103,'Money Won'!$1:$1048576,2,FALSE)</f>
        <v>0</v>
      </c>
      <c r="P103" s="92" t="s">
        <v>359</v>
      </c>
      <c r="Q103" s="93">
        <f>VLOOKUP(P103,'Money Won'!$1:$1048576,2,FALSE)</f>
        <v>1012000</v>
      </c>
      <c r="R103" s="92" t="s">
        <v>358</v>
      </c>
      <c r="S103" s="93">
        <f>VLOOKUP(R103,'Money Won'!$1:$1048576,2,FALSE)</f>
        <v>144325</v>
      </c>
      <c r="T103" s="96" t="s">
        <v>391</v>
      </c>
      <c r="U103" s="97">
        <f>VLOOKUP(T103,'Money Won'!$1:$1048576,2,FALSE)</f>
        <v>0</v>
      </c>
      <c r="V103" s="98" t="s">
        <v>398</v>
      </c>
      <c r="W103" s="97">
        <f>VLOOKUP(V103,'Money Won'!$1:$1048576,2,FALSE)</f>
        <v>287500</v>
      </c>
      <c r="X103" s="98" t="s">
        <v>394</v>
      </c>
      <c r="Y103" s="97">
        <f>VLOOKUP(X103,'Money Won'!$1:$1048576,2,FALSE)</f>
        <v>26220</v>
      </c>
      <c r="Z103" s="76" t="s">
        <v>382</v>
      </c>
      <c r="AA103" s="77">
        <f>VLOOKUP(Z103,'Money Won'!$1:$1048576,2,FALSE)</f>
        <v>74750</v>
      </c>
      <c r="AB103" s="76" t="s">
        <v>412</v>
      </c>
      <c r="AC103" s="77">
        <f>VLOOKUP(AB103,'Money Won'!$1:$1048576,2,FALSE)</f>
        <v>28003</v>
      </c>
      <c r="AD103" s="101" t="s">
        <v>378</v>
      </c>
      <c r="AE103" s="102">
        <f>VLOOKUP(AD103,'Money Won'!$1:$1048576,2,FALSE)</f>
        <v>0</v>
      </c>
    </row>
    <row r="104" spans="1:31" x14ac:dyDescent="0.2">
      <c r="A104" s="47">
        <v>109</v>
      </c>
      <c r="B104" s="72" t="s">
        <v>413</v>
      </c>
      <c r="C104" s="73">
        <f>SUM(E104)+G104+I104+K104+M104+O104+Q104+S104+U104+W104+Y104+AA104+AC104+AE104</f>
        <v>2154430</v>
      </c>
      <c r="D104" s="106" t="s">
        <v>326</v>
      </c>
      <c r="E104" s="107">
        <f>VLOOKUP(D104,'Money Won'!$1:$1048576,2,FALSE)</f>
        <v>358417</v>
      </c>
      <c r="F104" s="108" t="s">
        <v>327</v>
      </c>
      <c r="G104" s="107">
        <f>VLOOKUP(F104,'Money Won'!$1:$1048576,2,FALSE)</f>
        <v>552000</v>
      </c>
      <c r="H104" s="88" t="s">
        <v>352</v>
      </c>
      <c r="I104" s="89">
        <f>VLOOKUP(H104,'Money Won'!$1:$1048576,2,FALSE)</f>
        <v>0</v>
      </c>
      <c r="J104" s="88" t="s">
        <v>351</v>
      </c>
      <c r="K104" s="89">
        <f>VLOOKUP(J104,'Money Won'!$1:$1048576,2,FALSE)</f>
        <v>50600</v>
      </c>
      <c r="L104" s="88" t="s">
        <v>353</v>
      </c>
      <c r="M104" s="89">
        <f>VLOOKUP(L104,'Money Won'!$1:$1048576,2,FALSE)</f>
        <v>287500</v>
      </c>
      <c r="N104" s="92" t="s">
        <v>354</v>
      </c>
      <c r="O104" s="93">
        <f>VLOOKUP(N104,'Money Won'!$1:$1048576,2,FALSE)</f>
        <v>215625</v>
      </c>
      <c r="P104" s="92" t="s">
        <v>372</v>
      </c>
      <c r="Q104" s="93">
        <f>VLOOKUP(P104,'Money Won'!$1:$1048576,2,FALSE)</f>
        <v>91713</v>
      </c>
      <c r="R104" s="92" t="s">
        <v>371</v>
      </c>
      <c r="S104" s="93">
        <f>VLOOKUP(R104,'Money Won'!$1:$1048576,2,FALSE)</f>
        <v>144325</v>
      </c>
      <c r="T104" s="96" t="s">
        <v>397</v>
      </c>
      <c r="U104" s="97">
        <f>VLOOKUP(T104,'Money Won'!$1:$1048576,2,FALSE)</f>
        <v>50600</v>
      </c>
      <c r="V104" s="98" t="s">
        <v>398</v>
      </c>
      <c r="W104" s="97">
        <f>VLOOKUP(V104,'Money Won'!$1:$1048576,2,FALSE)</f>
        <v>287500</v>
      </c>
      <c r="X104" s="98" t="s">
        <v>401</v>
      </c>
      <c r="Y104" s="97">
        <f>VLOOKUP(X104,'Money Won'!$1:$1048576,2,FALSE)</f>
        <v>0</v>
      </c>
      <c r="Z104" s="76" t="s">
        <v>382</v>
      </c>
      <c r="AA104" s="77">
        <f>VLOOKUP(Z104,'Money Won'!$1:$1048576,2,FALSE)</f>
        <v>74750</v>
      </c>
      <c r="AB104" s="76" t="s">
        <v>389</v>
      </c>
      <c r="AC104" s="77">
        <f>VLOOKUP(AB104,'Money Won'!$1:$1048576,2,FALSE)</f>
        <v>41400</v>
      </c>
      <c r="AD104" s="101" t="s">
        <v>381</v>
      </c>
      <c r="AE104" s="102">
        <f>VLOOKUP(AD104,'Money Won'!$1:$1048576,2,FALSE)</f>
        <v>0</v>
      </c>
    </row>
    <row r="105" spans="1:31" x14ac:dyDescent="0.2">
      <c r="A105" s="47">
        <v>111</v>
      </c>
      <c r="B105" s="72" t="s">
        <v>604</v>
      </c>
      <c r="C105" s="73">
        <f>SUM(E105)+G105+I105+K105+M105+O105+Q105+S105+U105+W105+Y105+AA105+AC105+AE105</f>
        <v>1549378</v>
      </c>
      <c r="D105" s="106" t="s">
        <v>322</v>
      </c>
      <c r="E105" s="107">
        <f>VLOOKUP(D105,'Money Won'!$1:$1048576,2,FALSE)</f>
        <v>358417</v>
      </c>
      <c r="F105" s="108" t="s">
        <v>331</v>
      </c>
      <c r="G105" s="107">
        <f>VLOOKUP(F105,'Money Won'!$1:$1048576,2,FALSE)</f>
        <v>178250</v>
      </c>
      <c r="H105" s="88" t="s">
        <v>350</v>
      </c>
      <c r="I105" s="89">
        <f>VLOOKUP(H105,'Money Won'!$1:$1048576,2,FALSE)</f>
        <v>144325</v>
      </c>
      <c r="J105" s="88" t="s">
        <v>336</v>
      </c>
      <c r="K105" s="89">
        <f>VLOOKUP(J105,'Money Won'!$1:$1048576,2,FALSE)</f>
        <v>0</v>
      </c>
      <c r="L105" s="88" t="s">
        <v>353</v>
      </c>
      <c r="M105" s="89">
        <f>VLOOKUP(L105,'Money Won'!$1:$1048576,2,FALSE)</f>
        <v>287500</v>
      </c>
      <c r="N105" s="92" t="s">
        <v>360</v>
      </c>
      <c r="O105" s="93">
        <f>VLOOKUP(N105,'Money Won'!$1:$1048576,2,FALSE)</f>
        <v>91713</v>
      </c>
      <c r="P105" s="92" t="s">
        <v>357</v>
      </c>
      <c r="Q105" s="93">
        <f>VLOOKUP(P105,'Money Won'!$1:$1048576,2,FALSE)</f>
        <v>0</v>
      </c>
      <c r="R105" s="92" t="s">
        <v>362</v>
      </c>
      <c r="S105" s="93">
        <f>VLOOKUP(R105,'Money Won'!$1:$1048576,2,FALSE)</f>
        <v>0</v>
      </c>
      <c r="T105" s="96" t="s">
        <v>409</v>
      </c>
      <c r="U105" s="97">
        <f>VLOOKUP(T105,'Money Won'!$1:$1048576,2,FALSE)</f>
        <v>28003</v>
      </c>
      <c r="V105" s="98" t="s">
        <v>396</v>
      </c>
      <c r="W105" s="97">
        <f>VLOOKUP(V105,'Money Won'!$1:$1048576,2,FALSE)</f>
        <v>74750</v>
      </c>
      <c r="X105" s="98" t="s">
        <v>395</v>
      </c>
      <c r="Y105" s="97">
        <f>VLOOKUP(X105,'Money Won'!$1:$1048576,2,FALSE)</f>
        <v>0</v>
      </c>
      <c r="Z105" s="76" t="s">
        <v>383</v>
      </c>
      <c r="AA105" s="77">
        <f>VLOOKUP(Z105,'Money Won'!$1:$1048576,2,FALSE)</f>
        <v>358417</v>
      </c>
      <c r="AB105" s="76" t="s">
        <v>412</v>
      </c>
      <c r="AC105" s="77">
        <f>VLOOKUP(AB105,'Money Won'!$1:$1048576,2,FALSE)</f>
        <v>28003</v>
      </c>
      <c r="AD105" s="101" t="s">
        <v>378</v>
      </c>
      <c r="AE105" s="102">
        <f>VLOOKUP(AD105,'Money Won'!$1:$1048576,2,FALSE)</f>
        <v>0</v>
      </c>
    </row>
    <row r="106" spans="1:31" x14ac:dyDescent="0.2">
      <c r="A106" s="47">
        <v>112</v>
      </c>
      <c r="B106" s="72" t="s">
        <v>692</v>
      </c>
      <c r="C106" s="73">
        <f>SUM(E106)+G106+I106+K106+M106+O106+Q106+S106+U106+W106+Y106+AA106+AC106+AE106</f>
        <v>1362630</v>
      </c>
      <c r="D106" s="106" t="s">
        <v>326</v>
      </c>
      <c r="E106" s="107">
        <f>VLOOKUP(D106,'Money Won'!$1:$1048576,2,FALSE)</f>
        <v>358417</v>
      </c>
      <c r="F106" s="108" t="s">
        <v>331</v>
      </c>
      <c r="G106" s="107">
        <f>VLOOKUP(F106,'Money Won'!$1:$1048576,2,FALSE)</f>
        <v>178250</v>
      </c>
      <c r="H106" s="88" t="s">
        <v>336</v>
      </c>
      <c r="I106" s="89">
        <f>VLOOKUP(H106,'Money Won'!$1:$1048576,2,FALSE)</f>
        <v>0</v>
      </c>
      <c r="J106" s="88" t="s">
        <v>342</v>
      </c>
      <c r="K106" s="89">
        <f>VLOOKUP(J106,'Money Won'!$1:$1048576,2,FALSE)</f>
        <v>0</v>
      </c>
      <c r="L106" s="88" t="s">
        <v>343</v>
      </c>
      <c r="M106" s="89">
        <f>VLOOKUP(L106,'Money Won'!$1:$1048576,2,FALSE)</f>
        <v>178250</v>
      </c>
      <c r="N106" s="92" t="s">
        <v>354</v>
      </c>
      <c r="O106" s="93">
        <f>VLOOKUP(N106,'Money Won'!$1:$1048576,2,FALSE)</f>
        <v>215625</v>
      </c>
      <c r="P106" s="92" t="s">
        <v>372</v>
      </c>
      <c r="Q106" s="93">
        <f>VLOOKUP(P106,'Money Won'!$1:$1048576,2,FALSE)</f>
        <v>91713</v>
      </c>
      <c r="R106" s="92" t="s">
        <v>366</v>
      </c>
      <c r="S106" s="93">
        <f>VLOOKUP(R106,'Money Won'!$1:$1048576,2,FALSE)</f>
        <v>0</v>
      </c>
      <c r="T106" s="96" t="s">
        <v>404</v>
      </c>
      <c r="U106" s="97">
        <f>VLOOKUP(T106,'Money Won'!$1:$1048576,2,FALSE)</f>
        <v>215625</v>
      </c>
      <c r="V106" s="98" t="s">
        <v>391</v>
      </c>
      <c r="W106" s="97">
        <f>VLOOKUP(V106,'Money Won'!$1:$1048576,2,FALSE)</f>
        <v>0</v>
      </c>
      <c r="X106" s="98" t="s">
        <v>401</v>
      </c>
      <c r="Y106" s="97">
        <f>VLOOKUP(X106,'Money Won'!$1:$1048576,2,FALSE)</f>
        <v>0</v>
      </c>
      <c r="Z106" s="76" t="s">
        <v>384</v>
      </c>
      <c r="AA106" s="77">
        <f>VLOOKUP(Z106,'Money Won'!$1:$1048576,2,FALSE)</f>
        <v>0</v>
      </c>
      <c r="AB106" s="76" t="s">
        <v>382</v>
      </c>
      <c r="AC106" s="77">
        <f>VLOOKUP(AB106,'Money Won'!$1:$1048576,2,FALSE)</f>
        <v>74750</v>
      </c>
      <c r="AD106" s="101" t="s">
        <v>379</v>
      </c>
      <c r="AE106" s="102">
        <f>VLOOKUP(AD106,'Money Won'!$1:$1048576,2,FALSE)</f>
        <v>50000</v>
      </c>
    </row>
    <row r="107" spans="1:31" x14ac:dyDescent="0.2">
      <c r="A107" s="47">
        <v>113</v>
      </c>
      <c r="B107" s="72" t="s">
        <v>164</v>
      </c>
      <c r="C107" s="73">
        <f>SUM(E107)+G107+I107+K107+M107+O107+Q107+S107+U107+W107+Y107+AA107+AC107+AE107</f>
        <v>2131625</v>
      </c>
      <c r="D107" s="106" t="s">
        <v>323</v>
      </c>
      <c r="E107" s="107">
        <f>VLOOKUP(D107,'Money Won'!$1:$1048576,2,FALSE)</f>
        <v>62100</v>
      </c>
      <c r="F107" s="108" t="s">
        <v>331</v>
      </c>
      <c r="G107" s="107">
        <f>VLOOKUP(F107,'Money Won'!$1:$1048576,2,FALSE)</f>
        <v>178250</v>
      </c>
      <c r="H107" s="88" t="s">
        <v>343</v>
      </c>
      <c r="I107" s="89">
        <f>VLOOKUP(H107,'Money Won'!$1:$1048576,2,FALSE)</f>
        <v>178250</v>
      </c>
      <c r="J107" s="88" t="s">
        <v>351</v>
      </c>
      <c r="K107" s="89">
        <f>VLOOKUP(J107,'Money Won'!$1:$1048576,2,FALSE)</f>
        <v>50600</v>
      </c>
      <c r="L107" s="88" t="s">
        <v>342</v>
      </c>
      <c r="M107" s="89">
        <f>VLOOKUP(L107,'Money Won'!$1:$1048576,2,FALSE)</f>
        <v>0</v>
      </c>
      <c r="N107" s="92" t="s">
        <v>369</v>
      </c>
      <c r="O107" s="93">
        <f>VLOOKUP(N107,'Money Won'!$1:$1048576,2,FALSE)</f>
        <v>0</v>
      </c>
      <c r="P107" s="92" t="s">
        <v>359</v>
      </c>
      <c r="Q107" s="93">
        <f>VLOOKUP(P107,'Money Won'!$1:$1048576,2,FALSE)</f>
        <v>1012000</v>
      </c>
      <c r="R107" s="92" t="s">
        <v>356</v>
      </c>
      <c r="S107" s="93">
        <f>VLOOKUP(R107,'Money Won'!$1:$1048576,2,FALSE)</f>
        <v>25990</v>
      </c>
      <c r="T107" s="96" t="s">
        <v>402</v>
      </c>
      <c r="U107" s="97">
        <f>VLOOKUP(T107,'Money Won'!$1:$1048576,2,FALSE)</f>
        <v>25760</v>
      </c>
      <c r="V107" s="98" t="s">
        <v>415</v>
      </c>
      <c r="W107" s="97">
        <f>VLOOKUP(V107,'Money Won'!$1:$1048576,2,FALSE)</f>
        <v>33672</v>
      </c>
      <c r="X107" s="98" t="s">
        <v>399</v>
      </c>
      <c r="Y107" s="97">
        <f>VLOOKUP(X107,'Money Won'!$1:$1048576,2,FALSE)</f>
        <v>437000</v>
      </c>
      <c r="Z107" s="76" t="s">
        <v>387</v>
      </c>
      <c r="AA107" s="77">
        <f>VLOOKUP(Z107,'Money Won'!$1:$1048576,2,FALSE)</f>
        <v>0</v>
      </c>
      <c r="AB107" s="76" t="s">
        <v>412</v>
      </c>
      <c r="AC107" s="77">
        <f>VLOOKUP(AB107,'Money Won'!$1:$1048576,2,FALSE)</f>
        <v>28003</v>
      </c>
      <c r="AD107" s="101" t="s">
        <v>377</v>
      </c>
      <c r="AE107" s="102">
        <f>VLOOKUP(AD107,'Money Won'!$1:$1048576,2,FALSE)</f>
        <v>100000</v>
      </c>
    </row>
    <row r="108" spans="1:31" x14ac:dyDescent="0.2">
      <c r="A108" s="47">
        <v>114</v>
      </c>
      <c r="B108" s="72" t="s">
        <v>165</v>
      </c>
      <c r="C108" s="73">
        <f>SUM(E108)+G108+I108+K108+M108+O108+Q108+S108+U108+W108+Y108+AA108+AC108+AE108</f>
        <v>4007563</v>
      </c>
      <c r="D108" s="106" t="s">
        <v>323</v>
      </c>
      <c r="E108" s="107">
        <f>VLOOKUP(D108,'Money Won'!$1:$1048576,2,FALSE)</f>
        <v>62100</v>
      </c>
      <c r="F108" s="108" t="s">
        <v>325</v>
      </c>
      <c r="G108" s="107">
        <f>VLOOKUP(F108,'Money Won'!$1:$1048576,2,FALSE)</f>
        <v>2070000</v>
      </c>
      <c r="H108" s="88" t="s">
        <v>343</v>
      </c>
      <c r="I108" s="89">
        <f>VLOOKUP(H108,'Money Won'!$1:$1048576,2,FALSE)</f>
        <v>178250</v>
      </c>
      <c r="J108" s="88" t="s">
        <v>353</v>
      </c>
      <c r="K108" s="89">
        <f>VLOOKUP(J108,'Money Won'!$1:$1048576,2,FALSE)</f>
        <v>287500</v>
      </c>
      <c r="L108" s="88" t="s">
        <v>347</v>
      </c>
      <c r="M108" s="89">
        <f>VLOOKUP(L108,'Money Won'!$1:$1048576,2,FALSE)</f>
        <v>144325</v>
      </c>
      <c r="N108" s="92" t="s">
        <v>372</v>
      </c>
      <c r="O108" s="93">
        <f>VLOOKUP(N108,'Money Won'!$1:$1048576,2,FALSE)</f>
        <v>91713</v>
      </c>
      <c r="P108" s="92" t="s">
        <v>359</v>
      </c>
      <c r="Q108" s="93">
        <f>VLOOKUP(P108,'Money Won'!$1:$1048576,2,FALSE)</f>
        <v>1012000</v>
      </c>
      <c r="R108" s="92" t="s">
        <v>369</v>
      </c>
      <c r="S108" s="93">
        <f>VLOOKUP(R108,'Money Won'!$1:$1048576,2,FALSE)</f>
        <v>0</v>
      </c>
      <c r="T108" s="96" t="s">
        <v>401</v>
      </c>
      <c r="U108" s="97">
        <f>VLOOKUP(T108,'Money Won'!$1:$1048576,2,FALSE)</f>
        <v>0</v>
      </c>
      <c r="V108" s="98" t="s">
        <v>415</v>
      </c>
      <c r="W108" s="97">
        <f>VLOOKUP(V108,'Money Won'!$1:$1048576,2,FALSE)</f>
        <v>33672</v>
      </c>
      <c r="X108" s="98" t="s">
        <v>406</v>
      </c>
      <c r="Y108" s="97">
        <f>VLOOKUP(X108,'Money Won'!$1:$1048576,2,FALSE)</f>
        <v>0</v>
      </c>
      <c r="Z108" s="76" t="s">
        <v>387</v>
      </c>
      <c r="AA108" s="77">
        <f>VLOOKUP(Z108,'Money Won'!$1:$1048576,2,FALSE)</f>
        <v>0</v>
      </c>
      <c r="AB108" s="76" t="s">
        <v>412</v>
      </c>
      <c r="AC108" s="77">
        <f>VLOOKUP(AB108,'Money Won'!$1:$1048576,2,FALSE)</f>
        <v>28003</v>
      </c>
      <c r="AD108" s="101" t="s">
        <v>377</v>
      </c>
      <c r="AE108" s="102">
        <f>VLOOKUP(AD108,'Money Won'!$1:$1048576,2,FALSE)</f>
        <v>100000</v>
      </c>
    </row>
    <row r="109" spans="1:31" x14ac:dyDescent="0.2">
      <c r="A109" s="47">
        <v>115</v>
      </c>
      <c r="B109" s="72" t="s">
        <v>166</v>
      </c>
      <c r="C109" s="73">
        <f>SUM(E109)+G109+I109+K109+M109+O109+Q109+S109+U109+W109+Y109+AA109+AC109+AE109</f>
        <v>1347325</v>
      </c>
      <c r="D109" s="106" t="s">
        <v>323</v>
      </c>
      <c r="E109" s="107">
        <f>VLOOKUP(D109,'Money Won'!$1:$1048576,2,FALSE)</f>
        <v>62100</v>
      </c>
      <c r="F109" s="108" t="s">
        <v>329</v>
      </c>
      <c r="G109" s="107">
        <f>VLOOKUP(F109,'Money Won'!$1:$1048576,2,FALSE)</f>
        <v>437000</v>
      </c>
      <c r="H109" s="88" t="s">
        <v>333</v>
      </c>
      <c r="I109" s="89">
        <f>VLOOKUP(H109,'Money Won'!$1:$1048576,2,FALSE)</f>
        <v>26450</v>
      </c>
      <c r="J109" s="88" t="s">
        <v>342</v>
      </c>
      <c r="K109" s="89">
        <f>VLOOKUP(J109,'Money Won'!$1:$1048576,2,FALSE)</f>
        <v>0</v>
      </c>
      <c r="L109" s="88" t="s">
        <v>343</v>
      </c>
      <c r="M109" s="89">
        <f>VLOOKUP(L109,'Money Won'!$1:$1048576,2,FALSE)</f>
        <v>178250</v>
      </c>
      <c r="N109" s="92" t="s">
        <v>354</v>
      </c>
      <c r="O109" s="93">
        <f>VLOOKUP(N109,'Money Won'!$1:$1048576,2,FALSE)</f>
        <v>215625</v>
      </c>
      <c r="P109" s="92" t="s">
        <v>368</v>
      </c>
      <c r="Q109" s="93">
        <f>VLOOKUP(P109,'Money Won'!$1:$1048576,2,FALSE)</f>
        <v>50600</v>
      </c>
      <c r="R109" s="92" t="s">
        <v>369</v>
      </c>
      <c r="S109" s="93">
        <f>VLOOKUP(R109,'Money Won'!$1:$1048576,2,FALSE)</f>
        <v>0</v>
      </c>
      <c r="T109" s="96" t="s">
        <v>415</v>
      </c>
      <c r="U109" s="97">
        <f>VLOOKUP(T109,'Money Won'!$1:$1048576,2,FALSE)</f>
        <v>33672</v>
      </c>
      <c r="V109" s="98" t="s">
        <v>405</v>
      </c>
      <c r="W109" s="97">
        <f>VLOOKUP(V109,'Money Won'!$1:$1048576,2,FALSE)</f>
        <v>0</v>
      </c>
      <c r="X109" s="98" t="s">
        <v>404</v>
      </c>
      <c r="Y109" s="97">
        <f>VLOOKUP(X109,'Money Won'!$1:$1048576,2,FALSE)</f>
        <v>215625</v>
      </c>
      <c r="Z109" s="76" t="s">
        <v>387</v>
      </c>
      <c r="AA109" s="77">
        <f>VLOOKUP(Z109,'Money Won'!$1:$1048576,2,FALSE)</f>
        <v>0</v>
      </c>
      <c r="AB109" s="76" t="s">
        <v>412</v>
      </c>
      <c r="AC109" s="77">
        <f>VLOOKUP(AB109,'Money Won'!$1:$1048576,2,FALSE)</f>
        <v>28003</v>
      </c>
      <c r="AD109" s="101" t="s">
        <v>377</v>
      </c>
      <c r="AE109" s="102">
        <f>VLOOKUP(AD109,'Money Won'!$1:$1048576,2,FALSE)</f>
        <v>100000</v>
      </c>
    </row>
    <row r="110" spans="1:31" x14ac:dyDescent="0.2">
      <c r="A110" s="47">
        <v>116</v>
      </c>
      <c r="B110" s="72" t="s">
        <v>622</v>
      </c>
      <c r="C110" s="73">
        <f>SUM(E110)+G110+I110+K110+M110+O110+Q110+S110+U110+W110+Y110+AA110+AC110+AE110</f>
        <v>3283442</v>
      </c>
      <c r="D110" s="106" t="s">
        <v>322</v>
      </c>
      <c r="E110" s="107">
        <f>VLOOKUP(D110,'Money Won'!$1:$1048576,2,FALSE)</f>
        <v>358417</v>
      </c>
      <c r="F110" s="108" t="s">
        <v>325</v>
      </c>
      <c r="G110" s="107">
        <f>VLOOKUP(F110,'Money Won'!$1:$1048576,2,FALSE)</f>
        <v>2070000</v>
      </c>
      <c r="H110" s="88" t="s">
        <v>333</v>
      </c>
      <c r="I110" s="89">
        <f>VLOOKUP(H110,'Money Won'!$1:$1048576,2,FALSE)</f>
        <v>26450</v>
      </c>
      <c r="J110" s="88" t="s">
        <v>350</v>
      </c>
      <c r="K110" s="89">
        <f>VLOOKUP(J110,'Money Won'!$1:$1048576,2,FALSE)</f>
        <v>144325</v>
      </c>
      <c r="L110" s="88" t="s">
        <v>343</v>
      </c>
      <c r="M110" s="89">
        <f>VLOOKUP(L110,'Money Won'!$1:$1048576,2,FALSE)</f>
        <v>178250</v>
      </c>
      <c r="N110" s="92" t="s">
        <v>354</v>
      </c>
      <c r="O110" s="93">
        <f>VLOOKUP(N110,'Money Won'!$1:$1048576,2,FALSE)</f>
        <v>215625</v>
      </c>
      <c r="P110" s="92" t="s">
        <v>367</v>
      </c>
      <c r="Q110" s="93">
        <f>VLOOKUP(P110,'Money Won'!$1:$1048576,2,FALSE)</f>
        <v>0</v>
      </c>
      <c r="R110" s="92" t="s">
        <v>366</v>
      </c>
      <c r="S110" s="93">
        <f>VLOOKUP(R110,'Money Won'!$1:$1048576,2,FALSE)</f>
        <v>0</v>
      </c>
      <c r="T110" s="96" t="s">
        <v>404</v>
      </c>
      <c r="U110" s="97">
        <f>VLOOKUP(T110,'Money Won'!$1:$1048576,2,FALSE)</f>
        <v>215625</v>
      </c>
      <c r="V110" s="98" t="s">
        <v>391</v>
      </c>
      <c r="W110" s="97">
        <f>VLOOKUP(V110,'Money Won'!$1:$1048576,2,FALSE)</f>
        <v>0</v>
      </c>
      <c r="X110" s="98" t="s">
        <v>395</v>
      </c>
      <c r="Y110" s="97">
        <f>VLOOKUP(X110,'Money Won'!$1:$1048576,2,FALSE)</f>
        <v>0</v>
      </c>
      <c r="Z110" s="76" t="s">
        <v>382</v>
      </c>
      <c r="AA110" s="77">
        <f>VLOOKUP(Z110,'Money Won'!$1:$1048576,2,FALSE)</f>
        <v>74750</v>
      </c>
      <c r="AB110" s="76" t="s">
        <v>390</v>
      </c>
      <c r="AC110" s="77">
        <f>VLOOKUP(AB110,'Money Won'!$1:$1048576,2,FALSE)</f>
        <v>0</v>
      </c>
      <c r="AD110" s="101" t="s">
        <v>380</v>
      </c>
      <c r="AE110" s="102">
        <f>VLOOKUP(AD110,'Money Won'!$1:$1048576,2,FALSE)</f>
        <v>0</v>
      </c>
    </row>
    <row r="111" spans="1:31" x14ac:dyDescent="0.2">
      <c r="A111" s="47">
        <v>117</v>
      </c>
      <c r="B111" s="72" t="s">
        <v>238</v>
      </c>
      <c r="C111" s="73">
        <f>SUM(E111)+G111+I111+K111+M111+O111+Q111+S111+U111+W111+Y111+AA111+AC111+AE111</f>
        <v>2661440</v>
      </c>
      <c r="D111" s="106" t="s">
        <v>329</v>
      </c>
      <c r="E111" s="107">
        <f>VLOOKUP(D111,'Money Won'!$1:$1048576,2,FALSE)</f>
        <v>437000</v>
      </c>
      <c r="F111" s="108" t="s">
        <v>326</v>
      </c>
      <c r="G111" s="107">
        <f>VLOOKUP(F111,'Money Won'!$1:$1048576,2,FALSE)</f>
        <v>358417</v>
      </c>
      <c r="H111" s="88" t="s">
        <v>350</v>
      </c>
      <c r="I111" s="89">
        <f>VLOOKUP(H111,'Money Won'!$1:$1048576,2,FALSE)</f>
        <v>144325</v>
      </c>
      <c r="J111" s="88" t="s">
        <v>346</v>
      </c>
      <c r="K111" s="89">
        <f>VLOOKUP(J111,'Money Won'!$1:$1048576,2,FALSE)</f>
        <v>74750</v>
      </c>
      <c r="L111" s="88" t="s">
        <v>343</v>
      </c>
      <c r="M111" s="89">
        <f>VLOOKUP(L111,'Money Won'!$1:$1048576,2,FALSE)</f>
        <v>178250</v>
      </c>
      <c r="N111" s="92" t="s">
        <v>354</v>
      </c>
      <c r="O111" s="93">
        <f>VLOOKUP(N111,'Money Won'!$1:$1048576,2,FALSE)</f>
        <v>215625</v>
      </c>
      <c r="P111" s="92" t="s">
        <v>359</v>
      </c>
      <c r="Q111" s="93">
        <f>VLOOKUP(P111,'Money Won'!$1:$1048576,2,FALSE)</f>
        <v>1012000</v>
      </c>
      <c r="R111" s="92" t="s">
        <v>373</v>
      </c>
      <c r="S111" s="93">
        <f>VLOOKUP(R111,'Money Won'!$1:$1048576,2,FALSE)</f>
        <v>62100</v>
      </c>
      <c r="T111" s="96" t="s">
        <v>403</v>
      </c>
      <c r="U111" s="97">
        <f>VLOOKUP(T111,'Money Won'!$1:$1048576,2,FALSE)</f>
        <v>0</v>
      </c>
      <c r="V111" s="98" t="s">
        <v>394</v>
      </c>
      <c r="W111" s="97">
        <f>VLOOKUP(V111,'Money Won'!$1:$1048576,2,FALSE)</f>
        <v>26220</v>
      </c>
      <c r="X111" s="98" t="s">
        <v>400</v>
      </c>
      <c r="Y111" s="97">
        <f>VLOOKUP(X111,'Money Won'!$1:$1048576,2,FALSE)</f>
        <v>0</v>
      </c>
      <c r="Z111" s="76" t="s">
        <v>382</v>
      </c>
      <c r="AA111" s="77">
        <f>VLOOKUP(Z111,'Money Won'!$1:$1048576,2,FALSE)</f>
        <v>74750</v>
      </c>
      <c r="AB111" s="76" t="s">
        <v>412</v>
      </c>
      <c r="AC111" s="77">
        <f>VLOOKUP(AB111,'Money Won'!$1:$1048576,2,FALSE)</f>
        <v>28003</v>
      </c>
      <c r="AD111" s="101" t="s">
        <v>379</v>
      </c>
      <c r="AE111" s="102">
        <f>VLOOKUP(AD111,'Money Won'!$1:$1048576,2,FALSE)</f>
        <v>50000</v>
      </c>
    </row>
    <row r="112" spans="1:31" x14ac:dyDescent="0.2">
      <c r="A112" s="47">
        <v>118</v>
      </c>
      <c r="B112" s="72" t="s">
        <v>239</v>
      </c>
      <c r="C112" s="73">
        <f>SUM(E112)+G112+I112+K112+M112+O112+Q112+S112+U112+W112+Y112+AA112+AC112+AE112</f>
        <v>2869686</v>
      </c>
      <c r="D112" s="106" t="s">
        <v>324</v>
      </c>
      <c r="E112" s="107">
        <f>VLOOKUP(D112,'Money Won'!$1:$1048576,2,FALSE)</f>
        <v>41400</v>
      </c>
      <c r="F112" s="108" t="s">
        <v>325</v>
      </c>
      <c r="G112" s="107">
        <f>VLOOKUP(F112,'Money Won'!$1:$1048576,2,FALSE)</f>
        <v>2070000</v>
      </c>
      <c r="H112" s="88" t="s">
        <v>352</v>
      </c>
      <c r="I112" s="89">
        <f>VLOOKUP(H112,'Money Won'!$1:$1048576,2,FALSE)</f>
        <v>0</v>
      </c>
      <c r="J112" s="88" t="s">
        <v>353</v>
      </c>
      <c r="K112" s="89">
        <f>VLOOKUP(J112,'Money Won'!$1:$1048576,2,FALSE)</f>
        <v>287500</v>
      </c>
      <c r="L112" s="88" t="s">
        <v>346</v>
      </c>
      <c r="M112" s="89">
        <f>VLOOKUP(L112,'Money Won'!$1:$1048576,2,FALSE)</f>
        <v>74750</v>
      </c>
      <c r="N112" s="92" t="s">
        <v>355</v>
      </c>
      <c r="O112" s="93">
        <f>VLOOKUP(N112,'Money Won'!$1:$1048576,2,FALSE)</f>
        <v>50600</v>
      </c>
      <c r="P112" s="92" t="s">
        <v>365</v>
      </c>
      <c r="Q112" s="93">
        <f>VLOOKUP(P112,'Money Won'!$1:$1048576,2,FALSE)</f>
        <v>91713</v>
      </c>
      <c r="R112" s="92" t="s">
        <v>375</v>
      </c>
      <c r="S112" s="93">
        <f>VLOOKUP(R112,'Money Won'!$1:$1048576,2,FALSE)</f>
        <v>28003</v>
      </c>
      <c r="T112" s="96" t="s">
        <v>403</v>
      </c>
      <c r="U112" s="97">
        <f>VLOOKUP(T112,'Money Won'!$1:$1048576,2,FALSE)</f>
        <v>0</v>
      </c>
      <c r="V112" s="98" t="s">
        <v>394</v>
      </c>
      <c r="W112" s="97">
        <f>VLOOKUP(V112,'Money Won'!$1:$1048576,2,FALSE)</f>
        <v>26220</v>
      </c>
      <c r="X112" s="98" t="s">
        <v>396</v>
      </c>
      <c r="Y112" s="97">
        <f>VLOOKUP(X112,'Money Won'!$1:$1048576,2,FALSE)</f>
        <v>74750</v>
      </c>
      <c r="Z112" s="76" t="s">
        <v>382</v>
      </c>
      <c r="AA112" s="77">
        <f>VLOOKUP(Z112,'Money Won'!$1:$1048576,2,FALSE)</f>
        <v>74750</v>
      </c>
      <c r="AB112" s="76" t="s">
        <v>388</v>
      </c>
      <c r="AC112" s="77">
        <f>VLOOKUP(AB112,'Money Won'!$1:$1048576,2,FALSE)</f>
        <v>0</v>
      </c>
      <c r="AD112" s="101" t="s">
        <v>379</v>
      </c>
      <c r="AE112" s="102">
        <f>VLOOKUP(AD112,'Money Won'!$1:$1048576,2,FALSE)</f>
        <v>50000</v>
      </c>
    </row>
    <row r="113" spans="1:31" x14ac:dyDescent="0.2">
      <c r="A113" s="47">
        <v>121</v>
      </c>
      <c r="B113" s="72" t="s">
        <v>667</v>
      </c>
      <c r="C113" s="73">
        <f>SUM(E113)+G113+I113+K113+M113+O113+Q113+S113+U113+W113+Y113+AA113+AC113+AE113</f>
        <v>1533315</v>
      </c>
      <c r="D113" s="106" t="s">
        <v>326</v>
      </c>
      <c r="E113" s="107">
        <f>VLOOKUP(D113,'Money Won'!$1:$1048576,2,FALSE)</f>
        <v>358417</v>
      </c>
      <c r="F113" s="108" t="s">
        <v>331</v>
      </c>
      <c r="G113" s="107">
        <f>VLOOKUP(F113,'Money Won'!$1:$1048576,2,FALSE)</f>
        <v>178250</v>
      </c>
      <c r="H113" s="88" t="s">
        <v>336</v>
      </c>
      <c r="I113" s="89">
        <f>VLOOKUP(H113,'Money Won'!$1:$1048576,2,FALSE)</f>
        <v>0</v>
      </c>
      <c r="J113" s="88" t="s">
        <v>343</v>
      </c>
      <c r="K113" s="89">
        <f>VLOOKUP(J113,'Money Won'!$1:$1048576,2,FALSE)</f>
        <v>178250</v>
      </c>
      <c r="L113" s="88" t="s">
        <v>351</v>
      </c>
      <c r="M113" s="89">
        <f>VLOOKUP(L113,'Money Won'!$1:$1048576,2,FALSE)</f>
        <v>50600</v>
      </c>
      <c r="N113" s="92" t="s">
        <v>354</v>
      </c>
      <c r="O113" s="93">
        <f>VLOOKUP(N113,'Money Won'!$1:$1048576,2,FALSE)</f>
        <v>215625</v>
      </c>
      <c r="P113" s="92" t="s">
        <v>372</v>
      </c>
      <c r="Q113" s="93">
        <f>VLOOKUP(P113,'Money Won'!$1:$1048576,2,FALSE)</f>
        <v>91713</v>
      </c>
      <c r="R113" s="92" t="s">
        <v>358</v>
      </c>
      <c r="S113" s="93">
        <f>VLOOKUP(R113,'Money Won'!$1:$1048576,2,FALSE)</f>
        <v>144325</v>
      </c>
      <c r="T113" s="96" t="s">
        <v>402</v>
      </c>
      <c r="U113" s="97">
        <f>VLOOKUP(T113,'Money Won'!$1:$1048576,2,FALSE)</f>
        <v>25760</v>
      </c>
      <c r="V113" s="98" t="s">
        <v>392</v>
      </c>
      <c r="W113" s="97">
        <f>VLOOKUP(V113,'Money Won'!$1:$1048576,2,FALSE)</f>
        <v>0</v>
      </c>
      <c r="X113" s="98" t="s">
        <v>404</v>
      </c>
      <c r="Y113" s="97">
        <f>VLOOKUP(X113,'Money Won'!$1:$1048576,2,FALSE)</f>
        <v>215625</v>
      </c>
      <c r="Z113" s="76" t="s">
        <v>382</v>
      </c>
      <c r="AA113" s="77">
        <f>VLOOKUP(Z113,'Money Won'!$1:$1048576,2,FALSE)</f>
        <v>74750</v>
      </c>
      <c r="AB113" s="76" t="s">
        <v>387</v>
      </c>
      <c r="AC113" s="77">
        <f>VLOOKUP(AB113,'Money Won'!$1:$1048576,2,FALSE)</f>
        <v>0</v>
      </c>
      <c r="AD113" s="101" t="s">
        <v>381</v>
      </c>
      <c r="AE113" s="102">
        <f>VLOOKUP(AD113,'Money Won'!$1:$1048576,2,FALSE)</f>
        <v>0</v>
      </c>
    </row>
    <row r="114" spans="1:31" x14ac:dyDescent="0.2">
      <c r="A114" s="47">
        <v>122</v>
      </c>
      <c r="B114" s="72" t="s">
        <v>548</v>
      </c>
      <c r="C114" s="73">
        <f>SUM(E114)+G114+I114+K114+M114+O114+Q114+S114+U114+W114+Y114+AA114+AC114+AE114</f>
        <v>972608</v>
      </c>
      <c r="D114" s="106" t="s">
        <v>322</v>
      </c>
      <c r="E114" s="107">
        <f>VLOOKUP(D114,'Money Won'!$1:$1048576,2,FALSE)</f>
        <v>358417</v>
      </c>
      <c r="F114" s="108" t="s">
        <v>331</v>
      </c>
      <c r="G114" s="107">
        <f>VLOOKUP(F114,'Money Won'!$1:$1048576,2,FALSE)</f>
        <v>178250</v>
      </c>
      <c r="H114" s="88" t="s">
        <v>342</v>
      </c>
      <c r="I114" s="89">
        <f>VLOOKUP(H114,'Money Won'!$1:$1048576,2,FALSE)</f>
        <v>0</v>
      </c>
      <c r="J114" s="88" t="s">
        <v>336</v>
      </c>
      <c r="K114" s="89">
        <f>VLOOKUP(J114,'Money Won'!$1:$1048576,2,FALSE)</f>
        <v>0</v>
      </c>
      <c r="L114" s="88" t="s">
        <v>351</v>
      </c>
      <c r="M114" s="89">
        <f>VLOOKUP(L114,'Money Won'!$1:$1048576,2,FALSE)</f>
        <v>50600</v>
      </c>
      <c r="N114" s="92" t="s">
        <v>372</v>
      </c>
      <c r="O114" s="93">
        <f>VLOOKUP(N114,'Money Won'!$1:$1048576,2,FALSE)</f>
        <v>91713</v>
      </c>
      <c r="P114" s="92" t="s">
        <v>364</v>
      </c>
      <c r="Q114" s="93">
        <f>VLOOKUP(P114,'Money Won'!$1:$1048576,2,FALSE)</f>
        <v>0</v>
      </c>
      <c r="R114" s="92" t="s">
        <v>363</v>
      </c>
      <c r="S114" s="93">
        <f>VLOOKUP(R114,'Money Won'!$1:$1048576,2,FALSE)</f>
        <v>0</v>
      </c>
      <c r="T114" s="96" t="s">
        <v>409</v>
      </c>
      <c r="U114" s="97">
        <f>VLOOKUP(T114,'Money Won'!$1:$1048576,2,FALSE)</f>
        <v>28003</v>
      </c>
      <c r="V114" s="98" t="s">
        <v>403</v>
      </c>
      <c r="W114" s="97">
        <f>VLOOKUP(V114,'Money Won'!$1:$1048576,2,FALSE)</f>
        <v>0</v>
      </c>
      <c r="X114" s="98" t="s">
        <v>404</v>
      </c>
      <c r="Y114" s="97">
        <f>VLOOKUP(X114,'Money Won'!$1:$1048576,2,FALSE)</f>
        <v>215625</v>
      </c>
      <c r="Z114" s="76" t="s">
        <v>384</v>
      </c>
      <c r="AA114" s="77">
        <f>VLOOKUP(Z114,'Money Won'!$1:$1048576,2,FALSE)</f>
        <v>0</v>
      </c>
      <c r="AB114" s="76" t="s">
        <v>385</v>
      </c>
      <c r="AC114" s="77">
        <f>VLOOKUP(AB114,'Money Won'!$1:$1048576,2,FALSE)</f>
        <v>0</v>
      </c>
      <c r="AD114" s="101" t="s">
        <v>379</v>
      </c>
      <c r="AE114" s="102">
        <f>VLOOKUP(AD114,'Money Won'!$1:$1048576,2,FALSE)</f>
        <v>50000</v>
      </c>
    </row>
    <row r="115" spans="1:31" x14ac:dyDescent="0.2">
      <c r="A115" s="47">
        <v>123</v>
      </c>
      <c r="B115" s="72" t="s">
        <v>549</v>
      </c>
      <c r="C115" s="73">
        <f>SUM(E115)+G115+I115+K115+M115+O115+Q115+S115+U115+W115+Y115+AA115+AC115+AE115</f>
        <v>883463</v>
      </c>
      <c r="D115" s="106" t="s">
        <v>323</v>
      </c>
      <c r="E115" s="107">
        <f>VLOOKUP(D115,'Money Won'!$1:$1048576,2,FALSE)</f>
        <v>62100</v>
      </c>
      <c r="F115" s="108" t="s">
        <v>331</v>
      </c>
      <c r="G115" s="107">
        <f>VLOOKUP(F115,'Money Won'!$1:$1048576,2,FALSE)</f>
        <v>178250</v>
      </c>
      <c r="H115" s="88" t="s">
        <v>332</v>
      </c>
      <c r="I115" s="89">
        <f>VLOOKUP(H115,'Money Won'!$1:$1048576,2,FALSE)</f>
        <v>62100</v>
      </c>
      <c r="J115" s="88" t="s">
        <v>333</v>
      </c>
      <c r="K115" s="89">
        <f>VLOOKUP(J115,'Money Won'!$1:$1048576,2,FALSE)</f>
        <v>26450</v>
      </c>
      <c r="L115" s="88" t="s">
        <v>351</v>
      </c>
      <c r="M115" s="89">
        <f>VLOOKUP(L115,'Money Won'!$1:$1048576,2,FALSE)</f>
        <v>50600</v>
      </c>
      <c r="N115" s="92" t="s">
        <v>372</v>
      </c>
      <c r="O115" s="93">
        <f>VLOOKUP(N115,'Money Won'!$1:$1048576,2,FALSE)</f>
        <v>91713</v>
      </c>
      <c r="P115" s="92" t="s">
        <v>363</v>
      </c>
      <c r="Q115" s="93">
        <f>VLOOKUP(P115,'Money Won'!$1:$1048576,2,FALSE)</f>
        <v>0</v>
      </c>
      <c r="R115" s="92" t="s">
        <v>369</v>
      </c>
      <c r="S115" s="93">
        <f>VLOOKUP(R115,'Money Won'!$1:$1048576,2,FALSE)</f>
        <v>0</v>
      </c>
      <c r="T115" s="96" t="s">
        <v>403</v>
      </c>
      <c r="U115" s="97">
        <f>VLOOKUP(T115,'Money Won'!$1:$1048576,2,FALSE)</f>
        <v>0</v>
      </c>
      <c r="V115" s="98" t="s">
        <v>398</v>
      </c>
      <c r="W115" s="97">
        <f>VLOOKUP(V115,'Money Won'!$1:$1048576,2,FALSE)</f>
        <v>287500</v>
      </c>
      <c r="X115" s="98" t="s">
        <v>400</v>
      </c>
      <c r="Y115" s="97">
        <f>VLOOKUP(X115,'Money Won'!$1:$1048576,2,FALSE)</f>
        <v>0</v>
      </c>
      <c r="Z115" s="76" t="s">
        <v>382</v>
      </c>
      <c r="AA115" s="77">
        <f>VLOOKUP(Z115,'Money Won'!$1:$1048576,2,FALSE)</f>
        <v>74750</v>
      </c>
      <c r="AB115" s="76" t="s">
        <v>384</v>
      </c>
      <c r="AC115" s="77">
        <f>VLOOKUP(AB115,'Money Won'!$1:$1048576,2,FALSE)</f>
        <v>0</v>
      </c>
      <c r="AD115" s="101" t="s">
        <v>379</v>
      </c>
      <c r="AE115" s="102">
        <f>VLOOKUP(AD115,'Money Won'!$1:$1048576,2,FALSE)</f>
        <v>50000</v>
      </c>
    </row>
    <row r="116" spans="1:31" x14ac:dyDescent="0.2">
      <c r="A116" s="47">
        <v>124</v>
      </c>
      <c r="B116" s="72" t="s">
        <v>550</v>
      </c>
      <c r="C116" s="73">
        <f>SUM(E116)+G116+I116+K116+M116+O116+Q116+S116+U116+W116+Y116+AA116+AC116+AE116</f>
        <v>873248</v>
      </c>
      <c r="D116" s="106" t="s">
        <v>323</v>
      </c>
      <c r="E116" s="107">
        <f>VLOOKUP(D116,'Money Won'!$1:$1048576,2,FALSE)</f>
        <v>62100</v>
      </c>
      <c r="F116" s="108" t="s">
        <v>326</v>
      </c>
      <c r="G116" s="107">
        <f>VLOOKUP(F116,'Money Won'!$1:$1048576,2,FALSE)</f>
        <v>358417</v>
      </c>
      <c r="H116" s="88" t="s">
        <v>332</v>
      </c>
      <c r="I116" s="89">
        <f>VLOOKUP(H116,'Money Won'!$1:$1048576,2,FALSE)</f>
        <v>62100</v>
      </c>
      <c r="J116" s="88" t="s">
        <v>350</v>
      </c>
      <c r="K116" s="89">
        <f>VLOOKUP(J116,'Money Won'!$1:$1048576,2,FALSE)</f>
        <v>144325</v>
      </c>
      <c r="L116" s="88" t="s">
        <v>351</v>
      </c>
      <c r="M116" s="89">
        <f>VLOOKUP(L116,'Money Won'!$1:$1048576,2,FALSE)</f>
        <v>50600</v>
      </c>
      <c r="N116" s="92" t="s">
        <v>372</v>
      </c>
      <c r="O116" s="93">
        <f>VLOOKUP(N116,'Money Won'!$1:$1048576,2,FALSE)</f>
        <v>91713</v>
      </c>
      <c r="P116" s="92" t="s">
        <v>356</v>
      </c>
      <c r="Q116" s="93">
        <f>VLOOKUP(P116,'Money Won'!$1:$1048576,2,FALSE)</f>
        <v>25990</v>
      </c>
      <c r="R116" s="92" t="s">
        <v>364</v>
      </c>
      <c r="S116" s="93">
        <f>VLOOKUP(R116,'Money Won'!$1:$1048576,2,FALSE)</f>
        <v>0</v>
      </c>
      <c r="T116" s="96" t="s">
        <v>391</v>
      </c>
      <c r="U116" s="97">
        <f>VLOOKUP(T116,'Money Won'!$1:$1048576,2,FALSE)</f>
        <v>0</v>
      </c>
      <c r="V116" s="98" t="s">
        <v>392</v>
      </c>
      <c r="W116" s="97">
        <f>VLOOKUP(V116,'Money Won'!$1:$1048576,2,FALSE)</f>
        <v>0</v>
      </c>
      <c r="X116" s="98" t="s">
        <v>409</v>
      </c>
      <c r="Y116" s="97">
        <f>VLOOKUP(X116,'Money Won'!$1:$1048576,2,FALSE)</f>
        <v>28003</v>
      </c>
      <c r="Z116" s="76" t="s">
        <v>384</v>
      </c>
      <c r="AA116" s="77">
        <f>VLOOKUP(Z116,'Money Won'!$1:$1048576,2,FALSE)</f>
        <v>0</v>
      </c>
      <c r="AB116" s="76" t="s">
        <v>386</v>
      </c>
      <c r="AC116" s="77">
        <f>VLOOKUP(AB116,'Money Won'!$1:$1048576,2,FALSE)</f>
        <v>0</v>
      </c>
      <c r="AD116" s="101" t="s">
        <v>379</v>
      </c>
      <c r="AE116" s="102">
        <f>VLOOKUP(AD116,'Money Won'!$1:$1048576,2,FALSE)</f>
        <v>50000</v>
      </c>
    </row>
    <row r="117" spans="1:31" x14ac:dyDescent="0.2">
      <c r="A117" s="47">
        <v>125</v>
      </c>
      <c r="B117" s="72" t="s">
        <v>211</v>
      </c>
      <c r="C117" s="73">
        <f>SUM(E117)+G117+I117+K117+M117+O117+Q117+S117+U117+W117+Y117+AA117+AC117+AE117</f>
        <v>4161956</v>
      </c>
      <c r="D117" s="106" t="s">
        <v>326</v>
      </c>
      <c r="E117" s="107">
        <f>VLOOKUP(D117,'Money Won'!$1:$1048576,2,FALSE)</f>
        <v>358417</v>
      </c>
      <c r="F117" s="108" t="s">
        <v>325</v>
      </c>
      <c r="G117" s="107">
        <f>VLOOKUP(F117,'Money Won'!$1:$1048576,2,FALSE)</f>
        <v>2070000</v>
      </c>
      <c r="H117" s="88" t="s">
        <v>333</v>
      </c>
      <c r="I117" s="89">
        <f>VLOOKUP(H117,'Money Won'!$1:$1048576,2,FALSE)</f>
        <v>26450</v>
      </c>
      <c r="J117" s="88" t="s">
        <v>343</v>
      </c>
      <c r="K117" s="89">
        <f>VLOOKUP(J117,'Money Won'!$1:$1048576,2,FALSE)</f>
        <v>178250</v>
      </c>
      <c r="L117" s="88" t="s">
        <v>352</v>
      </c>
      <c r="M117" s="89">
        <f>VLOOKUP(L117,'Money Won'!$1:$1048576,2,FALSE)</f>
        <v>0</v>
      </c>
      <c r="N117" s="92" t="s">
        <v>367</v>
      </c>
      <c r="O117" s="93">
        <f>VLOOKUP(N117,'Money Won'!$1:$1048576,2,FALSE)</f>
        <v>0</v>
      </c>
      <c r="P117" s="92" t="s">
        <v>359</v>
      </c>
      <c r="Q117" s="93">
        <f>VLOOKUP(P117,'Money Won'!$1:$1048576,2,FALSE)</f>
        <v>1012000</v>
      </c>
      <c r="R117" s="92" t="s">
        <v>362</v>
      </c>
      <c r="S117" s="93">
        <f>VLOOKUP(R117,'Money Won'!$1:$1048576,2,FALSE)</f>
        <v>0</v>
      </c>
      <c r="T117" s="96" t="s">
        <v>405</v>
      </c>
      <c r="U117" s="97">
        <f>VLOOKUP(T117,'Money Won'!$1:$1048576,2,FALSE)</f>
        <v>0</v>
      </c>
      <c r="V117" s="98" t="s">
        <v>415</v>
      </c>
      <c r="W117" s="97">
        <f>VLOOKUP(V117,'Money Won'!$1:$1048576,2,FALSE)</f>
        <v>33672</v>
      </c>
      <c r="X117" s="98" t="s">
        <v>395</v>
      </c>
      <c r="Y117" s="97">
        <f>VLOOKUP(X117,'Money Won'!$1:$1048576,2,FALSE)</f>
        <v>0</v>
      </c>
      <c r="Z117" s="76" t="s">
        <v>383</v>
      </c>
      <c r="AA117" s="77">
        <f>VLOOKUP(Z117,'Money Won'!$1:$1048576,2,FALSE)</f>
        <v>358417</v>
      </c>
      <c r="AB117" s="76" t="s">
        <v>382</v>
      </c>
      <c r="AC117" s="77">
        <f>VLOOKUP(AB117,'Money Won'!$1:$1048576,2,FALSE)</f>
        <v>74750</v>
      </c>
      <c r="AD117" s="101" t="s">
        <v>379</v>
      </c>
      <c r="AE117" s="102">
        <f>VLOOKUP(AD117,'Money Won'!$1:$1048576,2,FALSE)</f>
        <v>50000</v>
      </c>
    </row>
    <row r="118" spans="1:31" x14ac:dyDescent="0.2">
      <c r="A118" s="47">
        <v>127</v>
      </c>
      <c r="B118" s="72" t="s">
        <v>690</v>
      </c>
      <c r="C118" s="73">
        <f>SUM(E118)+G118+I118+K118+M118+O118+Q118+S118+U118+W118+Y118+AA118+AC118+AE118</f>
        <v>2046119</v>
      </c>
      <c r="D118" s="106" t="s">
        <v>322</v>
      </c>
      <c r="E118" s="107">
        <f>VLOOKUP(D118,'Money Won'!$1:$1048576,2,FALSE)</f>
        <v>358417</v>
      </c>
      <c r="F118" s="108" t="s">
        <v>327</v>
      </c>
      <c r="G118" s="107">
        <f>VLOOKUP(F118,'Money Won'!$1:$1048576,2,FALSE)</f>
        <v>552000</v>
      </c>
      <c r="H118" s="88" t="s">
        <v>335</v>
      </c>
      <c r="I118" s="89">
        <f>VLOOKUP(H118,'Money Won'!$1:$1048576,2,FALSE)</f>
        <v>215625</v>
      </c>
      <c r="J118" s="88" t="s">
        <v>346</v>
      </c>
      <c r="K118" s="89">
        <f>VLOOKUP(J118,'Money Won'!$1:$1048576,2,FALSE)</f>
        <v>74750</v>
      </c>
      <c r="L118" s="88" t="s">
        <v>351</v>
      </c>
      <c r="M118" s="89">
        <f>VLOOKUP(L118,'Money Won'!$1:$1048576,2,FALSE)</f>
        <v>50600</v>
      </c>
      <c r="N118" s="92" t="s">
        <v>354</v>
      </c>
      <c r="O118" s="93">
        <f>VLOOKUP(N118,'Money Won'!$1:$1048576,2,FALSE)</f>
        <v>215625</v>
      </c>
      <c r="P118" s="92" t="s">
        <v>367</v>
      </c>
      <c r="Q118" s="93">
        <f>VLOOKUP(P118,'Money Won'!$1:$1048576,2,FALSE)</f>
        <v>0</v>
      </c>
      <c r="R118" s="92" t="s">
        <v>358</v>
      </c>
      <c r="S118" s="93">
        <f>VLOOKUP(R118,'Money Won'!$1:$1048576,2,FALSE)</f>
        <v>144325</v>
      </c>
      <c r="T118" s="96" t="s">
        <v>397</v>
      </c>
      <c r="U118" s="97">
        <f>VLOOKUP(T118,'Money Won'!$1:$1048576,2,FALSE)</f>
        <v>50600</v>
      </c>
      <c r="V118" s="98" t="s">
        <v>391</v>
      </c>
      <c r="W118" s="97">
        <f>VLOOKUP(V118,'Money Won'!$1:$1048576,2,FALSE)</f>
        <v>0</v>
      </c>
      <c r="X118" s="98" t="s">
        <v>402</v>
      </c>
      <c r="Y118" s="97">
        <f>VLOOKUP(X118,'Money Won'!$1:$1048576,2,FALSE)</f>
        <v>25760</v>
      </c>
      <c r="Z118" s="76" t="s">
        <v>383</v>
      </c>
      <c r="AA118" s="77">
        <f>VLOOKUP(Z118,'Money Won'!$1:$1048576,2,FALSE)</f>
        <v>358417</v>
      </c>
      <c r="AB118" s="76" t="s">
        <v>387</v>
      </c>
      <c r="AC118" s="77">
        <f>VLOOKUP(AB118,'Money Won'!$1:$1048576,2,FALSE)</f>
        <v>0</v>
      </c>
      <c r="AD118" s="101" t="s">
        <v>380</v>
      </c>
      <c r="AE118" s="102">
        <f>VLOOKUP(AD118,'Money Won'!$1:$1048576,2,FALSE)</f>
        <v>0</v>
      </c>
    </row>
    <row r="119" spans="1:31" x14ac:dyDescent="0.2">
      <c r="A119" s="47">
        <v>130</v>
      </c>
      <c r="B119" s="72" t="s">
        <v>243</v>
      </c>
      <c r="C119" s="73">
        <f>SUM(E119)+G119+I119+K119+M119+O119+Q119+S119+U119+W119+Y119+AA119+AC119+AE119</f>
        <v>3703047</v>
      </c>
      <c r="D119" s="106" t="s">
        <v>322</v>
      </c>
      <c r="E119" s="107">
        <f>VLOOKUP(D119,'Money Won'!$1:$1048576,2,FALSE)</f>
        <v>358417</v>
      </c>
      <c r="F119" s="108" t="s">
        <v>325</v>
      </c>
      <c r="G119" s="107">
        <f>VLOOKUP(F119,'Money Won'!$1:$1048576,2,FALSE)</f>
        <v>2070000</v>
      </c>
      <c r="H119" s="88" t="s">
        <v>333</v>
      </c>
      <c r="I119" s="89">
        <f>VLOOKUP(H119,'Money Won'!$1:$1048576,2,FALSE)</f>
        <v>26450</v>
      </c>
      <c r="J119" s="88" t="s">
        <v>351</v>
      </c>
      <c r="K119" s="89">
        <f>VLOOKUP(J119,'Money Won'!$1:$1048576,2,FALSE)</f>
        <v>50600</v>
      </c>
      <c r="L119" s="88" t="s">
        <v>335</v>
      </c>
      <c r="M119" s="89">
        <f>VLOOKUP(L119,'Money Won'!$1:$1048576,2,FALSE)</f>
        <v>215625</v>
      </c>
      <c r="N119" s="92" t="s">
        <v>366</v>
      </c>
      <c r="O119" s="93">
        <f>VLOOKUP(N119,'Money Won'!$1:$1048576,2,FALSE)</f>
        <v>0</v>
      </c>
      <c r="P119" s="92" t="s">
        <v>365</v>
      </c>
      <c r="Q119" s="93">
        <f>VLOOKUP(P119,'Money Won'!$1:$1048576,2,FALSE)</f>
        <v>91713</v>
      </c>
      <c r="R119" s="92" t="s">
        <v>371</v>
      </c>
      <c r="S119" s="93">
        <f>VLOOKUP(R119,'Money Won'!$1:$1048576,2,FALSE)</f>
        <v>144325</v>
      </c>
      <c r="T119" s="96" t="s">
        <v>401</v>
      </c>
      <c r="U119" s="97">
        <f>VLOOKUP(T119,'Money Won'!$1:$1048576,2,FALSE)</f>
        <v>0</v>
      </c>
      <c r="V119" s="98" t="s">
        <v>398</v>
      </c>
      <c r="W119" s="97">
        <f>VLOOKUP(V119,'Money Won'!$1:$1048576,2,FALSE)</f>
        <v>287500</v>
      </c>
      <c r="X119" s="98" t="s">
        <v>395</v>
      </c>
      <c r="Y119" s="97">
        <f>VLOOKUP(X119,'Money Won'!$1:$1048576,2,FALSE)</f>
        <v>0</v>
      </c>
      <c r="Z119" s="76" t="s">
        <v>387</v>
      </c>
      <c r="AA119" s="77">
        <f>VLOOKUP(Z119,'Money Won'!$1:$1048576,2,FALSE)</f>
        <v>0</v>
      </c>
      <c r="AB119" s="76" t="s">
        <v>383</v>
      </c>
      <c r="AC119" s="77">
        <f>VLOOKUP(AB119,'Money Won'!$1:$1048576,2,FALSE)</f>
        <v>358417</v>
      </c>
      <c r="AD119" s="101" t="s">
        <v>377</v>
      </c>
      <c r="AE119" s="102">
        <f>VLOOKUP(AD119,'Money Won'!$1:$1048576,2,FALSE)</f>
        <v>100000</v>
      </c>
    </row>
    <row r="120" spans="1:31" x14ac:dyDescent="0.2">
      <c r="A120" s="47">
        <v>133</v>
      </c>
      <c r="B120" s="72" t="s">
        <v>183</v>
      </c>
      <c r="C120" s="73">
        <f>SUM(E120)+G120+I120+K120+M120+O120+Q120+S120+U120+W120+Y120+AA120+AC120+AE120</f>
        <v>1860842</v>
      </c>
      <c r="D120" s="106" t="s">
        <v>326</v>
      </c>
      <c r="E120" s="107">
        <f>VLOOKUP(D120,'Money Won'!$1:$1048576,2,FALSE)</f>
        <v>358417</v>
      </c>
      <c r="F120" s="108" t="s">
        <v>327</v>
      </c>
      <c r="G120" s="107">
        <f>VLOOKUP(F120,'Money Won'!$1:$1048576,2,FALSE)</f>
        <v>552000</v>
      </c>
      <c r="H120" s="88" t="s">
        <v>339</v>
      </c>
      <c r="I120" s="89">
        <f>VLOOKUP(H120,'Money Won'!$1:$1048576,2,FALSE)</f>
        <v>115000</v>
      </c>
      <c r="J120" s="88" t="s">
        <v>343</v>
      </c>
      <c r="K120" s="89">
        <f>VLOOKUP(J120,'Money Won'!$1:$1048576,2,FALSE)</f>
        <v>178250</v>
      </c>
      <c r="L120" s="88" t="s">
        <v>342</v>
      </c>
      <c r="M120" s="89">
        <f>VLOOKUP(L120,'Money Won'!$1:$1048576,2,FALSE)</f>
        <v>0</v>
      </c>
      <c r="N120" s="92" t="s">
        <v>366</v>
      </c>
      <c r="O120" s="93">
        <f>VLOOKUP(N120,'Money Won'!$1:$1048576,2,FALSE)</f>
        <v>0</v>
      </c>
      <c r="P120" s="92" t="s">
        <v>368</v>
      </c>
      <c r="Q120" s="93">
        <f>VLOOKUP(P120,'Money Won'!$1:$1048576,2,FALSE)</f>
        <v>50600</v>
      </c>
      <c r="R120" s="92" t="s">
        <v>358</v>
      </c>
      <c r="S120" s="93">
        <f>VLOOKUP(R120,'Money Won'!$1:$1048576,2,FALSE)</f>
        <v>144325</v>
      </c>
      <c r="T120" s="96" t="s">
        <v>401</v>
      </c>
      <c r="U120" s="97">
        <f>VLOOKUP(T120,'Money Won'!$1:$1048576,2,FALSE)</f>
        <v>0</v>
      </c>
      <c r="V120" s="98" t="s">
        <v>398</v>
      </c>
      <c r="W120" s="97">
        <f>VLOOKUP(V120,'Money Won'!$1:$1048576,2,FALSE)</f>
        <v>287500</v>
      </c>
      <c r="X120" s="98" t="s">
        <v>405</v>
      </c>
      <c r="Y120" s="97">
        <f>VLOOKUP(X120,'Money Won'!$1:$1048576,2,FALSE)</f>
        <v>0</v>
      </c>
      <c r="Z120" s="76" t="s">
        <v>382</v>
      </c>
      <c r="AA120" s="77">
        <f>VLOOKUP(Z120,'Money Won'!$1:$1048576,2,FALSE)</f>
        <v>74750</v>
      </c>
      <c r="AB120" s="76" t="s">
        <v>387</v>
      </c>
      <c r="AC120" s="77">
        <f>VLOOKUP(AB120,'Money Won'!$1:$1048576,2,FALSE)</f>
        <v>0</v>
      </c>
      <c r="AD120" s="101" t="s">
        <v>377</v>
      </c>
      <c r="AE120" s="102">
        <f>VLOOKUP(AD120,'Money Won'!$1:$1048576,2,FALSE)</f>
        <v>100000</v>
      </c>
    </row>
    <row r="121" spans="1:31" x14ac:dyDescent="0.2">
      <c r="A121" s="47">
        <v>135</v>
      </c>
      <c r="B121" s="72" t="s">
        <v>708</v>
      </c>
      <c r="C121" s="73">
        <f>SUM(E121)+G121+I121+K121+M121+O121+Q121+S121+U121+W121+Y121+AA121+AC121+AE121</f>
        <v>2965534</v>
      </c>
      <c r="D121" s="106" t="s">
        <v>323</v>
      </c>
      <c r="E121" s="107">
        <f>VLOOKUP(D121,'Money Won'!$1:$1048576,2,FALSE)</f>
        <v>62100</v>
      </c>
      <c r="F121" s="108" t="s">
        <v>325</v>
      </c>
      <c r="G121" s="107">
        <f>VLOOKUP(F121,'Money Won'!$1:$1048576,2,FALSE)</f>
        <v>2070000</v>
      </c>
      <c r="H121" s="88" t="s">
        <v>336</v>
      </c>
      <c r="I121" s="89">
        <f>VLOOKUP(H121,'Money Won'!$1:$1048576,2,FALSE)</f>
        <v>0</v>
      </c>
      <c r="J121" s="88" t="s">
        <v>346</v>
      </c>
      <c r="K121" s="89">
        <f>VLOOKUP(J121,'Money Won'!$1:$1048576,2,FALSE)</f>
        <v>74750</v>
      </c>
      <c r="L121" s="88" t="s">
        <v>337</v>
      </c>
      <c r="M121" s="89">
        <f>VLOOKUP(L121,'Money Won'!$1:$1048576,2,FALSE)</f>
        <v>33672</v>
      </c>
      <c r="N121" s="92" t="s">
        <v>366</v>
      </c>
      <c r="O121" s="93">
        <f>VLOOKUP(N121,'Money Won'!$1:$1048576,2,FALSE)</f>
        <v>0</v>
      </c>
      <c r="P121" s="92" t="s">
        <v>369</v>
      </c>
      <c r="Q121" s="93">
        <f>VLOOKUP(P121,'Money Won'!$1:$1048576,2,FALSE)</f>
        <v>0</v>
      </c>
      <c r="R121" s="92" t="s">
        <v>363</v>
      </c>
      <c r="S121" s="93">
        <f>VLOOKUP(R121,'Money Won'!$1:$1048576,2,FALSE)</f>
        <v>0</v>
      </c>
      <c r="T121" s="96" t="s">
        <v>394</v>
      </c>
      <c r="U121" s="97">
        <f>VLOOKUP(T121,'Money Won'!$1:$1048576,2,FALSE)</f>
        <v>26220</v>
      </c>
      <c r="V121" s="98" t="s">
        <v>404</v>
      </c>
      <c r="W121" s="97">
        <f>VLOOKUP(V121,'Money Won'!$1:$1048576,2,FALSE)</f>
        <v>215625</v>
      </c>
      <c r="X121" s="98" t="s">
        <v>396</v>
      </c>
      <c r="Y121" s="97">
        <f>VLOOKUP(X121,'Money Won'!$1:$1048576,2,FALSE)</f>
        <v>74750</v>
      </c>
      <c r="Z121" s="76" t="s">
        <v>383</v>
      </c>
      <c r="AA121" s="77">
        <f>VLOOKUP(Z121,'Money Won'!$1:$1048576,2,FALSE)</f>
        <v>358417</v>
      </c>
      <c r="AB121" s="76" t="s">
        <v>385</v>
      </c>
      <c r="AC121" s="77">
        <f>VLOOKUP(AB121,'Money Won'!$1:$1048576,2,FALSE)</f>
        <v>0</v>
      </c>
      <c r="AD121" s="101" t="s">
        <v>379</v>
      </c>
      <c r="AE121" s="102">
        <f>VLOOKUP(AD121,'Money Won'!$1:$1048576,2,FALSE)</f>
        <v>50000</v>
      </c>
    </row>
    <row r="122" spans="1:31" x14ac:dyDescent="0.2">
      <c r="A122" s="47">
        <v>106</v>
      </c>
      <c r="B122" s="72" t="s">
        <v>666</v>
      </c>
      <c r="C122" s="73">
        <f>SUM(E122)+G122+I122+K122+M122+O122+Q122+S122+U122+W122+Y122+AA122+AC122+AE122</f>
        <v>1173238</v>
      </c>
      <c r="D122" s="106" t="s">
        <v>323</v>
      </c>
      <c r="E122" s="107">
        <f>VLOOKUP(D122,'Money Won'!$1:$1048576,2,FALSE)</f>
        <v>62100</v>
      </c>
      <c r="F122" s="108" t="s">
        <v>331</v>
      </c>
      <c r="G122" s="107">
        <f>VLOOKUP(F122,'Money Won'!$1:$1048576,2,FALSE)</f>
        <v>178250</v>
      </c>
      <c r="H122" s="88" t="s">
        <v>339</v>
      </c>
      <c r="I122" s="89">
        <f>VLOOKUP(H122,'Money Won'!$1:$1048576,2,FALSE)</f>
        <v>115000</v>
      </c>
      <c r="J122" s="88" t="s">
        <v>351</v>
      </c>
      <c r="K122" s="89">
        <f>VLOOKUP(J122,'Money Won'!$1:$1048576,2,FALSE)</f>
        <v>50600</v>
      </c>
      <c r="L122" s="88" t="s">
        <v>352</v>
      </c>
      <c r="M122" s="89">
        <f>VLOOKUP(L122,'Money Won'!$1:$1048576,2,FALSE)</f>
        <v>0</v>
      </c>
      <c r="N122" s="92" t="s">
        <v>354</v>
      </c>
      <c r="O122" s="93">
        <f>VLOOKUP(N122,'Money Won'!$1:$1048576,2,FALSE)</f>
        <v>215625</v>
      </c>
      <c r="P122" s="92" t="s">
        <v>361</v>
      </c>
      <c r="Q122" s="93">
        <f>VLOOKUP(P122,'Money Won'!$1:$1048576,2,FALSE)</f>
        <v>91713</v>
      </c>
      <c r="R122" s="92" t="s">
        <v>358</v>
      </c>
      <c r="S122" s="93">
        <f>VLOOKUP(R122,'Money Won'!$1:$1048576,2,FALSE)</f>
        <v>144325</v>
      </c>
      <c r="T122" s="96" t="s">
        <v>391</v>
      </c>
      <c r="U122" s="97">
        <f>VLOOKUP(T122,'Money Won'!$1:$1048576,2,FALSE)</f>
        <v>0</v>
      </c>
      <c r="V122" s="98" t="s">
        <v>403</v>
      </c>
      <c r="W122" s="97">
        <f>VLOOKUP(V122,'Money Won'!$1:$1048576,2,FALSE)</f>
        <v>0</v>
      </c>
      <c r="X122" s="98" t="s">
        <v>404</v>
      </c>
      <c r="Y122" s="97">
        <f>VLOOKUP(X122,'Money Won'!$1:$1048576,2,FALSE)</f>
        <v>215625</v>
      </c>
      <c r="Z122" s="76" t="s">
        <v>388</v>
      </c>
      <c r="AA122" s="77">
        <f>VLOOKUP(Z122,'Money Won'!$1:$1048576,2,FALSE)</f>
        <v>0</v>
      </c>
      <c r="AB122" s="76" t="s">
        <v>386</v>
      </c>
      <c r="AC122" s="77">
        <f>VLOOKUP(AB122,'Money Won'!$1:$1048576,2,FALSE)</f>
        <v>0</v>
      </c>
      <c r="AD122" s="101" t="s">
        <v>377</v>
      </c>
      <c r="AE122" s="102">
        <f>VLOOKUP(AD122,'Money Won'!$1:$1048576,2,FALSE)</f>
        <v>100000</v>
      </c>
    </row>
    <row r="123" spans="1:31" x14ac:dyDescent="0.2">
      <c r="A123" s="47">
        <v>136</v>
      </c>
      <c r="B123" s="72" t="s">
        <v>707</v>
      </c>
      <c r="C123" s="73">
        <f>SUM(E123)+G123+I123+K123+M123+O123+Q123+S123+U123+W123+Y123+AA123+AC123+AE123</f>
        <v>2083714</v>
      </c>
      <c r="D123" s="106" t="s">
        <v>329</v>
      </c>
      <c r="E123" s="107">
        <f>VLOOKUP(D123,'Money Won'!$1:$1048576,2,FALSE)</f>
        <v>437000</v>
      </c>
      <c r="F123" s="108" t="s">
        <v>327</v>
      </c>
      <c r="G123" s="107">
        <f>VLOOKUP(F123,'Money Won'!$1:$1048576,2,FALSE)</f>
        <v>552000</v>
      </c>
      <c r="H123" s="88" t="s">
        <v>353</v>
      </c>
      <c r="I123" s="89">
        <f>VLOOKUP(H123,'Money Won'!$1:$1048576,2,FALSE)</f>
        <v>287500</v>
      </c>
      <c r="J123" s="88" t="s">
        <v>336</v>
      </c>
      <c r="K123" s="89">
        <f>VLOOKUP(J123,'Money Won'!$1:$1048576,2,FALSE)</f>
        <v>0</v>
      </c>
      <c r="L123" s="88" t="s">
        <v>352</v>
      </c>
      <c r="M123" s="89">
        <f>VLOOKUP(L123,'Money Won'!$1:$1048576,2,FALSE)</f>
        <v>0</v>
      </c>
      <c r="N123" s="92" t="s">
        <v>366</v>
      </c>
      <c r="O123" s="93">
        <f>VLOOKUP(N123,'Money Won'!$1:$1048576,2,FALSE)</f>
        <v>0</v>
      </c>
      <c r="P123" s="92" t="s">
        <v>362</v>
      </c>
      <c r="Q123" s="93">
        <f>VLOOKUP(P123,'Money Won'!$1:$1048576,2,FALSE)</f>
        <v>0</v>
      </c>
      <c r="R123" s="92" t="s">
        <v>363</v>
      </c>
      <c r="S123" s="93">
        <f>VLOOKUP(R123,'Money Won'!$1:$1048576,2,FALSE)</f>
        <v>0</v>
      </c>
      <c r="T123" s="96" t="s">
        <v>396</v>
      </c>
      <c r="U123" s="97">
        <f>VLOOKUP(T123,'Money Won'!$1:$1048576,2,FALSE)</f>
        <v>74750</v>
      </c>
      <c r="V123" s="98" t="s">
        <v>404</v>
      </c>
      <c r="W123" s="97">
        <f>VLOOKUP(V123,'Money Won'!$1:$1048576,2,FALSE)</f>
        <v>215625</v>
      </c>
      <c r="X123" s="98" t="s">
        <v>415</v>
      </c>
      <c r="Y123" s="97">
        <f>VLOOKUP(X123,'Money Won'!$1:$1048576,2,FALSE)</f>
        <v>33672</v>
      </c>
      <c r="Z123" s="76" t="s">
        <v>383</v>
      </c>
      <c r="AA123" s="77">
        <f>VLOOKUP(Z123,'Money Won'!$1:$1048576,2,FALSE)</f>
        <v>358417</v>
      </c>
      <c r="AB123" s="76" t="s">
        <v>382</v>
      </c>
      <c r="AC123" s="77">
        <f>VLOOKUP(AB123,'Money Won'!$1:$1048576,2,FALSE)</f>
        <v>74750</v>
      </c>
      <c r="AD123" s="101" t="s">
        <v>379</v>
      </c>
      <c r="AE123" s="102">
        <f>VLOOKUP(AD123,'Money Won'!$1:$1048576,2,FALSE)</f>
        <v>50000</v>
      </c>
    </row>
    <row r="124" spans="1:31" x14ac:dyDescent="0.2">
      <c r="A124" s="47">
        <v>137</v>
      </c>
      <c r="B124" s="72" t="s">
        <v>665</v>
      </c>
      <c r="C124" s="73">
        <f>SUM(E124)+G124+I124+K124+M124+O124+Q124+S124+U124+W124+Y124+AA124+AC124+AE124</f>
        <v>1280092</v>
      </c>
      <c r="D124" s="106" t="s">
        <v>327</v>
      </c>
      <c r="E124" s="107">
        <f>VLOOKUP(D124,'Money Won'!$1:$1048576,2,FALSE)</f>
        <v>552000</v>
      </c>
      <c r="F124" s="108" t="s">
        <v>326</v>
      </c>
      <c r="G124" s="107">
        <f>VLOOKUP(F124,'Money Won'!$1:$1048576,2,FALSE)</f>
        <v>358417</v>
      </c>
      <c r="H124" s="88" t="s">
        <v>336</v>
      </c>
      <c r="I124" s="89">
        <f>VLOOKUP(H124,'Money Won'!$1:$1048576,2,FALSE)</f>
        <v>0</v>
      </c>
      <c r="J124" s="88" t="s">
        <v>344</v>
      </c>
      <c r="K124" s="89">
        <f>VLOOKUP(J124,'Money Won'!$1:$1048576,2,FALSE)</f>
        <v>50600</v>
      </c>
      <c r="L124" s="88" t="s">
        <v>342</v>
      </c>
      <c r="M124" s="89">
        <f>VLOOKUP(L124,'Money Won'!$1:$1048576,2,FALSE)</f>
        <v>0</v>
      </c>
      <c r="N124" s="92" t="s">
        <v>367</v>
      </c>
      <c r="O124" s="93">
        <f>VLOOKUP(N124,'Money Won'!$1:$1048576,2,FALSE)</f>
        <v>0</v>
      </c>
      <c r="P124" s="92" t="s">
        <v>363</v>
      </c>
      <c r="Q124" s="93">
        <f>VLOOKUP(P124,'Money Won'!$1:$1048576,2,FALSE)</f>
        <v>0</v>
      </c>
      <c r="R124" s="92" t="s">
        <v>358</v>
      </c>
      <c r="S124" s="93">
        <f>VLOOKUP(R124,'Money Won'!$1:$1048576,2,FALSE)</f>
        <v>144325</v>
      </c>
      <c r="T124" s="96" t="s">
        <v>391</v>
      </c>
      <c r="U124" s="97">
        <f>VLOOKUP(T124,'Money Won'!$1:$1048576,2,FALSE)</f>
        <v>0</v>
      </c>
      <c r="V124" s="98" t="s">
        <v>405</v>
      </c>
      <c r="W124" s="97">
        <f>VLOOKUP(V124,'Money Won'!$1:$1048576,2,FALSE)</f>
        <v>0</v>
      </c>
      <c r="X124" s="98" t="s">
        <v>406</v>
      </c>
      <c r="Y124" s="97">
        <f>VLOOKUP(X124,'Money Won'!$1:$1048576,2,FALSE)</f>
        <v>0</v>
      </c>
      <c r="Z124" s="76" t="s">
        <v>382</v>
      </c>
      <c r="AA124" s="77">
        <f>VLOOKUP(Z124,'Money Won'!$1:$1048576,2,FALSE)</f>
        <v>74750</v>
      </c>
      <c r="AB124" s="76" t="s">
        <v>384</v>
      </c>
      <c r="AC124" s="77">
        <f>VLOOKUP(AB124,'Money Won'!$1:$1048576,2,FALSE)</f>
        <v>0</v>
      </c>
      <c r="AD124" s="101" t="s">
        <v>377</v>
      </c>
      <c r="AE124" s="102">
        <f>VLOOKUP(AD124,'Money Won'!$1:$1048576,2,FALSE)</f>
        <v>100000</v>
      </c>
    </row>
    <row r="125" spans="1:31" x14ac:dyDescent="0.2">
      <c r="A125" s="47">
        <v>138</v>
      </c>
      <c r="B125" s="72" t="s">
        <v>494</v>
      </c>
      <c r="C125" s="73">
        <f>SUM(E125)+G125+I125+K125+M125+O125+Q125+S125+U125+W125+Y125+AA125+AC125+AE125</f>
        <v>1884367</v>
      </c>
      <c r="D125" s="106" t="s">
        <v>322</v>
      </c>
      <c r="E125" s="107">
        <f>VLOOKUP(D125,'Money Won'!$1:$1048576,2,FALSE)</f>
        <v>358417</v>
      </c>
      <c r="F125" s="108" t="s">
        <v>326</v>
      </c>
      <c r="G125" s="107">
        <f>VLOOKUP(F125,'Money Won'!$1:$1048576,2,FALSE)</f>
        <v>358417</v>
      </c>
      <c r="H125" s="88" t="s">
        <v>343</v>
      </c>
      <c r="I125" s="89">
        <f>VLOOKUP(H125,'Money Won'!$1:$1048576,2,FALSE)</f>
        <v>178250</v>
      </c>
      <c r="J125" s="88" t="s">
        <v>344</v>
      </c>
      <c r="K125" s="89">
        <f>VLOOKUP(J125,'Money Won'!$1:$1048576,2,FALSE)</f>
        <v>50600</v>
      </c>
      <c r="L125" s="88" t="s">
        <v>336</v>
      </c>
      <c r="M125" s="89">
        <f>VLOOKUP(L125,'Money Won'!$1:$1048576,2,FALSE)</f>
        <v>0</v>
      </c>
      <c r="N125" s="92" t="s">
        <v>355</v>
      </c>
      <c r="O125" s="93">
        <f>VLOOKUP(N125,'Money Won'!$1:$1048576,2,FALSE)</f>
        <v>50600</v>
      </c>
      <c r="P125" s="92" t="s">
        <v>372</v>
      </c>
      <c r="Q125" s="93">
        <f>VLOOKUP(P125,'Money Won'!$1:$1048576,2,FALSE)</f>
        <v>91713</v>
      </c>
      <c r="R125" s="92" t="s">
        <v>358</v>
      </c>
      <c r="S125" s="93">
        <f>VLOOKUP(R125,'Money Won'!$1:$1048576,2,FALSE)</f>
        <v>144325</v>
      </c>
      <c r="T125" s="96" t="s">
        <v>391</v>
      </c>
      <c r="U125" s="97">
        <f>VLOOKUP(T125,'Money Won'!$1:$1048576,2,FALSE)</f>
        <v>0</v>
      </c>
      <c r="V125" s="98" t="s">
        <v>409</v>
      </c>
      <c r="W125" s="97">
        <f>VLOOKUP(V125,'Money Won'!$1:$1048576,2,FALSE)</f>
        <v>28003</v>
      </c>
      <c r="X125" s="98" t="s">
        <v>404</v>
      </c>
      <c r="Y125" s="97">
        <f>VLOOKUP(X125,'Money Won'!$1:$1048576,2,FALSE)</f>
        <v>215625</v>
      </c>
      <c r="Z125" s="76" t="s">
        <v>383</v>
      </c>
      <c r="AA125" s="77">
        <f>VLOOKUP(Z125,'Money Won'!$1:$1048576,2,FALSE)</f>
        <v>358417</v>
      </c>
      <c r="AB125" s="76" t="s">
        <v>387</v>
      </c>
      <c r="AC125" s="77">
        <f>VLOOKUP(AB125,'Money Won'!$1:$1048576,2,FALSE)</f>
        <v>0</v>
      </c>
      <c r="AD125" s="101" t="s">
        <v>379</v>
      </c>
      <c r="AE125" s="102">
        <f>VLOOKUP(AD125,'Money Won'!$1:$1048576,2,FALSE)</f>
        <v>50000</v>
      </c>
    </row>
    <row r="126" spans="1:31" x14ac:dyDescent="0.2">
      <c r="A126" s="47">
        <v>143</v>
      </c>
      <c r="B126" s="72" t="s">
        <v>156</v>
      </c>
      <c r="C126" s="73">
        <f>SUM(E126)+G126+I126+K126+M126+O126+Q126+S126+U126+W126+Y126+AA126+AC126+AE126</f>
        <v>3052039</v>
      </c>
      <c r="D126" s="106" t="s">
        <v>326</v>
      </c>
      <c r="E126" s="107">
        <f>VLOOKUP(D126,'Money Won'!$1:$1048576,2,FALSE)</f>
        <v>358417</v>
      </c>
      <c r="F126" s="108" t="s">
        <v>325</v>
      </c>
      <c r="G126" s="107">
        <f>VLOOKUP(F126,'Money Won'!$1:$1048576,2,FALSE)</f>
        <v>2070000</v>
      </c>
      <c r="H126" s="88" t="s">
        <v>339</v>
      </c>
      <c r="I126" s="89">
        <f>VLOOKUP(H126,'Money Won'!$1:$1048576,2,FALSE)</f>
        <v>115000</v>
      </c>
      <c r="J126" s="88" t="s">
        <v>342</v>
      </c>
      <c r="K126" s="89">
        <f>VLOOKUP(J126,'Money Won'!$1:$1048576,2,FALSE)</f>
        <v>0</v>
      </c>
      <c r="L126" s="88" t="s">
        <v>351</v>
      </c>
      <c r="M126" s="89">
        <f>VLOOKUP(L126,'Money Won'!$1:$1048576,2,FALSE)</f>
        <v>50600</v>
      </c>
      <c r="N126" s="92" t="s">
        <v>373</v>
      </c>
      <c r="O126" s="93">
        <f>VLOOKUP(N126,'Money Won'!$1:$1048576,2,FALSE)</f>
        <v>62100</v>
      </c>
      <c r="P126" s="92" t="s">
        <v>367</v>
      </c>
      <c r="Q126" s="93">
        <f>VLOOKUP(P126,'Money Won'!$1:$1048576,2,FALSE)</f>
        <v>0</v>
      </c>
      <c r="R126" s="92" t="s">
        <v>366</v>
      </c>
      <c r="S126" s="93">
        <f>VLOOKUP(R126,'Money Won'!$1:$1048576,2,FALSE)</f>
        <v>0</v>
      </c>
      <c r="T126" s="98" t="s">
        <v>415</v>
      </c>
      <c r="U126" s="97">
        <f>VLOOKUP(T126,'Money Won'!$1:$1048576,2,FALSE)</f>
        <v>33672</v>
      </c>
      <c r="V126" s="98" t="s">
        <v>398</v>
      </c>
      <c r="W126" s="97">
        <f>VLOOKUP(V126,'Money Won'!$1:$1048576,2,FALSE)</f>
        <v>287500</v>
      </c>
      <c r="X126" s="98" t="s">
        <v>403</v>
      </c>
      <c r="Y126" s="97">
        <f>VLOOKUP(X126,'Money Won'!$1:$1048576,2,FALSE)</f>
        <v>0</v>
      </c>
      <c r="Z126" s="76" t="s">
        <v>382</v>
      </c>
      <c r="AA126" s="77">
        <f>VLOOKUP(Z126,'Money Won'!$1:$1048576,2,FALSE)</f>
        <v>74750</v>
      </c>
      <c r="AB126" s="76" t="s">
        <v>384</v>
      </c>
      <c r="AC126" s="77">
        <f>VLOOKUP(AB126,'Money Won'!$1:$1048576,2,FALSE)</f>
        <v>0</v>
      </c>
      <c r="AD126" s="101" t="s">
        <v>381</v>
      </c>
      <c r="AE126" s="102">
        <f>VLOOKUP(AD126,'Money Won'!$1:$1048576,2,FALSE)</f>
        <v>0</v>
      </c>
    </row>
    <row r="127" spans="1:31" x14ac:dyDescent="0.2">
      <c r="A127" s="47">
        <v>144</v>
      </c>
      <c r="B127" s="72" t="s">
        <v>157</v>
      </c>
      <c r="C127" s="73">
        <f>SUM(E127)+G127+I127+K127+M127+O127+Q127+S127+U127+W127+Y127+AA127+AC127+AE127</f>
        <v>1513742</v>
      </c>
      <c r="D127" s="106" t="s">
        <v>323</v>
      </c>
      <c r="E127" s="107">
        <f>VLOOKUP(D127,'Money Won'!$1:$1048576,2,FALSE)</f>
        <v>62100</v>
      </c>
      <c r="F127" s="108" t="s">
        <v>327</v>
      </c>
      <c r="G127" s="107">
        <f>VLOOKUP(F127,'Money Won'!$1:$1048576,2,FALSE)</f>
        <v>552000</v>
      </c>
      <c r="H127" s="88" t="s">
        <v>339</v>
      </c>
      <c r="I127" s="89">
        <f>VLOOKUP(H127,'Money Won'!$1:$1048576,2,FALSE)</f>
        <v>115000</v>
      </c>
      <c r="J127" s="88" t="s">
        <v>333</v>
      </c>
      <c r="K127" s="89">
        <f>VLOOKUP(J127,'Money Won'!$1:$1048576,2,FALSE)</f>
        <v>26450</v>
      </c>
      <c r="L127" s="88" t="s">
        <v>351</v>
      </c>
      <c r="M127" s="89">
        <f>VLOOKUP(L127,'Money Won'!$1:$1048576,2,FALSE)</f>
        <v>50600</v>
      </c>
      <c r="N127" s="92" t="s">
        <v>375</v>
      </c>
      <c r="O127" s="93">
        <f>VLOOKUP(N127,'Money Won'!$1:$1048576,2,FALSE)</f>
        <v>28003</v>
      </c>
      <c r="P127" s="92" t="s">
        <v>367</v>
      </c>
      <c r="Q127" s="93">
        <f>VLOOKUP(P127,'Money Won'!$1:$1048576,2,FALSE)</f>
        <v>0</v>
      </c>
      <c r="R127" s="92" t="s">
        <v>366</v>
      </c>
      <c r="S127" s="93">
        <f>VLOOKUP(R127,'Money Won'!$1:$1048576,2,FALSE)</f>
        <v>0</v>
      </c>
      <c r="T127" s="96" t="s">
        <v>415</v>
      </c>
      <c r="U127" s="97">
        <f>VLOOKUP(T127,'Money Won'!$1:$1048576,2,FALSE)</f>
        <v>33672</v>
      </c>
      <c r="V127" s="98" t="s">
        <v>398</v>
      </c>
      <c r="W127" s="97">
        <f>VLOOKUP(V127,'Money Won'!$1:$1048576,2,FALSE)</f>
        <v>287500</v>
      </c>
      <c r="X127" s="98" t="s">
        <v>401</v>
      </c>
      <c r="Y127" s="97">
        <f>VLOOKUP(X127,'Money Won'!$1:$1048576,2,FALSE)</f>
        <v>0</v>
      </c>
      <c r="Z127" s="76" t="s">
        <v>387</v>
      </c>
      <c r="AA127" s="77">
        <f>VLOOKUP(Z127,'Money Won'!$1:$1048576,2,FALSE)</f>
        <v>0</v>
      </c>
      <c r="AB127" s="76" t="s">
        <v>383</v>
      </c>
      <c r="AC127" s="77">
        <f>VLOOKUP(AB127,'Money Won'!$1:$1048576,2,FALSE)</f>
        <v>358417</v>
      </c>
      <c r="AD127" s="101" t="s">
        <v>378</v>
      </c>
      <c r="AE127" s="102">
        <f>VLOOKUP(AD127,'Money Won'!$1:$1048576,2,FALSE)</f>
        <v>0</v>
      </c>
    </row>
    <row r="128" spans="1:31" x14ac:dyDescent="0.2">
      <c r="A128" s="47">
        <v>145</v>
      </c>
      <c r="B128" s="72" t="s">
        <v>417</v>
      </c>
      <c r="C128" s="73">
        <f>SUM(E128)+G128+I128+K128+M128+O128+Q128+S128+U128+W128+Y128+AA128+AC128+AE128</f>
        <v>1269212</v>
      </c>
      <c r="D128" s="106" t="s">
        <v>322</v>
      </c>
      <c r="E128" s="107">
        <f>VLOOKUP(D128,'Money Won'!$1:$1048576,2,FALSE)</f>
        <v>358417</v>
      </c>
      <c r="F128" s="108" t="s">
        <v>326</v>
      </c>
      <c r="G128" s="107">
        <f>VLOOKUP(F128,'Money Won'!$1:$1048576,2,FALSE)</f>
        <v>358417</v>
      </c>
      <c r="H128" s="88" t="s">
        <v>343</v>
      </c>
      <c r="I128" s="89">
        <f>VLOOKUP(H128,'Money Won'!$1:$1048576,2,FALSE)</f>
        <v>178250</v>
      </c>
      <c r="J128" s="88" t="s">
        <v>333</v>
      </c>
      <c r="K128" s="89">
        <f>VLOOKUP(J128,'Money Won'!$1:$1048576,2,FALSE)</f>
        <v>26450</v>
      </c>
      <c r="L128" s="88" t="s">
        <v>351</v>
      </c>
      <c r="M128" s="89">
        <f>VLOOKUP(L128,'Money Won'!$1:$1048576,2,FALSE)</f>
        <v>50600</v>
      </c>
      <c r="N128" s="92" t="s">
        <v>375</v>
      </c>
      <c r="O128" s="93">
        <f>VLOOKUP(N128,'Money Won'!$1:$1048576,2,FALSE)</f>
        <v>28003</v>
      </c>
      <c r="P128" s="92" t="s">
        <v>367</v>
      </c>
      <c r="Q128" s="93">
        <f>VLOOKUP(P128,'Money Won'!$1:$1048576,2,FALSE)</f>
        <v>0</v>
      </c>
      <c r="R128" s="92" t="s">
        <v>358</v>
      </c>
      <c r="S128" s="93">
        <f>VLOOKUP(R128,'Money Won'!$1:$1048576,2,FALSE)</f>
        <v>144325</v>
      </c>
      <c r="T128" s="96" t="s">
        <v>405</v>
      </c>
      <c r="U128" s="97">
        <f>VLOOKUP(T128,'Money Won'!$1:$1048576,2,FALSE)</f>
        <v>0</v>
      </c>
      <c r="V128" s="98" t="s">
        <v>396</v>
      </c>
      <c r="W128" s="97">
        <f>VLOOKUP(V128,'Money Won'!$1:$1048576,2,FALSE)</f>
        <v>74750</v>
      </c>
      <c r="X128" s="98" t="s">
        <v>395</v>
      </c>
      <c r="Y128" s="97">
        <f>VLOOKUP(X128,'Money Won'!$1:$1048576,2,FALSE)</f>
        <v>0</v>
      </c>
      <c r="Z128" s="76" t="s">
        <v>387</v>
      </c>
      <c r="AA128" s="77">
        <f>VLOOKUP(Z128,'Money Won'!$1:$1048576,2,FALSE)</f>
        <v>0</v>
      </c>
      <c r="AB128" s="76" t="s">
        <v>384</v>
      </c>
      <c r="AC128" s="77">
        <f>VLOOKUP(AB128,'Money Won'!$1:$1048576,2,FALSE)</f>
        <v>0</v>
      </c>
      <c r="AD128" s="101" t="s">
        <v>379</v>
      </c>
      <c r="AE128" s="102">
        <f>VLOOKUP(AD128,'Money Won'!$1:$1048576,2,FALSE)</f>
        <v>50000</v>
      </c>
    </row>
    <row r="129" spans="1:31" x14ac:dyDescent="0.2">
      <c r="A129" s="47">
        <v>142</v>
      </c>
      <c r="B129" s="72" t="s">
        <v>172</v>
      </c>
      <c r="C129" s="73">
        <f>SUM(E129)+G129+I129+K129+M129+O129+Q129+S129+U129+W129+Y129+AA129+AC129+AE129</f>
        <v>1320035</v>
      </c>
      <c r="D129" s="106" t="s">
        <v>323</v>
      </c>
      <c r="E129" s="107">
        <f>VLOOKUP(D129,'Money Won'!$1:$1048576,2,FALSE)</f>
        <v>62100</v>
      </c>
      <c r="F129" s="108" t="s">
        <v>327</v>
      </c>
      <c r="G129" s="107">
        <f>VLOOKUP(F129,'Money Won'!$1:$1048576,2,FALSE)</f>
        <v>552000</v>
      </c>
      <c r="H129" s="88" t="s">
        <v>333</v>
      </c>
      <c r="I129" s="89">
        <f>VLOOKUP(H129,'Money Won'!$1:$1048576,2,FALSE)</f>
        <v>26450</v>
      </c>
      <c r="J129" s="88" t="s">
        <v>335</v>
      </c>
      <c r="K129" s="89">
        <f>VLOOKUP(J129,'Money Won'!$1:$1048576,2,FALSE)</f>
        <v>215625</v>
      </c>
      <c r="L129" s="88" t="s">
        <v>336</v>
      </c>
      <c r="M129" s="89">
        <f>VLOOKUP(L129,'Money Won'!$1:$1048576,2,FALSE)</f>
        <v>0</v>
      </c>
      <c r="N129" s="92" t="s">
        <v>355</v>
      </c>
      <c r="O129" s="93">
        <f>VLOOKUP(N129,'Money Won'!$1:$1048576,2,FALSE)</f>
        <v>50600</v>
      </c>
      <c r="P129" s="92" t="s">
        <v>367</v>
      </c>
      <c r="Q129" s="93">
        <f>VLOOKUP(P129,'Money Won'!$1:$1048576,2,FALSE)</f>
        <v>0</v>
      </c>
      <c r="R129" s="92" t="s">
        <v>369</v>
      </c>
      <c r="S129" s="93">
        <f>VLOOKUP(R129,'Money Won'!$1:$1048576,2,FALSE)</f>
        <v>0</v>
      </c>
      <c r="T129" s="96" t="s">
        <v>402</v>
      </c>
      <c r="U129" s="97">
        <f>VLOOKUP(T129,'Money Won'!$1:$1048576,2,FALSE)</f>
        <v>25760</v>
      </c>
      <c r="V129" s="98" t="s">
        <v>398</v>
      </c>
      <c r="W129" s="97">
        <f>VLOOKUP(V129,'Money Won'!$1:$1048576,2,FALSE)</f>
        <v>287500</v>
      </c>
      <c r="X129" s="98" t="s">
        <v>395</v>
      </c>
      <c r="Y129" s="97">
        <f>VLOOKUP(X129,'Money Won'!$1:$1048576,2,FALSE)</f>
        <v>0</v>
      </c>
      <c r="Z129" s="76" t="s">
        <v>384</v>
      </c>
      <c r="AA129" s="77">
        <f>VLOOKUP(Z129,'Money Won'!$1:$1048576,2,FALSE)</f>
        <v>0</v>
      </c>
      <c r="AB129" s="76" t="s">
        <v>385</v>
      </c>
      <c r="AC129" s="77">
        <f>VLOOKUP(AB129,'Money Won'!$1:$1048576,2,FALSE)</f>
        <v>0</v>
      </c>
      <c r="AD129" s="101" t="s">
        <v>377</v>
      </c>
      <c r="AE129" s="102">
        <f>VLOOKUP(AD129,'Money Won'!$1:$1048576,2,FALSE)</f>
        <v>100000</v>
      </c>
    </row>
    <row r="130" spans="1:31" x14ac:dyDescent="0.2">
      <c r="A130" s="47">
        <v>146</v>
      </c>
      <c r="B130" s="72" t="s">
        <v>138</v>
      </c>
      <c r="C130" s="73">
        <f>SUM(E130)+G130+I130+K130+M130+O130+Q130+S130+U130+W130+Y130+AA130+AC130+AE130</f>
        <v>1165606</v>
      </c>
      <c r="D130" s="106" t="s">
        <v>323</v>
      </c>
      <c r="E130" s="107">
        <f>VLOOKUP(D130,'Money Won'!$1:$1048576,2,FALSE)</f>
        <v>62100</v>
      </c>
      <c r="F130" s="108" t="s">
        <v>326</v>
      </c>
      <c r="G130" s="107">
        <f>VLOOKUP(F130,'Money Won'!$1:$1048576,2,FALSE)</f>
        <v>358417</v>
      </c>
      <c r="H130" s="88" t="s">
        <v>343</v>
      </c>
      <c r="I130" s="89">
        <f>VLOOKUP(H130,'Money Won'!$1:$1048576,2,FALSE)</f>
        <v>178250</v>
      </c>
      <c r="J130" s="88" t="s">
        <v>334</v>
      </c>
      <c r="K130" s="89">
        <f>VLOOKUP(J130,'Money Won'!$1:$1048576,2,FALSE)</f>
        <v>0</v>
      </c>
      <c r="L130" s="88" t="s">
        <v>346</v>
      </c>
      <c r="M130" s="89">
        <f>VLOOKUP(L130,'Money Won'!$1:$1048576,2,FALSE)</f>
        <v>74750</v>
      </c>
      <c r="N130" s="92" t="s">
        <v>357</v>
      </c>
      <c r="O130" s="93">
        <f>VLOOKUP(N130,'Money Won'!$1:$1048576,2,FALSE)</f>
        <v>0</v>
      </c>
      <c r="P130" s="92" t="s">
        <v>366</v>
      </c>
      <c r="Q130" s="93">
        <f>VLOOKUP(P130,'Money Won'!$1:$1048576,2,FALSE)</f>
        <v>0</v>
      </c>
      <c r="R130" s="92" t="s">
        <v>369</v>
      </c>
      <c r="S130" s="93">
        <f>VLOOKUP(R130,'Money Won'!$1:$1048576,2,FALSE)</f>
        <v>0</v>
      </c>
      <c r="T130" s="96" t="s">
        <v>391</v>
      </c>
      <c r="U130" s="97">
        <f>VLOOKUP(T130,'Money Won'!$1:$1048576,2,FALSE)</f>
        <v>0</v>
      </c>
      <c r="V130" s="98" t="s">
        <v>403</v>
      </c>
      <c r="W130" s="97">
        <f>VLOOKUP(V130,'Money Won'!$1:$1048576,2,FALSE)</f>
        <v>0</v>
      </c>
      <c r="X130" s="98" t="s">
        <v>415</v>
      </c>
      <c r="Y130" s="97">
        <f>VLOOKUP(X130,'Money Won'!$1:$1048576,2,FALSE)</f>
        <v>33672</v>
      </c>
      <c r="Z130" s="76" t="s">
        <v>383</v>
      </c>
      <c r="AA130" s="77">
        <f>VLOOKUP(Z130,'Money Won'!$1:$1048576,2,FALSE)</f>
        <v>358417</v>
      </c>
      <c r="AB130" s="76" t="s">
        <v>387</v>
      </c>
      <c r="AC130" s="77">
        <f>VLOOKUP(AB130,'Money Won'!$1:$1048576,2,FALSE)</f>
        <v>0</v>
      </c>
      <c r="AD130" s="101" t="s">
        <v>377</v>
      </c>
      <c r="AE130" s="102">
        <f>VLOOKUP(AD130,'Money Won'!$1:$1048576,2,FALSE)</f>
        <v>100000</v>
      </c>
    </row>
    <row r="131" spans="1:31" x14ac:dyDescent="0.2">
      <c r="A131" s="47">
        <v>200</v>
      </c>
      <c r="B131" s="72" t="s">
        <v>137</v>
      </c>
      <c r="C131" s="73">
        <f>SUM(E131)+G131+I131+K131+M131+O131+Q131+S131+U131+W131+Y131+AA131+AC131+AE131</f>
        <v>4797200</v>
      </c>
      <c r="D131" s="106" t="s">
        <v>327</v>
      </c>
      <c r="E131" s="107">
        <f>VLOOKUP(D131,'Money Won'!$1:$1048576,2,FALSE)</f>
        <v>552000</v>
      </c>
      <c r="F131" s="108" t="s">
        <v>325</v>
      </c>
      <c r="G131" s="107">
        <f>VLOOKUP(F131,'Money Won'!$1:$1048576,2,FALSE)</f>
        <v>2070000</v>
      </c>
      <c r="H131" s="88" t="s">
        <v>343</v>
      </c>
      <c r="I131" s="89">
        <f>VLOOKUP(H131,'Money Won'!$1:$1048576,2,FALSE)</f>
        <v>178250</v>
      </c>
      <c r="J131" s="88" t="s">
        <v>353</v>
      </c>
      <c r="K131" s="89">
        <f>VLOOKUP(J131,'Money Won'!$1:$1048576,2,FALSE)</f>
        <v>287500</v>
      </c>
      <c r="L131" s="88" t="s">
        <v>342</v>
      </c>
      <c r="M131" s="89">
        <f>VLOOKUP(L131,'Money Won'!$1:$1048576,2,FALSE)</f>
        <v>0</v>
      </c>
      <c r="N131" s="92" t="s">
        <v>366</v>
      </c>
      <c r="O131" s="93">
        <f>VLOOKUP(N131,'Money Won'!$1:$1048576,2,FALSE)</f>
        <v>0</v>
      </c>
      <c r="P131" s="92" t="s">
        <v>359</v>
      </c>
      <c r="Q131" s="93">
        <f>VLOOKUP(P131,'Money Won'!$1:$1048576,2,FALSE)</f>
        <v>1012000</v>
      </c>
      <c r="R131" s="92" t="s">
        <v>371</v>
      </c>
      <c r="S131" s="93">
        <f>VLOOKUP(R131,'Money Won'!$1:$1048576,2,FALSE)</f>
        <v>144325</v>
      </c>
      <c r="T131" s="96" t="s">
        <v>404</v>
      </c>
      <c r="U131" s="97">
        <f>VLOOKUP(T131,'Money Won'!$1:$1048576,2,FALSE)</f>
        <v>215625</v>
      </c>
      <c r="V131" s="98" t="s">
        <v>398</v>
      </c>
      <c r="W131" s="97">
        <f>VLOOKUP(V131,'Money Won'!$1:$1048576,2,FALSE)</f>
        <v>287500</v>
      </c>
      <c r="X131" s="98" t="s">
        <v>405</v>
      </c>
      <c r="Y131" s="97">
        <f>VLOOKUP(X131,'Money Won'!$1:$1048576,2,FALSE)</f>
        <v>0</v>
      </c>
      <c r="Z131" s="76" t="s">
        <v>384</v>
      </c>
      <c r="AA131" s="77">
        <f>VLOOKUP(Z131,'Money Won'!$1:$1048576,2,FALSE)</f>
        <v>0</v>
      </c>
      <c r="AB131" s="76" t="s">
        <v>390</v>
      </c>
      <c r="AC131" s="77">
        <f>VLOOKUP(AB131,'Money Won'!$1:$1048576,2,FALSE)</f>
        <v>0</v>
      </c>
      <c r="AD131" s="101" t="s">
        <v>379</v>
      </c>
      <c r="AE131" s="102">
        <f>VLOOKUP(AD131,'Money Won'!$1:$1048576,2,FALSE)</f>
        <v>50000</v>
      </c>
    </row>
    <row r="132" spans="1:31" x14ac:dyDescent="0.2">
      <c r="A132" s="47">
        <v>201</v>
      </c>
      <c r="B132" s="72" t="s">
        <v>173</v>
      </c>
      <c r="C132" s="73">
        <f>SUM(E132)+G132+I132+K132+M132+O132+Q132+S132+U132+W132+Y132+AA132+AC132+AE132</f>
        <v>2332235</v>
      </c>
      <c r="D132" s="106" t="s">
        <v>323</v>
      </c>
      <c r="E132" s="107">
        <f>VLOOKUP(D132,'Money Won'!$1:$1048576,2,FALSE)</f>
        <v>62100</v>
      </c>
      <c r="F132" s="108" t="s">
        <v>325</v>
      </c>
      <c r="G132" s="107">
        <f>VLOOKUP(F132,'Money Won'!$1:$1048576,2,FALSE)</f>
        <v>2070000</v>
      </c>
      <c r="H132" s="88" t="s">
        <v>342</v>
      </c>
      <c r="I132" s="89">
        <f>VLOOKUP(H132,'Money Won'!$1:$1048576,2,FALSE)</f>
        <v>0</v>
      </c>
      <c r="J132" s="88" t="s">
        <v>334</v>
      </c>
      <c r="K132" s="89">
        <f>VLOOKUP(J132,'Money Won'!$1:$1048576,2,FALSE)</f>
        <v>0</v>
      </c>
      <c r="L132" s="88" t="s">
        <v>336</v>
      </c>
      <c r="M132" s="89">
        <f>VLOOKUP(L132,'Money Won'!$1:$1048576,2,FALSE)</f>
        <v>0</v>
      </c>
      <c r="N132" s="92" t="s">
        <v>372</v>
      </c>
      <c r="O132" s="93">
        <f>VLOOKUP(N132,'Money Won'!$1:$1048576,2,FALSE)</f>
        <v>91713</v>
      </c>
      <c r="P132" s="92" t="s">
        <v>367</v>
      </c>
      <c r="Q132" s="93">
        <f>VLOOKUP(P132,'Money Won'!$1:$1048576,2,FALSE)</f>
        <v>0</v>
      </c>
      <c r="R132" s="92" t="s">
        <v>357</v>
      </c>
      <c r="S132" s="93">
        <f>VLOOKUP(R132,'Money Won'!$1:$1048576,2,FALSE)</f>
        <v>0</v>
      </c>
      <c r="T132" s="96" t="s">
        <v>391</v>
      </c>
      <c r="U132" s="97">
        <f>VLOOKUP(T132,'Money Won'!$1:$1048576,2,FALSE)</f>
        <v>0</v>
      </c>
      <c r="V132" s="98" t="s">
        <v>407</v>
      </c>
      <c r="W132" s="97">
        <f>VLOOKUP(V132,'Money Won'!$1:$1048576,2,FALSE)</f>
        <v>0</v>
      </c>
      <c r="X132" s="98" t="s">
        <v>415</v>
      </c>
      <c r="Y132" s="97">
        <f>VLOOKUP(X132,'Money Won'!$1:$1048576,2,FALSE)</f>
        <v>33672</v>
      </c>
      <c r="Z132" s="76" t="s">
        <v>382</v>
      </c>
      <c r="AA132" s="77">
        <f>VLOOKUP(Z132,'Money Won'!$1:$1048576,2,FALSE)</f>
        <v>74750</v>
      </c>
      <c r="AB132" s="76" t="s">
        <v>384</v>
      </c>
      <c r="AC132" s="77">
        <f>VLOOKUP(AB132,'Money Won'!$1:$1048576,2,FALSE)</f>
        <v>0</v>
      </c>
      <c r="AD132" s="101" t="s">
        <v>380</v>
      </c>
      <c r="AE132" s="102">
        <f>VLOOKUP(AD132,'Money Won'!$1:$1048576,2,FALSE)</f>
        <v>0</v>
      </c>
    </row>
    <row r="133" spans="1:31" x14ac:dyDescent="0.2">
      <c r="A133" s="47">
        <v>362</v>
      </c>
      <c r="B133" s="72" t="s">
        <v>416</v>
      </c>
      <c r="C133" s="73">
        <f>SUM(E133)+G133+I133+K133+M133+O133+Q133+S133+U133+W133+Y133+AA133+AC133+AE133</f>
        <v>2128332</v>
      </c>
      <c r="D133" s="106" t="s">
        <v>323</v>
      </c>
      <c r="E133" s="107">
        <f>VLOOKUP(D133,'Money Won'!$1:$1048576,2,FALSE)</f>
        <v>62100</v>
      </c>
      <c r="F133" s="108" t="s">
        <v>326</v>
      </c>
      <c r="G133" s="107">
        <f>VLOOKUP(F133,'Money Won'!$1:$1048576,2,FALSE)</f>
        <v>358417</v>
      </c>
      <c r="H133" s="88" t="s">
        <v>344</v>
      </c>
      <c r="I133" s="89">
        <f>VLOOKUP(H133,'Money Won'!$1:$1048576,2,FALSE)</f>
        <v>50600</v>
      </c>
      <c r="J133" s="88" t="s">
        <v>334</v>
      </c>
      <c r="K133" s="89">
        <f>VLOOKUP(J133,'Money Won'!$1:$1048576,2,FALSE)</f>
        <v>0</v>
      </c>
      <c r="L133" s="88" t="s">
        <v>343</v>
      </c>
      <c r="M133" s="89">
        <f>VLOOKUP(L133,'Money Won'!$1:$1048576,2,FALSE)</f>
        <v>178250</v>
      </c>
      <c r="N133" s="92" t="s">
        <v>355</v>
      </c>
      <c r="O133" s="93">
        <f>VLOOKUP(N133,'Money Won'!$1:$1048576,2,FALSE)</f>
        <v>50600</v>
      </c>
      <c r="P133" s="92" t="s">
        <v>359</v>
      </c>
      <c r="Q133" s="93">
        <f>VLOOKUP(P133,'Money Won'!$1:$1048576,2,FALSE)</f>
        <v>1012000</v>
      </c>
      <c r="R133" s="92" t="s">
        <v>356</v>
      </c>
      <c r="S133" s="93">
        <f>VLOOKUP(R133,'Money Won'!$1:$1048576,2,FALSE)</f>
        <v>25990</v>
      </c>
      <c r="T133" s="96" t="s">
        <v>392</v>
      </c>
      <c r="U133" s="97">
        <f>VLOOKUP(T133,'Money Won'!$1:$1048576,2,FALSE)</f>
        <v>0</v>
      </c>
      <c r="V133" s="98" t="s">
        <v>404</v>
      </c>
      <c r="W133" s="97">
        <f>VLOOKUP(V133,'Money Won'!$1:$1048576,2,FALSE)</f>
        <v>215625</v>
      </c>
      <c r="X133" s="98" t="s">
        <v>393</v>
      </c>
      <c r="Y133" s="97">
        <f>VLOOKUP(X133,'Money Won'!$1:$1048576,2,FALSE)</f>
        <v>0</v>
      </c>
      <c r="Z133" s="76" t="s">
        <v>382</v>
      </c>
      <c r="AA133" s="77">
        <f>VLOOKUP(Z133,'Money Won'!$1:$1048576,2,FALSE)</f>
        <v>74750</v>
      </c>
      <c r="AB133" s="76" t="s">
        <v>386</v>
      </c>
      <c r="AC133" s="77">
        <f>VLOOKUP(AB133,'Money Won'!$1:$1048576,2,FALSE)</f>
        <v>0</v>
      </c>
      <c r="AD133" s="101" t="s">
        <v>377</v>
      </c>
      <c r="AE133" s="102">
        <f>VLOOKUP(AD133,'Money Won'!$1:$1048576,2,FALSE)</f>
        <v>100000</v>
      </c>
    </row>
    <row r="134" spans="1:31" x14ac:dyDescent="0.2">
      <c r="A134" s="47">
        <v>378</v>
      </c>
      <c r="B134" s="72" t="s">
        <v>470</v>
      </c>
      <c r="C134" s="73">
        <f>SUM(E134)+G134+I134+K134+M134+O134+Q134+S134+U134+W134+Y134+AA134+AC134+AE134</f>
        <v>1073874</v>
      </c>
      <c r="D134" s="106" t="s">
        <v>323</v>
      </c>
      <c r="E134" s="107">
        <f>VLOOKUP(D134,'Money Won'!$1:$1048576,2,FALSE)</f>
        <v>62100</v>
      </c>
      <c r="F134" s="108" t="s">
        <v>330</v>
      </c>
      <c r="G134" s="107">
        <f>VLOOKUP(F134,'Money Won'!$1:$1048576,2,FALSE)</f>
        <v>50600</v>
      </c>
      <c r="H134" s="88" t="s">
        <v>338</v>
      </c>
      <c r="I134" s="89">
        <f>VLOOKUP(H134,'Money Won'!$1:$1048576,2,FALSE)</f>
        <v>115000</v>
      </c>
      <c r="J134" s="88" t="s">
        <v>344</v>
      </c>
      <c r="K134" s="89">
        <f>VLOOKUP(J134,'Money Won'!$1:$1048576,2,FALSE)</f>
        <v>50600</v>
      </c>
      <c r="L134" s="88" t="s">
        <v>336</v>
      </c>
      <c r="M134" s="89">
        <f>VLOOKUP(L134,'Money Won'!$1:$1048576,2,FALSE)</f>
        <v>0</v>
      </c>
      <c r="N134" s="92" t="s">
        <v>373</v>
      </c>
      <c r="O134" s="93">
        <f>VLOOKUP(N134,'Money Won'!$1:$1048576,2,FALSE)</f>
        <v>62100</v>
      </c>
      <c r="P134" s="92" t="s">
        <v>369</v>
      </c>
      <c r="Q134" s="93">
        <f>VLOOKUP(P134,'Money Won'!$1:$1048576,2,FALSE)</f>
        <v>0</v>
      </c>
      <c r="R134" s="92" t="s">
        <v>363</v>
      </c>
      <c r="S134" s="93">
        <f>VLOOKUP(R134,'Money Won'!$1:$1048576,2,FALSE)</f>
        <v>0</v>
      </c>
      <c r="T134" s="96" t="s">
        <v>402</v>
      </c>
      <c r="U134" s="97">
        <f>VLOOKUP(T134,'Money Won'!$1:$1048576,2,FALSE)</f>
        <v>25760</v>
      </c>
      <c r="V134" s="98" t="s">
        <v>404</v>
      </c>
      <c r="W134" s="97">
        <f>VLOOKUP(V134,'Money Won'!$1:$1048576,2,FALSE)</f>
        <v>215625</v>
      </c>
      <c r="X134" s="98" t="s">
        <v>415</v>
      </c>
      <c r="Y134" s="97">
        <f>VLOOKUP(X134,'Money Won'!$1:$1048576,2,FALSE)</f>
        <v>33672</v>
      </c>
      <c r="Z134" s="76" t="s">
        <v>383</v>
      </c>
      <c r="AA134" s="77">
        <f>VLOOKUP(Z134,'Money Won'!$1:$1048576,2,FALSE)</f>
        <v>358417</v>
      </c>
      <c r="AB134" s="76" t="s">
        <v>384</v>
      </c>
      <c r="AC134" s="77">
        <f>VLOOKUP(AB134,'Money Won'!$1:$1048576,2,FALSE)</f>
        <v>0</v>
      </c>
      <c r="AD134" s="101" t="s">
        <v>377</v>
      </c>
      <c r="AE134" s="102">
        <f>VLOOKUP(AD134,'Money Won'!$1:$1048576,2,FALSE)</f>
        <v>100000</v>
      </c>
    </row>
    <row r="135" spans="1:31" x14ac:dyDescent="0.2">
      <c r="A135" s="47">
        <v>148</v>
      </c>
      <c r="B135" s="72" t="s">
        <v>633</v>
      </c>
      <c r="C135" s="73">
        <f>SUM(E135)+G135+I135+K135+M135+O135+Q135+S135+U135+W135+Y135+AA135+AC135+AE135</f>
        <v>2011684</v>
      </c>
      <c r="D135" s="106" t="s">
        <v>323</v>
      </c>
      <c r="E135" s="107">
        <f>VLOOKUP(D135,'Money Won'!$1:$1048576,2,FALSE)</f>
        <v>62100</v>
      </c>
      <c r="F135" s="108" t="s">
        <v>326</v>
      </c>
      <c r="G135" s="107">
        <f>VLOOKUP(F135,'Money Won'!$1:$1048576,2,FALSE)</f>
        <v>358417</v>
      </c>
      <c r="H135" s="88" t="s">
        <v>350</v>
      </c>
      <c r="I135" s="89">
        <f>VLOOKUP(H135,'Money Won'!$1:$1048576,2,FALSE)</f>
        <v>144325</v>
      </c>
      <c r="J135" s="88" t="s">
        <v>335</v>
      </c>
      <c r="K135" s="89">
        <f>VLOOKUP(J135,'Money Won'!$1:$1048576,2,FALSE)</f>
        <v>215625</v>
      </c>
      <c r="L135" s="88" t="s">
        <v>351</v>
      </c>
      <c r="M135" s="89">
        <f>VLOOKUP(L135,'Money Won'!$1:$1048576,2,FALSE)</f>
        <v>50600</v>
      </c>
      <c r="N135" s="92" t="s">
        <v>367</v>
      </c>
      <c r="O135" s="93">
        <f>VLOOKUP(N135,'Money Won'!$1:$1048576,2,FALSE)</f>
        <v>0</v>
      </c>
      <c r="P135" s="92" t="s">
        <v>369</v>
      </c>
      <c r="Q135" s="93">
        <f>VLOOKUP(P135,'Money Won'!$1:$1048576,2,FALSE)</f>
        <v>0</v>
      </c>
      <c r="R135" s="92" t="s">
        <v>358</v>
      </c>
      <c r="S135" s="93">
        <f>VLOOKUP(R135,'Money Won'!$1:$1048576,2,FALSE)</f>
        <v>144325</v>
      </c>
      <c r="T135" s="96" t="s">
        <v>404</v>
      </c>
      <c r="U135" s="97">
        <f>VLOOKUP(T135,'Money Won'!$1:$1048576,2,FALSE)</f>
        <v>215625</v>
      </c>
      <c r="V135" s="98" t="s">
        <v>398</v>
      </c>
      <c r="W135" s="97">
        <f>VLOOKUP(V135,'Money Won'!$1:$1048576,2,FALSE)</f>
        <v>287500</v>
      </c>
      <c r="X135" s="98" t="s">
        <v>406</v>
      </c>
      <c r="Y135" s="97">
        <f>VLOOKUP(X135,'Money Won'!$1:$1048576,2,FALSE)</f>
        <v>0</v>
      </c>
      <c r="Z135" s="76" t="s">
        <v>383</v>
      </c>
      <c r="AA135" s="77">
        <f>VLOOKUP(Z135,'Money Won'!$1:$1048576,2,FALSE)</f>
        <v>358417</v>
      </c>
      <c r="AB135" s="76" t="s">
        <v>382</v>
      </c>
      <c r="AC135" s="77">
        <f>VLOOKUP(AB135,'Money Won'!$1:$1048576,2,FALSE)</f>
        <v>74750</v>
      </c>
      <c r="AD135" s="101" t="s">
        <v>377</v>
      </c>
      <c r="AE135" s="102">
        <f>VLOOKUP(AD135,'Money Won'!$1:$1048576,2,FALSE)</f>
        <v>100000</v>
      </c>
    </row>
    <row r="136" spans="1:31" x14ac:dyDescent="0.2">
      <c r="A136" s="47">
        <v>151</v>
      </c>
      <c r="B136" s="72" t="s">
        <v>575</v>
      </c>
      <c r="C136" s="73">
        <f>SUM(E136)+G136+I136+K136+M136+O136+Q136+S136+U136+W136+Y136+AA136+AC136+AE136</f>
        <v>1307923</v>
      </c>
      <c r="D136" s="106" t="s">
        <v>323</v>
      </c>
      <c r="E136" s="107">
        <f>VLOOKUP(D136,'Money Won'!$1:$1048576,2,FALSE)</f>
        <v>62100</v>
      </c>
      <c r="F136" s="108" t="s">
        <v>331</v>
      </c>
      <c r="G136" s="107">
        <f>VLOOKUP(F136,'Money Won'!$1:$1048576,2,FALSE)</f>
        <v>178250</v>
      </c>
      <c r="H136" s="88" t="s">
        <v>342</v>
      </c>
      <c r="I136" s="89">
        <f>VLOOKUP(H136,'Money Won'!$1:$1048576,2,FALSE)</f>
        <v>0</v>
      </c>
      <c r="J136" s="88" t="s">
        <v>350</v>
      </c>
      <c r="K136" s="89">
        <f>VLOOKUP(J136,'Money Won'!$1:$1048576,2,FALSE)</f>
        <v>144325</v>
      </c>
      <c r="L136" s="88" t="s">
        <v>338</v>
      </c>
      <c r="M136" s="89">
        <f>VLOOKUP(L136,'Money Won'!$1:$1048576,2,FALSE)</f>
        <v>115000</v>
      </c>
      <c r="N136" s="92" t="s">
        <v>357</v>
      </c>
      <c r="O136" s="93">
        <f>VLOOKUP(N136,'Money Won'!$1:$1048576,2,FALSE)</f>
        <v>0</v>
      </c>
      <c r="P136" s="92" t="s">
        <v>367</v>
      </c>
      <c r="Q136" s="93">
        <f>VLOOKUP(P136,'Money Won'!$1:$1048576,2,FALSE)</f>
        <v>0</v>
      </c>
      <c r="R136" s="92" t="s">
        <v>358</v>
      </c>
      <c r="S136" s="93">
        <f>VLOOKUP(R136,'Money Won'!$1:$1048576,2,FALSE)</f>
        <v>144325</v>
      </c>
      <c r="T136" s="96" t="s">
        <v>410</v>
      </c>
      <c r="U136" s="97">
        <f>VLOOKUP(T136,'Money Won'!$1:$1048576,2,FALSE)</f>
        <v>74750</v>
      </c>
      <c r="V136" s="98" t="s">
        <v>396</v>
      </c>
      <c r="W136" s="97">
        <f>VLOOKUP(V136,'Money Won'!$1:$1048576,2,FALSE)</f>
        <v>74750</v>
      </c>
      <c r="X136" s="98" t="s">
        <v>409</v>
      </c>
      <c r="Y136" s="97">
        <f>VLOOKUP(X136,'Money Won'!$1:$1048576,2,FALSE)</f>
        <v>28003</v>
      </c>
      <c r="Z136" s="76" t="s">
        <v>383</v>
      </c>
      <c r="AA136" s="77">
        <f>VLOOKUP(Z136,'Money Won'!$1:$1048576,2,FALSE)</f>
        <v>358417</v>
      </c>
      <c r="AB136" s="76" t="s">
        <v>412</v>
      </c>
      <c r="AC136" s="77">
        <f>VLOOKUP(AB136,'Money Won'!$1:$1048576,2,FALSE)</f>
        <v>28003</v>
      </c>
      <c r="AD136" s="101" t="s">
        <v>377</v>
      </c>
      <c r="AE136" s="102">
        <f>VLOOKUP(AD136,'Money Won'!$1:$1048576,2,FALSE)</f>
        <v>100000</v>
      </c>
    </row>
    <row r="137" spans="1:31" x14ac:dyDescent="0.2">
      <c r="A137" s="47">
        <v>152</v>
      </c>
      <c r="B137" s="72" t="s">
        <v>493</v>
      </c>
      <c r="C137" s="73">
        <f>SUM(E137)+G137+I137+K137+M137+O137+Q137+S137+U137+W137+Y137+AA137+AC137+AE137</f>
        <v>4014555</v>
      </c>
      <c r="D137" s="106" t="s">
        <v>327</v>
      </c>
      <c r="E137" s="107">
        <f>VLOOKUP(D137,'Money Won'!$1:$1048576,2,FALSE)</f>
        <v>552000</v>
      </c>
      <c r="F137" s="108" t="s">
        <v>325</v>
      </c>
      <c r="G137" s="107">
        <f>VLOOKUP(F137,'Money Won'!$1:$1048576,2,FALSE)</f>
        <v>2070000</v>
      </c>
      <c r="H137" s="88" t="s">
        <v>333</v>
      </c>
      <c r="I137" s="89">
        <f>VLOOKUP(H137,'Money Won'!$1:$1048576,2,FALSE)</f>
        <v>26450</v>
      </c>
      <c r="J137" s="88" t="s">
        <v>353</v>
      </c>
      <c r="K137" s="89">
        <f>VLOOKUP(J137,'Money Won'!$1:$1048576,2,FALSE)</f>
        <v>287500</v>
      </c>
      <c r="L137" s="88" t="s">
        <v>351</v>
      </c>
      <c r="M137" s="89">
        <f>VLOOKUP(L137,'Money Won'!$1:$1048576,2,FALSE)</f>
        <v>50600</v>
      </c>
      <c r="N137" s="92" t="s">
        <v>367</v>
      </c>
      <c r="O137" s="93">
        <f>VLOOKUP(N137,'Money Won'!$1:$1048576,2,FALSE)</f>
        <v>0</v>
      </c>
      <c r="P137" s="92" t="s">
        <v>363</v>
      </c>
      <c r="Q137" s="93">
        <f>VLOOKUP(P137,'Money Won'!$1:$1048576,2,FALSE)</f>
        <v>0</v>
      </c>
      <c r="R137" s="92" t="s">
        <v>365</v>
      </c>
      <c r="S137" s="93">
        <f>VLOOKUP(R137,'Money Won'!$1:$1048576,2,FALSE)</f>
        <v>91713</v>
      </c>
      <c r="T137" s="96" t="s">
        <v>391</v>
      </c>
      <c r="U137" s="97">
        <f>VLOOKUP(T137,'Money Won'!$1:$1048576,2,FALSE)</f>
        <v>0</v>
      </c>
      <c r="V137" s="98" t="s">
        <v>398</v>
      </c>
      <c r="W137" s="97">
        <f>VLOOKUP(V137,'Money Won'!$1:$1048576,2,FALSE)</f>
        <v>287500</v>
      </c>
      <c r="X137" s="98" t="s">
        <v>404</v>
      </c>
      <c r="Y137" s="97">
        <f>VLOOKUP(X137,'Money Won'!$1:$1048576,2,FALSE)</f>
        <v>215625</v>
      </c>
      <c r="Z137" s="76" t="s">
        <v>383</v>
      </c>
      <c r="AA137" s="77">
        <f>VLOOKUP(Z137,'Money Won'!$1:$1048576,2,FALSE)</f>
        <v>358417</v>
      </c>
      <c r="AB137" s="76" t="s">
        <v>382</v>
      </c>
      <c r="AC137" s="77">
        <f>VLOOKUP(AB137,'Money Won'!$1:$1048576,2,FALSE)</f>
        <v>74750</v>
      </c>
      <c r="AD137" s="101" t="s">
        <v>381</v>
      </c>
      <c r="AE137" s="102">
        <f>VLOOKUP(AD137,'Money Won'!$1:$1048576,2,FALSE)</f>
        <v>0</v>
      </c>
    </row>
    <row r="138" spans="1:31" x14ac:dyDescent="0.2">
      <c r="A138" s="47">
        <v>153</v>
      </c>
      <c r="B138" s="72" t="s">
        <v>588</v>
      </c>
      <c r="C138" s="73">
        <f>SUM(E138)+G138+I138+K138+M138+O138+Q138+S138+U138+W138+Y138+AA138+AC138+AE138</f>
        <v>1776856</v>
      </c>
      <c r="D138" s="106" t="s">
        <v>323</v>
      </c>
      <c r="E138" s="107">
        <f>VLOOKUP(D138,'Money Won'!$1:$1048576,2,FALSE)</f>
        <v>62100</v>
      </c>
      <c r="F138" s="108" t="s">
        <v>326</v>
      </c>
      <c r="G138" s="107">
        <f>VLOOKUP(F138,'Money Won'!$1:$1048576,2,FALSE)</f>
        <v>358417</v>
      </c>
      <c r="H138" s="88" t="s">
        <v>333</v>
      </c>
      <c r="I138" s="89">
        <f>VLOOKUP(H138,'Money Won'!$1:$1048576,2,FALSE)</f>
        <v>26450</v>
      </c>
      <c r="J138" s="88" t="s">
        <v>351</v>
      </c>
      <c r="K138" s="89">
        <f>VLOOKUP(J138,'Money Won'!$1:$1048576,2,FALSE)</f>
        <v>50600</v>
      </c>
      <c r="L138" s="88" t="s">
        <v>341</v>
      </c>
      <c r="M138" s="89">
        <f>VLOOKUP(L138,'Money Won'!$1:$1048576,2,FALSE)</f>
        <v>33672</v>
      </c>
      <c r="N138" s="92" t="s">
        <v>368</v>
      </c>
      <c r="O138" s="93">
        <f>VLOOKUP(N138,'Money Won'!$1:$1048576,2,FALSE)</f>
        <v>50600</v>
      </c>
      <c r="P138" s="92" t="s">
        <v>366</v>
      </c>
      <c r="Q138" s="93">
        <f>VLOOKUP(P138,'Money Won'!$1:$1048576,2,FALSE)</f>
        <v>0</v>
      </c>
      <c r="R138" s="92" t="s">
        <v>373</v>
      </c>
      <c r="S138" s="93">
        <f>VLOOKUP(R138,'Money Won'!$1:$1048576,2,FALSE)</f>
        <v>62100</v>
      </c>
      <c r="T138" s="96" t="s">
        <v>403</v>
      </c>
      <c r="U138" s="97">
        <f>VLOOKUP(T138,'Money Won'!$1:$1048576,2,FALSE)</f>
        <v>0</v>
      </c>
      <c r="V138" s="98" t="s">
        <v>398</v>
      </c>
      <c r="W138" s="97">
        <f>VLOOKUP(V138,'Money Won'!$1:$1048576,2,FALSE)</f>
        <v>287500</v>
      </c>
      <c r="X138" s="98" t="s">
        <v>399</v>
      </c>
      <c r="Y138" s="97">
        <f>VLOOKUP(X138,'Money Won'!$1:$1048576,2,FALSE)</f>
        <v>437000</v>
      </c>
      <c r="Z138" s="76" t="s">
        <v>383</v>
      </c>
      <c r="AA138" s="77">
        <f>VLOOKUP(Z138,'Money Won'!$1:$1048576,2,FALSE)</f>
        <v>358417</v>
      </c>
      <c r="AB138" s="76" t="s">
        <v>387</v>
      </c>
      <c r="AC138" s="77">
        <f>VLOOKUP(AB138,'Money Won'!$1:$1048576,2,FALSE)</f>
        <v>0</v>
      </c>
      <c r="AD138" s="101" t="s">
        <v>379</v>
      </c>
      <c r="AE138" s="102">
        <f>VLOOKUP(AD138,'Money Won'!$1:$1048576,2,FALSE)</f>
        <v>50000</v>
      </c>
    </row>
    <row r="139" spans="1:31" x14ac:dyDescent="0.2">
      <c r="A139" s="47">
        <v>154</v>
      </c>
      <c r="B139" s="72" t="s">
        <v>466</v>
      </c>
      <c r="C139" s="73">
        <f>SUM(E139)+G139+I139+K139+M139+O139+Q139+S139+U139+W139+Y139+AA139+AC139+AE139</f>
        <v>1150928</v>
      </c>
      <c r="D139" s="106" t="s">
        <v>323</v>
      </c>
      <c r="E139" s="107">
        <f>VLOOKUP(D139,'Money Won'!$1:$1048576,2,FALSE)</f>
        <v>62100</v>
      </c>
      <c r="F139" s="108" t="s">
        <v>331</v>
      </c>
      <c r="G139" s="107">
        <f>VLOOKUP(F139,'Money Won'!$1:$1048576,2,FALSE)</f>
        <v>178250</v>
      </c>
      <c r="H139" s="88" t="s">
        <v>343</v>
      </c>
      <c r="I139" s="89">
        <f>VLOOKUP(H139,'Money Won'!$1:$1048576,2,FALSE)</f>
        <v>178250</v>
      </c>
      <c r="J139" s="88" t="s">
        <v>351</v>
      </c>
      <c r="K139" s="89">
        <f>VLOOKUP(J139,'Money Won'!$1:$1048576,2,FALSE)</f>
        <v>50600</v>
      </c>
      <c r="L139" s="88" t="s">
        <v>352</v>
      </c>
      <c r="M139" s="89">
        <f>VLOOKUP(L139,'Money Won'!$1:$1048576,2,FALSE)</f>
        <v>0</v>
      </c>
      <c r="N139" s="92" t="s">
        <v>354</v>
      </c>
      <c r="O139" s="93">
        <f>VLOOKUP(N139,'Money Won'!$1:$1048576,2,FALSE)</f>
        <v>215625</v>
      </c>
      <c r="P139" s="92" t="s">
        <v>368</v>
      </c>
      <c r="Q139" s="93">
        <f>VLOOKUP(P139,'Money Won'!$1:$1048576,2,FALSE)</f>
        <v>50600</v>
      </c>
      <c r="R139" s="92" t="s">
        <v>357</v>
      </c>
      <c r="S139" s="93">
        <f>VLOOKUP(R139,'Money Won'!$1:$1048576,2,FALSE)</f>
        <v>0</v>
      </c>
      <c r="T139" s="96" t="s">
        <v>405</v>
      </c>
      <c r="U139" s="97">
        <f>VLOOKUP(T139,'Money Won'!$1:$1048576,2,FALSE)</f>
        <v>0</v>
      </c>
      <c r="V139" s="98" t="s">
        <v>398</v>
      </c>
      <c r="W139" s="97">
        <f>VLOOKUP(V139,'Money Won'!$1:$1048576,2,FALSE)</f>
        <v>287500</v>
      </c>
      <c r="X139" s="98" t="s">
        <v>401</v>
      </c>
      <c r="Y139" s="97">
        <f>VLOOKUP(X139,'Money Won'!$1:$1048576,2,FALSE)</f>
        <v>0</v>
      </c>
      <c r="Z139" s="76" t="s">
        <v>384</v>
      </c>
      <c r="AA139" s="77">
        <f>VLOOKUP(Z139,'Money Won'!$1:$1048576,2,FALSE)</f>
        <v>0</v>
      </c>
      <c r="AB139" s="76" t="s">
        <v>412</v>
      </c>
      <c r="AC139" s="77">
        <f>VLOOKUP(AB139,'Money Won'!$1:$1048576,2,FALSE)</f>
        <v>28003</v>
      </c>
      <c r="AD139" s="101" t="s">
        <v>377</v>
      </c>
      <c r="AE139" s="102">
        <f>VLOOKUP(AD139,'Money Won'!$1:$1048576,2,FALSE)</f>
        <v>100000</v>
      </c>
    </row>
    <row r="140" spans="1:31" x14ac:dyDescent="0.2">
      <c r="A140" s="47">
        <v>155</v>
      </c>
      <c r="B140" s="72" t="s">
        <v>203</v>
      </c>
      <c r="C140" s="73">
        <f>SUM(E140)+G140+I140+K140+M140+O140+Q140+S140+U140+W140+Y140+AA140+AC140+AE140</f>
        <v>1252723</v>
      </c>
      <c r="D140" s="106" t="s">
        <v>326</v>
      </c>
      <c r="E140" s="107">
        <f>VLOOKUP(D140,'Money Won'!$1:$1048576,2,FALSE)</f>
        <v>358417</v>
      </c>
      <c r="F140" s="108" t="s">
        <v>331</v>
      </c>
      <c r="G140" s="107">
        <f>VLOOKUP(F140,'Money Won'!$1:$1048576,2,FALSE)</f>
        <v>178250</v>
      </c>
      <c r="H140" s="88" t="s">
        <v>333</v>
      </c>
      <c r="I140" s="89">
        <f>VLOOKUP(H140,'Money Won'!$1:$1048576,2,FALSE)</f>
        <v>26450</v>
      </c>
      <c r="J140" s="88" t="s">
        <v>351</v>
      </c>
      <c r="K140" s="89">
        <f>VLOOKUP(J140,'Money Won'!$1:$1048576,2,FALSE)</f>
        <v>50600</v>
      </c>
      <c r="L140" s="88" t="s">
        <v>343</v>
      </c>
      <c r="M140" s="89">
        <f>VLOOKUP(L140,'Money Won'!$1:$1048576,2,FALSE)</f>
        <v>178250</v>
      </c>
      <c r="N140" s="92" t="s">
        <v>372</v>
      </c>
      <c r="O140" s="93">
        <f>VLOOKUP(N140,'Money Won'!$1:$1048576,2,FALSE)</f>
        <v>91713</v>
      </c>
      <c r="P140" s="92" t="s">
        <v>368</v>
      </c>
      <c r="Q140" s="93">
        <f>VLOOKUP(P140,'Money Won'!$1:$1048576,2,FALSE)</f>
        <v>50600</v>
      </c>
      <c r="R140" s="92" t="s">
        <v>365</v>
      </c>
      <c r="S140" s="93">
        <f>VLOOKUP(R140,'Money Won'!$1:$1048576,2,FALSE)</f>
        <v>91713</v>
      </c>
      <c r="T140" s="96" t="s">
        <v>402</v>
      </c>
      <c r="U140" s="97">
        <f>VLOOKUP(T140,'Money Won'!$1:$1048576,2,FALSE)</f>
        <v>25760</v>
      </c>
      <c r="V140" s="98" t="s">
        <v>394</v>
      </c>
      <c r="W140" s="97">
        <f>VLOOKUP(V140,'Money Won'!$1:$1048576,2,FALSE)</f>
        <v>26220</v>
      </c>
      <c r="X140" s="98" t="s">
        <v>401</v>
      </c>
      <c r="Y140" s="97">
        <f>VLOOKUP(X140,'Money Won'!$1:$1048576,2,FALSE)</f>
        <v>0</v>
      </c>
      <c r="Z140" s="76" t="s">
        <v>382</v>
      </c>
      <c r="AA140" s="77">
        <f>VLOOKUP(Z140,'Money Won'!$1:$1048576,2,FALSE)</f>
        <v>74750</v>
      </c>
      <c r="AB140" s="76" t="s">
        <v>390</v>
      </c>
      <c r="AC140" s="77">
        <f>VLOOKUP(AB140,'Money Won'!$1:$1048576,2,FALSE)</f>
        <v>0</v>
      </c>
      <c r="AD140" s="101" t="s">
        <v>377</v>
      </c>
      <c r="AE140" s="102">
        <f>VLOOKUP(AD140,'Money Won'!$1:$1048576,2,FALSE)</f>
        <v>100000</v>
      </c>
    </row>
    <row r="141" spans="1:31" x14ac:dyDescent="0.2">
      <c r="A141" s="47">
        <v>156</v>
      </c>
      <c r="B141" s="72" t="s">
        <v>584</v>
      </c>
      <c r="C141" s="73">
        <f>SUM(E141)+G141+I141+K141+M141+O141+Q141+S141+U141+W141+Y141+AA141+AC141+AE141</f>
        <v>1605025</v>
      </c>
      <c r="D141" s="106" t="s">
        <v>326</v>
      </c>
      <c r="E141" s="107">
        <f>VLOOKUP(D141,'Money Won'!$1:$1048576,2,FALSE)</f>
        <v>358417</v>
      </c>
      <c r="F141" s="108" t="s">
        <v>331</v>
      </c>
      <c r="G141" s="107">
        <f>VLOOKUP(F141,'Money Won'!$1:$1048576,2,FALSE)</f>
        <v>178250</v>
      </c>
      <c r="H141" s="88" t="s">
        <v>339</v>
      </c>
      <c r="I141" s="89">
        <f>VLOOKUP(H141,'Money Won'!$1:$1048576,2,FALSE)</f>
        <v>115000</v>
      </c>
      <c r="J141" s="88" t="s">
        <v>343</v>
      </c>
      <c r="K141" s="89">
        <f>VLOOKUP(J141,'Money Won'!$1:$1048576,2,FALSE)</f>
        <v>178250</v>
      </c>
      <c r="L141" s="88" t="s">
        <v>351</v>
      </c>
      <c r="M141" s="89">
        <f>VLOOKUP(L141,'Money Won'!$1:$1048576,2,FALSE)</f>
        <v>50600</v>
      </c>
      <c r="N141" s="92" t="s">
        <v>360</v>
      </c>
      <c r="O141" s="93">
        <f>VLOOKUP(N141,'Money Won'!$1:$1048576,2,FALSE)</f>
        <v>91713</v>
      </c>
      <c r="P141" s="92" t="s">
        <v>367</v>
      </c>
      <c r="Q141" s="93">
        <f>VLOOKUP(P141,'Money Won'!$1:$1048576,2,FALSE)</f>
        <v>0</v>
      </c>
      <c r="R141" s="92" t="s">
        <v>371</v>
      </c>
      <c r="S141" s="93">
        <f>VLOOKUP(R141,'Money Won'!$1:$1048576,2,FALSE)</f>
        <v>144325</v>
      </c>
      <c r="T141" s="96" t="s">
        <v>394</v>
      </c>
      <c r="U141" s="97">
        <f>VLOOKUP(T141,'Money Won'!$1:$1048576,2,FALSE)</f>
        <v>26220</v>
      </c>
      <c r="V141" s="98" t="s">
        <v>398</v>
      </c>
      <c r="W141" s="97">
        <f>VLOOKUP(V141,'Money Won'!$1:$1048576,2,FALSE)</f>
        <v>287500</v>
      </c>
      <c r="X141" s="98" t="s">
        <v>401</v>
      </c>
      <c r="Y141" s="97">
        <f>VLOOKUP(X141,'Money Won'!$1:$1048576,2,FALSE)</f>
        <v>0</v>
      </c>
      <c r="Z141" s="76" t="s">
        <v>382</v>
      </c>
      <c r="AA141" s="77">
        <f>VLOOKUP(Z141,'Money Won'!$1:$1048576,2,FALSE)</f>
        <v>74750</v>
      </c>
      <c r="AB141" s="76" t="s">
        <v>384</v>
      </c>
      <c r="AC141" s="77">
        <f>VLOOKUP(AB141,'Money Won'!$1:$1048576,2,FALSE)</f>
        <v>0</v>
      </c>
      <c r="AD141" s="101" t="s">
        <v>377</v>
      </c>
      <c r="AE141" s="102">
        <f>VLOOKUP(AD141,'Money Won'!$1:$1048576,2,FALSE)</f>
        <v>100000</v>
      </c>
    </row>
    <row r="142" spans="1:31" x14ac:dyDescent="0.2">
      <c r="A142" s="47">
        <v>157</v>
      </c>
      <c r="B142" s="72" t="s">
        <v>459</v>
      </c>
      <c r="C142" s="73">
        <f>SUM(E142)+G142+I142+K142+M142+O142+Q142+S142+U142+W142+Y142+AA142+AC142+AE142</f>
        <v>4170878</v>
      </c>
      <c r="D142" s="106" t="s">
        <v>327</v>
      </c>
      <c r="E142" s="107">
        <f>VLOOKUP(D142,'Money Won'!$1:$1048576,2,FALSE)</f>
        <v>552000</v>
      </c>
      <c r="F142" s="108" t="s">
        <v>325</v>
      </c>
      <c r="G142" s="107">
        <f>VLOOKUP(F142,'Money Won'!$1:$1048576,2,FALSE)</f>
        <v>2070000</v>
      </c>
      <c r="H142" s="88" t="s">
        <v>333</v>
      </c>
      <c r="I142" s="89">
        <f>VLOOKUP(H142,'Money Won'!$1:$1048576,2,FALSE)</f>
        <v>26450</v>
      </c>
      <c r="J142" s="88" t="s">
        <v>351</v>
      </c>
      <c r="K142" s="89">
        <f>VLOOKUP(J142,'Money Won'!$1:$1048576,2,FALSE)</f>
        <v>50600</v>
      </c>
      <c r="L142" s="88" t="s">
        <v>347</v>
      </c>
      <c r="M142" s="89">
        <f>VLOOKUP(L142,'Money Won'!$1:$1048576,2,FALSE)</f>
        <v>144325</v>
      </c>
      <c r="N142" s="92" t="s">
        <v>375</v>
      </c>
      <c r="O142" s="93">
        <f>VLOOKUP(N142,'Money Won'!$1:$1048576,2,FALSE)</f>
        <v>28003</v>
      </c>
      <c r="P142" s="92" t="s">
        <v>359</v>
      </c>
      <c r="Q142" s="93">
        <f>VLOOKUP(P142,'Money Won'!$1:$1048576,2,FALSE)</f>
        <v>1012000</v>
      </c>
      <c r="R142" s="92" t="s">
        <v>363</v>
      </c>
      <c r="S142" s="93">
        <f>VLOOKUP(R142,'Money Won'!$1:$1048576,2,FALSE)</f>
        <v>0</v>
      </c>
      <c r="T142" s="96" t="s">
        <v>391</v>
      </c>
      <c r="U142" s="97">
        <f>VLOOKUP(T142,'Money Won'!$1:$1048576,2,FALSE)</f>
        <v>0</v>
      </c>
      <c r="V142" s="98" t="s">
        <v>398</v>
      </c>
      <c r="W142" s="97">
        <f>VLOOKUP(V142,'Money Won'!$1:$1048576,2,FALSE)</f>
        <v>287500</v>
      </c>
      <c r="X142" s="98" t="s">
        <v>403</v>
      </c>
      <c r="Y142" s="97">
        <f>VLOOKUP(X142,'Money Won'!$1:$1048576,2,FALSE)</f>
        <v>0</v>
      </c>
      <c r="Z142" s="76" t="s">
        <v>387</v>
      </c>
      <c r="AA142" s="77">
        <f>VLOOKUP(Z142,'Money Won'!$1:$1048576,2,FALSE)</f>
        <v>0</v>
      </c>
      <c r="AB142" s="76" t="s">
        <v>384</v>
      </c>
      <c r="AC142" s="77">
        <f>VLOOKUP(AB142,'Money Won'!$1:$1048576,2,FALSE)</f>
        <v>0</v>
      </c>
      <c r="AD142" s="101" t="s">
        <v>381</v>
      </c>
      <c r="AE142" s="102">
        <f>VLOOKUP(AD142,'Money Won'!$1:$1048576,2,FALSE)</f>
        <v>0</v>
      </c>
    </row>
    <row r="143" spans="1:31" x14ac:dyDescent="0.2">
      <c r="A143" s="47">
        <v>158</v>
      </c>
      <c r="B143" s="72" t="s">
        <v>664</v>
      </c>
      <c r="C143" s="73">
        <f>SUM(E143)+G143+I143+K143+M143+O143+Q143+S143+U143+W143+Y143+AA143+AC143+AE143</f>
        <v>1317455</v>
      </c>
      <c r="D143" s="106" t="s">
        <v>322</v>
      </c>
      <c r="E143" s="107">
        <f>VLOOKUP(D143,'Money Won'!$1:$1048576,2,FALSE)</f>
        <v>358417</v>
      </c>
      <c r="F143" s="108" t="s">
        <v>326</v>
      </c>
      <c r="G143" s="107">
        <f>VLOOKUP(F143,'Money Won'!$1:$1048576,2,FALSE)</f>
        <v>358417</v>
      </c>
      <c r="H143" s="88" t="s">
        <v>333</v>
      </c>
      <c r="I143" s="89">
        <f>VLOOKUP(H143,'Money Won'!$1:$1048576,2,FALSE)</f>
        <v>26450</v>
      </c>
      <c r="J143" s="88" t="s">
        <v>335</v>
      </c>
      <c r="K143" s="89">
        <f>VLOOKUP(J143,'Money Won'!$1:$1048576,2,FALSE)</f>
        <v>215625</v>
      </c>
      <c r="L143" s="88" t="s">
        <v>346</v>
      </c>
      <c r="M143" s="89">
        <f>VLOOKUP(L143,'Money Won'!$1:$1048576,2,FALSE)</f>
        <v>74750</v>
      </c>
      <c r="N143" s="92" t="s">
        <v>369</v>
      </c>
      <c r="O143" s="93">
        <f>VLOOKUP(N143,'Money Won'!$1:$1048576,2,FALSE)</f>
        <v>0</v>
      </c>
      <c r="P143" s="92" t="s">
        <v>373</v>
      </c>
      <c r="Q143" s="93">
        <f>VLOOKUP(P143,'Money Won'!$1:$1048576,2,FALSE)</f>
        <v>62100</v>
      </c>
      <c r="R143" s="92" t="s">
        <v>365</v>
      </c>
      <c r="S143" s="93">
        <f>VLOOKUP(R143,'Money Won'!$1:$1048576,2,FALSE)</f>
        <v>91713</v>
      </c>
      <c r="T143" s="96" t="s">
        <v>394</v>
      </c>
      <c r="U143" s="97">
        <f>VLOOKUP(T143,'Money Won'!$1:$1048576,2,FALSE)</f>
        <v>26220</v>
      </c>
      <c r="V143" s="98" t="s">
        <v>402</v>
      </c>
      <c r="W143" s="97">
        <f>VLOOKUP(V143,'Money Won'!$1:$1048576,2,FALSE)</f>
        <v>25760</v>
      </c>
      <c r="X143" s="98" t="s">
        <v>403</v>
      </c>
      <c r="Y143" s="97">
        <f>VLOOKUP(X143,'Money Won'!$1:$1048576,2,FALSE)</f>
        <v>0</v>
      </c>
      <c r="Z143" s="76" t="s">
        <v>390</v>
      </c>
      <c r="AA143" s="77">
        <f>VLOOKUP(Z143,'Money Won'!$1:$1048576,2,FALSE)</f>
        <v>0</v>
      </c>
      <c r="AB143" s="76" t="s">
        <v>412</v>
      </c>
      <c r="AC143" s="77">
        <f>VLOOKUP(AB143,'Money Won'!$1:$1048576,2,FALSE)</f>
        <v>28003</v>
      </c>
      <c r="AD143" s="101" t="s">
        <v>379</v>
      </c>
      <c r="AE143" s="102">
        <f>VLOOKUP(AD143,'Money Won'!$1:$1048576,2,FALSE)</f>
        <v>50000</v>
      </c>
    </row>
    <row r="144" spans="1:31" x14ac:dyDescent="0.2">
      <c r="A144" s="47">
        <v>159</v>
      </c>
      <c r="B144" s="72" t="s">
        <v>126</v>
      </c>
      <c r="C144" s="73">
        <f>SUM(E144)+G144+I144+K144+M144+O144+Q144+S144+U144+W144+Y144+AA144+AC144+AE144</f>
        <v>2562617</v>
      </c>
      <c r="D144" s="106" t="s">
        <v>326</v>
      </c>
      <c r="E144" s="107">
        <f>VLOOKUP(D144,'Money Won'!$1:$1048576,2,FALSE)</f>
        <v>358417</v>
      </c>
      <c r="F144" s="108" t="s">
        <v>329</v>
      </c>
      <c r="G144" s="107">
        <f>VLOOKUP(F144,'Money Won'!$1:$1048576,2,FALSE)</f>
        <v>437000</v>
      </c>
      <c r="H144" s="88" t="s">
        <v>342</v>
      </c>
      <c r="I144" s="89">
        <f>VLOOKUP(H144,'Money Won'!$1:$1048576,2,FALSE)</f>
        <v>0</v>
      </c>
      <c r="J144" s="88" t="s">
        <v>336</v>
      </c>
      <c r="K144" s="89">
        <f>VLOOKUP(J144,'Money Won'!$1:$1048576,2,FALSE)</f>
        <v>0</v>
      </c>
      <c r="L144" s="88" t="s">
        <v>343</v>
      </c>
      <c r="M144" s="89">
        <f>VLOOKUP(L144,'Money Won'!$1:$1048576,2,FALSE)</f>
        <v>178250</v>
      </c>
      <c r="N144" s="92" t="s">
        <v>372</v>
      </c>
      <c r="O144" s="93">
        <f>VLOOKUP(N144,'Money Won'!$1:$1048576,2,FALSE)</f>
        <v>91713</v>
      </c>
      <c r="P144" s="92" t="s">
        <v>359</v>
      </c>
      <c r="Q144" s="93">
        <f>VLOOKUP(P144,'Money Won'!$1:$1048576,2,FALSE)</f>
        <v>1012000</v>
      </c>
      <c r="R144" s="92" t="s">
        <v>363</v>
      </c>
      <c r="S144" s="93">
        <f>VLOOKUP(R144,'Money Won'!$1:$1048576,2,FALSE)</f>
        <v>0</v>
      </c>
      <c r="T144" s="96" t="s">
        <v>397</v>
      </c>
      <c r="U144" s="97">
        <f>VLOOKUP(T144,'Money Won'!$1:$1048576,2,FALSE)</f>
        <v>50600</v>
      </c>
      <c r="V144" s="96" t="s">
        <v>394</v>
      </c>
      <c r="W144" s="97">
        <f>VLOOKUP(V144,'Money Won'!$1:$1048576,2,FALSE)</f>
        <v>26220</v>
      </c>
      <c r="X144" s="96" t="s">
        <v>395</v>
      </c>
      <c r="Y144" s="97">
        <f>VLOOKUP(X144,'Money Won'!$1:$1048576,2,FALSE)</f>
        <v>0</v>
      </c>
      <c r="Z144" s="76" t="s">
        <v>383</v>
      </c>
      <c r="AA144" s="77">
        <f>VLOOKUP(Z144,'Money Won'!$1:$1048576,2,FALSE)</f>
        <v>358417</v>
      </c>
      <c r="AB144" s="76" t="s">
        <v>387</v>
      </c>
      <c r="AC144" s="77">
        <f>VLOOKUP(AB144,'Money Won'!$1:$1048576,2,FALSE)</f>
        <v>0</v>
      </c>
      <c r="AD144" s="101" t="s">
        <v>379</v>
      </c>
      <c r="AE144" s="102">
        <f>VLOOKUP(AD144,'Money Won'!$1:$1048576,2,FALSE)</f>
        <v>50000</v>
      </c>
    </row>
    <row r="145" spans="1:31" x14ac:dyDescent="0.2">
      <c r="A145" s="47">
        <v>160</v>
      </c>
      <c r="B145" s="72" t="s">
        <v>414</v>
      </c>
      <c r="C145" s="73">
        <f>SUM(E145)+G145+I145+K145+M145+O145+Q145+S145+U145+W145+Y145+AA145+AC145+AE145</f>
        <v>2795773</v>
      </c>
      <c r="D145" s="106" t="s">
        <v>331</v>
      </c>
      <c r="E145" s="107">
        <f>VLOOKUP(D145,'Money Won'!$1:$1048576,2,FALSE)</f>
        <v>178250</v>
      </c>
      <c r="F145" s="108" t="s">
        <v>325</v>
      </c>
      <c r="G145" s="107">
        <f>VLOOKUP(F145,'Money Won'!$1:$1048576,2,FALSE)</f>
        <v>2070000</v>
      </c>
      <c r="H145" s="88" t="s">
        <v>333</v>
      </c>
      <c r="I145" s="89">
        <f>VLOOKUP(H145,'Money Won'!$1:$1048576,2,FALSE)</f>
        <v>26450</v>
      </c>
      <c r="J145" s="88" t="s">
        <v>351</v>
      </c>
      <c r="K145" s="89">
        <f>VLOOKUP(J145,'Money Won'!$1:$1048576,2,FALSE)</f>
        <v>50600</v>
      </c>
      <c r="L145" s="88" t="s">
        <v>343</v>
      </c>
      <c r="M145" s="89">
        <f>VLOOKUP(L145,'Money Won'!$1:$1048576,2,FALSE)</f>
        <v>178250</v>
      </c>
      <c r="N145" s="92" t="s">
        <v>360</v>
      </c>
      <c r="O145" s="93">
        <f>VLOOKUP(N145,'Money Won'!$1:$1048576,2,FALSE)</f>
        <v>91713</v>
      </c>
      <c r="P145" s="92" t="s">
        <v>367</v>
      </c>
      <c r="Q145" s="93">
        <f>VLOOKUP(P145,'Money Won'!$1:$1048576,2,FALSE)</f>
        <v>0</v>
      </c>
      <c r="R145" s="92" t="s">
        <v>369</v>
      </c>
      <c r="S145" s="93">
        <f>VLOOKUP(R145,'Money Won'!$1:$1048576,2,FALSE)</f>
        <v>0</v>
      </c>
      <c r="T145" s="96" t="s">
        <v>391</v>
      </c>
      <c r="U145" s="97">
        <f>VLOOKUP(T145,'Money Won'!$1:$1048576,2,FALSE)</f>
        <v>0</v>
      </c>
      <c r="V145" s="98" t="s">
        <v>402</v>
      </c>
      <c r="W145" s="97">
        <f>VLOOKUP(V145,'Money Won'!$1:$1048576,2,FALSE)</f>
        <v>25760</v>
      </c>
      <c r="X145" s="98" t="s">
        <v>403</v>
      </c>
      <c r="Y145" s="97">
        <f>VLOOKUP(X145,'Money Won'!$1:$1048576,2,FALSE)</f>
        <v>0</v>
      </c>
      <c r="Z145" s="76" t="s">
        <v>382</v>
      </c>
      <c r="AA145" s="77">
        <f>VLOOKUP(Z145,'Money Won'!$1:$1048576,2,FALSE)</f>
        <v>74750</v>
      </c>
      <c r="AB145" s="76" t="s">
        <v>384</v>
      </c>
      <c r="AC145" s="77">
        <f>VLOOKUP(AB145,'Money Won'!$1:$1048576,2,FALSE)</f>
        <v>0</v>
      </c>
      <c r="AD145" s="101" t="s">
        <v>377</v>
      </c>
      <c r="AE145" s="102">
        <f>VLOOKUP(AD145,'Money Won'!$1:$1048576,2,FALSE)</f>
        <v>100000</v>
      </c>
    </row>
    <row r="146" spans="1:31" x14ac:dyDescent="0.2">
      <c r="A146" s="47">
        <v>4</v>
      </c>
      <c r="B146" s="72" t="s">
        <v>674</v>
      </c>
      <c r="C146" s="73">
        <f>SUM(E146)+G146+I146+K146+M146+O146+Q146+S146+U146+W146+Y146+AA146+AC146+AE146</f>
        <v>3156179</v>
      </c>
      <c r="D146" s="106" t="s">
        <v>322</v>
      </c>
      <c r="E146" s="107">
        <f>VLOOKUP(D146,'Money Won'!$1:$1048576,2,FALSE)</f>
        <v>358417</v>
      </c>
      <c r="F146" s="108" t="s">
        <v>325</v>
      </c>
      <c r="G146" s="107">
        <f>VLOOKUP(F146,'Money Won'!$1:$1048576,2,FALSE)</f>
        <v>2070000</v>
      </c>
      <c r="H146" s="88" t="s">
        <v>332</v>
      </c>
      <c r="I146" s="89">
        <f>VLOOKUP(H146,'Money Won'!$1:$1048576,2,FALSE)</f>
        <v>62100</v>
      </c>
      <c r="J146" s="88" t="s">
        <v>336</v>
      </c>
      <c r="K146" s="89">
        <f>VLOOKUP(J146,'Money Won'!$1:$1048576,2,FALSE)</f>
        <v>0</v>
      </c>
      <c r="L146" s="88" t="s">
        <v>352</v>
      </c>
      <c r="M146" s="89">
        <f>VLOOKUP(L146,'Money Won'!$1:$1048576,2,FALSE)</f>
        <v>0</v>
      </c>
      <c r="N146" s="92" t="s">
        <v>354</v>
      </c>
      <c r="O146" s="93">
        <f>VLOOKUP(N146,'Money Won'!$1:$1048576,2,FALSE)</f>
        <v>215625</v>
      </c>
      <c r="P146" s="92" t="s">
        <v>356</v>
      </c>
      <c r="Q146" s="93">
        <f>VLOOKUP(P146,'Money Won'!$1:$1048576,2,FALSE)</f>
        <v>25990</v>
      </c>
      <c r="R146" s="92" t="s">
        <v>364</v>
      </c>
      <c r="S146" s="93">
        <f>VLOOKUP(R146,'Money Won'!$1:$1048576,2,FALSE)</f>
        <v>0</v>
      </c>
      <c r="T146" s="96" t="s">
        <v>391</v>
      </c>
      <c r="U146" s="97">
        <f>VLOOKUP(T146,'Money Won'!$1:$1048576,2,FALSE)</f>
        <v>0</v>
      </c>
      <c r="V146" s="98" t="s">
        <v>404</v>
      </c>
      <c r="W146" s="97">
        <f>VLOOKUP(V146,'Money Won'!$1:$1048576,2,FALSE)</f>
        <v>215625</v>
      </c>
      <c r="X146" s="98" t="s">
        <v>415</v>
      </c>
      <c r="Y146" s="97">
        <f>VLOOKUP(X146,'Money Won'!$1:$1048576,2,FALSE)</f>
        <v>33672</v>
      </c>
      <c r="Z146" s="76" t="s">
        <v>382</v>
      </c>
      <c r="AA146" s="77">
        <f>VLOOKUP(Z146,'Money Won'!$1:$1048576,2,FALSE)</f>
        <v>74750</v>
      </c>
      <c r="AB146" s="76" t="s">
        <v>384</v>
      </c>
      <c r="AC146" s="77">
        <f>VLOOKUP(AB146,'Money Won'!$1:$1048576,2,FALSE)</f>
        <v>0</v>
      </c>
      <c r="AD146" s="101" t="s">
        <v>377</v>
      </c>
      <c r="AE146" s="102">
        <f>VLOOKUP(AD146,'Money Won'!$1:$1048576,2,FALSE)</f>
        <v>100000</v>
      </c>
    </row>
    <row r="147" spans="1:31" x14ac:dyDescent="0.2">
      <c r="A147" s="47">
        <v>5</v>
      </c>
      <c r="B147" s="72" t="s">
        <v>675</v>
      </c>
      <c r="C147" s="73">
        <f>SUM(E147)+G147+I147+K147+M147+O147+Q147+S147+U147+W147+Y147+AA147+AC147+AE147</f>
        <v>3465932</v>
      </c>
      <c r="D147" s="106" t="s">
        <v>329</v>
      </c>
      <c r="E147" s="107">
        <f>VLOOKUP(D147,'Money Won'!$1:$1048576,2,FALSE)</f>
        <v>437000</v>
      </c>
      <c r="F147" s="108" t="s">
        <v>325</v>
      </c>
      <c r="G147" s="107">
        <f>VLOOKUP(F147,'Money Won'!$1:$1048576,2,FALSE)</f>
        <v>2070000</v>
      </c>
      <c r="H147" s="88" t="s">
        <v>336</v>
      </c>
      <c r="I147" s="89">
        <f>VLOOKUP(H147,'Money Won'!$1:$1048576,2,FALSE)</f>
        <v>0</v>
      </c>
      <c r="J147" s="88" t="s">
        <v>351</v>
      </c>
      <c r="K147" s="89">
        <f>VLOOKUP(J147,'Money Won'!$1:$1048576,2,FALSE)</f>
        <v>50600</v>
      </c>
      <c r="L147" s="88" t="s">
        <v>353</v>
      </c>
      <c r="M147" s="89">
        <f>VLOOKUP(L147,'Money Won'!$1:$1048576,2,FALSE)</f>
        <v>287500</v>
      </c>
      <c r="N147" s="92" t="s">
        <v>363</v>
      </c>
      <c r="O147" s="93">
        <f>VLOOKUP(N147,'Money Won'!$1:$1048576,2,FALSE)</f>
        <v>0</v>
      </c>
      <c r="P147" s="92" t="s">
        <v>356</v>
      </c>
      <c r="Q147" s="93">
        <f>VLOOKUP(P147,'Money Won'!$1:$1048576,2,FALSE)</f>
        <v>25990</v>
      </c>
      <c r="R147" s="92" t="s">
        <v>369</v>
      </c>
      <c r="S147" s="93">
        <f>VLOOKUP(R147,'Money Won'!$1:$1048576,2,FALSE)</f>
        <v>0</v>
      </c>
      <c r="T147" s="96" t="s">
        <v>391</v>
      </c>
      <c r="U147" s="97">
        <f>VLOOKUP(T147,'Money Won'!$1:$1048576,2,FALSE)</f>
        <v>0</v>
      </c>
      <c r="V147" s="98" t="s">
        <v>409</v>
      </c>
      <c r="W147" s="97">
        <f>VLOOKUP(V147,'Money Won'!$1:$1048576,2,FALSE)</f>
        <v>28003</v>
      </c>
      <c r="X147" s="98" t="s">
        <v>415</v>
      </c>
      <c r="Y147" s="97">
        <f>VLOOKUP(X147,'Money Won'!$1:$1048576,2,FALSE)</f>
        <v>33672</v>
      </c>
      <c r="Z147" s="76" t="s">
        <v>383</v>
      </c>
      <c r="AA147" s="77">
        <f>VLOOKUP(Z147,'Money Won'!$1:$1048576,2,FALSE)</f>
        <v>358417</v>
      </c>
      <c r="AB147" s="76" t="s">
        <v>382</v>
      </c>
      <c r="AC147" s="77">
        <f>VLOOKUP(AB147,'Money Won'!$1:$1048576,2,FALSE)</f>
        <v>74750</v>
      </c>
      <c r="AD147" s="101" t="s">
        <v>377</v>
      </c>
      <c r="AE147" s="102">
        <f>VLOOKUP(AD147,'Money Won'!$1:$1048576,2,FALSE)</f>
        <v>100000</v>
      </c>
    </row>
    <row r="148" spans="1:31" x14ac:dyDescent="0.2">
      <c r="A148" s="47">
        <v>6</v>
      </c>
      <c r="B148" s="72" t="s">
        <v>676</v>
      </c>
      <c r="C148" s="73">
        <f>SUM(E148)+G148+I148+K148+M148+O148+Q148+S148+U148+W148+Y148+AA148+AC148+AE148</f>
        <v>1550166</v>
      </c>
      <c r="D148" s="106" t="s">
        <v>323</v>
      </c>
      <c r="E148" s="107">
        <f>VLOOKUP(D148,'Money Won'!$1:$1048576,2,FALSE)</f>
        <v>62100</v>
      </c>
      <c r="F148" s="108" t="s">
        <v>326</v>
      </c>
      <c r="G148" s="107">
        <f>VLOOKUP(F148,'Money Won'!$1:$1048576,2,FALSE)</f>
        <v>358417</v>
      </c>
      <c r="H148" s="88" t="s">
        <v>332</v>
      </c>
      <c r="I148" s="89">
        <f>VLOOKUP(H148,'Money Won'!$1:$1048576,2,FALSE)</f>
        <v>62100</v>
      </c>
      <c r="J148" s="88" t="s">
        <v>336</v>
      </c>
      <c r="K148" s="89">
        <f>VLOOKUP(J148,'Money Won'!$1:$1048576,2,FALSE)</f>
        <v>0</v>
      </c>
      <c r="L148" s="88" t="s">
        <v>338</v>
      </c>
      <c r="M148" s="89">
        <f>VLOOKUP(L148,'Money Won'!$1:$1048576,2,FALSE)</f>
        <v>115000</v>
      </c>
      <c r="N148" s="92" t="s">
        <v>354</v>
      </c>
      <c r="O148" s="93">
        <f>VLOOKUP(N148,'Money Won'!$1:$1048576,2,FALSE)</f>
        <v>215625</v>
      </c>
      <c r="P148" s="92" t="s">
        <v>367</v>
      </c>
      <c r="Q148" s="93">
        <f>VLOOKUP(P148,'Money Won'!$1:$1048576,2,FALSE)</f>
        <v>0</v>
      </c>
      <c r="R148" s="92" t="s">
        <v>358</v>
      </c>
      <c r="S148" s="93">
        <f>VLOOKUP(R148,'Money Won'!$1:$1048576,2,FALSE)</f>
        <v>144325</v>
      </c>
      <c r="T148" s="96" t="s">
        <v>402</v>
      </c>
      <c r="U148" s="97">
        <f>VLOOKUP(T148,'Money Won'!$1:$1048576,2,FALSE)</f>
        <v>25760</v>
      </c>
      <c r="V148" s="98" t="s">
        <v>415</v>
      </c>
      <c r="W148" s="97">
        <f>VLOOKUP(V148,'Money Won'!$1:$1048576,2,FALSE)</f>
        <v>33672</v>
      </c>
      <c r="X148" s="98" t="s">
        <v>395</v>
      </c>
      <c r="Y148" s="97">
        <f>VLOOKUP(X148,'Money Won'!$1:$1048576,2,FALSE)</f>
        <v>0</v>
      </c>
      <c r="Z148" s="76" t="s">
        <v>383</v>
      </c>
      <c r="AA148" s="77">
        <f>VLOOKUP(Z148,'Money Won'!$1:$1048576,2,FALSE)</f>
        <v>358417</v>
      </c>
      <c r="AB148" s="76" t="s">
        <v>382</v>
      </c>
      <c r="AC148" s="77">
        <f>VLOOKUP(AB148,'Money Won'!$1:$1048576,2,FALSE)</f>
        <v>74750</v>
      </c>
      <c r="AD148" s="101" t="s">
        <v>377</v>
      </c>
      <c r="AE148" s="102">
        <f>VLOOKUP(AD148,'Money Won'!$1:$1048576,2,FALSE)</f>
        <v>100000</v>
      </c>
    </row>
    <row r="149" spans="1:31" x14ac:dyDescent="0.2">
      <c r="A149" s="47">
        <v>162</v>
      </c>
      <c r="B149" s="72" t="s">
        <v>440</v>
      </c>
      <c r="C149" s="73">
        <f>SUM(E149)+G149+I149+K149+M149+O149+Q149+S149+U149+W149+Y149+AA149+AC149+AE149</f>
        <v>1827945</v>
      </c>
      <c r="D149" s="106" t="s">
        <v>327</v>
      </c>
      <c r="E149" s="107">
        <f>VLOOKUP(D149,'Money Won'!$1:$1048576,2,FALSE)</f>
        <v>552000</v>
      </c>
      <c r="F149" s="108" t="s">
        <v>331</v>
      </c>
      <c r="G149" s="107">
        <f>VLOOKUP(F149,'Money Won'!$1:$1048576,2,FALSE)</f>
        <v>178250</v>
      </c>
      <c r="H149" s="88" t="s">
        <v>333</v>
      </c>
      <c r="I149" s="89">
        <f>VLOOKUP(H149,'Money Won'!$1:$1048576,2,FALSE)</f>
        <v>26450</v>
      </c>
      <c r="J149" s="88" t="s">
        <v>332</v>
      </c>
      <c r="K149" s="89">
        <f>VLOOKUP(J149,'Money Won'!$1:$1048576,2,FALSE)</f>
        <v>62100</v>
      </c>
      <c r="L149" s="88" t="s">
        <v>347</v>
      </c>
      <c r="M149" s="89">
        <f>VLOOKUP(L149,'Money Won'!$1:$1048576,2,FALSE)</f>
        <v>144325</v>
      </c>
      <c r="N149" s="92" t="s">
        <v>375</v>
      </c>
      <c r="O149" s="93">
        <f>VLOOKUP(N149,'Money Won'!$1:$1048576,2,FALSE)</f>
        <v>28003</v>
      </c>
      <c r="P149" s="92" t="s">
        <v>357</v>
      </c>
      <c r="Q149" s="93">
        <f>VLOOKUP(P149,'Money Won'!$1:$1048576,2,FALSE)</f>
        <v>0</v>
      </c>
      <c r="R149" s="92" t="s">
        <v>363</v>
      </c>
      <c r="S149" s="93">
        <f>VLOOKUP(R149,'Money Won'!$1:$1048576,2,FALSE)</f>
        <v>0</v>
      </c>
      <c r="T149" s="96" t="s">
        <v>405</v>
      </c>
      <c r="U149" s="97">
        <f>VLOOKUP(T149,'Money Won'!$1:$1048576,2,FALSE)</f>
        <v>0</v>
      </c>
      <c r="V149" s="98" t="s">
        <v>401</v>
      </c>
      <c r="W149" s="97">
        <f>VLOOKUP(V149,'Money Won'!$1:$1048576,2,FALSE)</f>
        <v>0</v>
      </c>
      <c r="X149" s="98" t="s">
        <v>399</v>
      </c>
      <c r="Y149" s="97">
        <f>VLOOKUP(X149,'Money Won'!$1:$1048576,2,FALSE)</f>
        <v>437000</v>
      </c>
      <c r="Z149" s="76" t="s">
        <v>383</v>
      </c>
      <c r="AA149" s="77">
        <f>VLOOKUP(Z149,'Money Won'!$1:$1048576,2,FALSE)</f>
        <v>358417</v>
      </c>
      <c r="AB149" s="76" t="s">
        <v>389</v>
      </c>
      <c r="AC149" s="77">
        <f>VLOOKUP(AB149,'Money Won'!$1:$1048576,2,FALSE)</f>
        <v>41400</v>
      </c>
      <c r="AD149" s="101" t="s">
        <v>378</v>
      </c>
      <c r="AE149" s="102">
        <f>VLOOKUP(AD149,'Money Won'!$1:$1048576,2,FALSE)</f>
        <v>0</v>
      </c>
    </row>
    <row r="150" spans="1:31" x14ac:dyDescent="0.2">
      <c r="A150" s="47">
        <v>163</v>
      </c>
      <c r="B150" s="72" t="s">
        <v>450</v>
      </c>
      <c r="C150" s="73">
        <f>SUM(E150)+G150+I150+K150+M150+O150+Q150+S150+U150+W150+Y150+AA150+AC150+AE150</f>
        <v>3783572</v>
      </c>
      <c r="D150" s="106" t="s">
        <v>326</v>
      </c>
      <c r="E150" s="107">
        <f>VLOOKUP(D150,'Money Won'!$1:$1048576,2,FALSE)</f>
        <v>358417</v>
      </c>
      <c r="F150" s="108" t="s">
        <v>327</v>
      </c>
      <c r="G150" s="107">
        <f>VLOOKUP(F150,'Money Won'!$1:$1048576,2,FALSE)</f>
        <v>552000</v>
      </c>
      <c r="H150" s="88" t="s">
        <v>333</v>
      </c>
      <c r="I150" s="89">
        <f>VLOOKUP(H150,'Money Won'!$1:$1048576,2,FALSE)</f>
        <v>26450</v>
      </c>
      <c r="J150" s="88" t="s">
        <v>353</v>
      </c>
      <c r="K150" s="89">
        <f>VLOOKUP(J150,'Money Won'!$1:$1048576,2,FALSE)</f>
        <v>287500</v>
      </c>
      <c r="L150" s="88" t="s">
        <v>343</v>
      </c>
      <c r="M150" s="89">
        <f>VLOOKUP(L150,'Money Won'!$1:$1048576,2,FALSE)</f>
        <v>178250</v>
      </c>
      <c r="N150" s="92" t="s">
        <v>365</v>
      </c>
      <c r="O150" s="93">
        <f>VLOOKUP(N150,'Money Won'!$1:$1048576,2,FALSE)</f>
        <v>91713</v>
      </c>
      <c r="P150" s="92" t="s">
        <v>359</v>
      </c>
      <c r="Q150" s="93">
        <f>VLOOKUP(P150,'Money Won'!$1:$1048576,2,FALSE)</f>
        <v>1012000</v>
      </c>
      <c r="R150" s="92" t="s">
        <v>358</v>
      </c>
      <c r="S150" s="93">
        <f>VLOOKUP(R150,'Money Won'!$1:$1048576,2,FALSE)</f>
        <v>144325</v>
      </c>
      <c r="T150" s="96" t="s">
        <v>401</v>
      </c>
      <c r="U150" s="97">
        <f>VLOOKUP(T150,'Money Won'!$1:$1048576,2,FALSE)</f>
        <v>0</v>
      </c>
      <c r="V150" s="98" t="s">
        <v>398</v>
      </c>
      <c r="W150" s="97">
        <f>VLOOKUP(V150,'Money Won'!$1:$1048576,2,FALSE)</f>
        <v>287500</v>
      </c>
      <c r="X150" s="98" t="s">
        <v>399</v>
      </c>
      <c r="Y150" s="97">
        <f>VLOOKUP(X150,'Money Won'!$1:$1048576,2,FALSE)</f>
        <v>437000</v>
      </c>
      <c r="Z150" s="76" t="s">
        <v>383</v>
      </c>
      <c r="AA150" s="77">
        <f>VLOOKUP(Z150,'Money Won'!$1:$1048576,2,FALSE)</f>
        <v>358417</v>
      </c>
      <c r="AB150" s="76" t="s">
        <v>387</v>
      </c>
      <c r="AC150" s="77">
        <f>VLOOKUP(AB150,'Money Won'!$1:$1048576,2,FALSE)</f>
        <v>0</v>
      </c>
      <c r="AD150" s="101" t="s">
        <v>379</v>
      </c>
      <c r="AE150" s="102">
        <f>VLOOKUP(AD150,'Money Won'!$1:$1048576,2,FALSE)</f>
        <v>50000</v>
      </c>
    </row>
    <row r="151" spans="1:31" x14ac:dyDescent="0.2">
      <c r="A151" s="47">
        <v>164</v>
      </c>
      <c r="B151" s="72" t="s">
        <v>425</v>
      </c>
      <c r="C151" s="73">
        <f>SUM(E151)+G151+I151+K151+M151+O151+Q151+S151+U151+W151+Y151+AA151+AC151+AE151</f>
        <v>3291087</v>
      </c>
      <c r="D151" s="106" t="s">
        <v>326</v>
      </c>
      <c r="E151" s="107">
        <f>VLOOKUP(D151,'Money Won'!$1:$1048576,2,FALSE)</f>
        <v>358417</v>
      </c>
      <c r="F151" s="108" t="s">
        <v>325</v>
      </c>
      <c r="G151" s="107">
        <f>VLOOKUP(F151,'Money Won'!$1:$1048576,2,FALSE)</f>
        <v>2070000</v>
      </c>
      <c r="H151" s="88" t="s">
        <v>342</v>
      </c>
      <c r="I151" s="89">
        <f>VLOOKUP(H151,'Money Won'!$1:$1048576,2,FALSE)</f>
        <v>0</v>
      </c>
      <c r="J151" s="88" t="s">
        <v>343</v>
      </c>
      <c r="K151" s="89">
        <f>VLOOKUP(J151,'Money Won'!$1:$1048576,2,FALSE)</f>
        <v>178250</v>
      </c>
      <c r="L151" s="88" t="s">
        <v>351</v>
      </c>
      <c r="M151" s="89">
        <f>VLOOKUP(L151,'Money Won'!$1:$1048576,2,FALSE)</f>
        <v>50600</v>
      </c>
      <c r="N151" s="92" t="s">
        <v>375</v>
      </c>
      <c r="O151" s="93">
        <f>VLOOKUP(N151,'Money Won'!$1:$1048576,2,FALSE)</f>
        <v>28003</v>
      </c>
      <c r="P151" s="92" t="s">
        <v>364</v>
      </c>
      <c r="Q151" s="93">
        <f>VLOOKUP(P151,'Money Won'!$1:$1048576,2,FALSE)</f>
        <v>0</v>
      </c>
      <c r="R151" s="92" t="s">
        <v>358</v>
      </c>
      <c r="S151" s="93">
        <f>VLOOKUP(R151,'Money Won'!$1:$1048576,2,FALSE)</f>
        <v>144325</v>
      </c>
      <c r="T151" s="96" t="s">
        <v>391</v>
      </c>
      <c r="U151" s="97">
        <f>VLOOKUP(T151,'Money Won'!$1:$1048576,2,FALSE)</f>
        <v>0</v>
      </c>
      <c r="V151" s="98" t="s">
        <v>409</v>
      </c>
      <c r="W151" s="97">
        <f>VLOOKUP(V151,'Money Won'!$1:$1048576,2,FALSE)</f>
        <v>28003</v>
      </c>
      <c r="X151" s="98" t="s">
        <v>415</v>
      </c>
      <c r="Y151" s="97">
        <f>VLOOKUP(X151,'Money Won'!$1:$1048576,2,FALSE)</f>
        <v>33672</v>
      </c>
      <c r="Z151" s="76" t="s">
        <v>383</v>
      </c>
      <c r="AA151" s="77">
        <f>VLOOKUP(Z151,'Money Won'!$1:$1048576,2,FALSE)</f>
        <v>358417</v>
      </c>
      <c r="AB151" s="76" t="s">
        <v>389</v>
      </c>
      <c r="AC151" s="77">
        <f>VLOOKUP(AB151,'Money Won'!$1:$1048576,2,FALSE)</f>
        <v>41400</v>
      </c>
      <c r="AD151" s="101" t="s">
        <v>378</v>
      </c>
      <c r="AE151" s="102">
        <f>VLOOKUP(AD151,'Money Won'!$1:$1048576,2,FALSE)</f>
        <v>0</v>
      </c>
    </row>
    <row r="152" spans="1:31" x14ac:dyDescent="0.2">
      <c r="A152" s="47">
        <v>165</v>
      </c>
      <c r="B152" s="72" t="s">
        <v>475</v>
      </c>
      <c r="C152" s="73">
        <f>SUM(E152)+G152+I152+K152+M152+O152+Q152+S152+U152+W152+Y152+AA152+AC152+AE152</f>
        <v>1125078</v>
      </c>
      <c r="D152" s="106" t="s">
        <v>323</v>
      </c>
      <c r="E152" s="107">
        <f>VLOOKUP(D152,'Money Won'!$1:$1048576,2,FALSE)</f>
        <v>62100</v>
      </c>
      <c r="F152" s="108" t="s">
        <v>331</v>
      </c>
      <c r="G152" s="107">
        <f>VLOOKUP(F152,'Money Won'!$1:$1048576,2,FALSE)</f>
        <v>178250</v>
      </c>
      <c r="H152" s="88" t="s">
        <v>343</v>
      </c>
      <c r="I152" s="89">
        <f>VLOOKUP(H152,'Money Won'!$1:$1048576,2,FALSE)</f>
        <v>178250</v>
      </c>
      <c r="J152" s="88" t="s">
        <v>335</v>
      </c>
      <c r="K152" s="89">
        <f>VLOOKUP(J152,'Money Won'!$1:$1048576,2,FALSE)</f>
        <v>215625</v>
      </c>
      <c r="L152" s="88" t="s">
        <v>351</v>
      </c>
      <c r="M152" s="89">
        <f>VLOOKUP(L152,'Money Won'!$1:$1048576,2,FALSE)</f>
        <v>50600</v>
      </c>
      <c r="N152" s="92" t="s">
        <v>367</v>
      </c>
      <c r="O152" s="93">
        <f>VLOOKUP(N152,'Money Won'!$1:$1048576,2,FALSE)</f>
        <v>0</v>
      </c>
      <c r="P152" s="92" t="s">
        <v>363</v>
      </c>
      <c r="Q152" s="93">
        <f>VLOOKUP(P152,'Money Won'!$1:$1048576,2,FALSE)</f>
        <v>0</v>
      </c>
      <c r="R152" s="92" t="s">
        <v>364</v>
      </c>
      <c r="S152" s="93">
        <f>VLOOKUP(R152,'Money Won'!$1:$1048576,2,FALSE)</f>
        <v>0</v>
      </c>
      <c r="T152" s="96" t="s">
        <v>403</v>
      </c>
      <c r="U152" s="97">
        <f>VLOOKUP(T152,'Money Won'!$1:$1048576,2,FALSE)</f>
        <v>0</v>
      </c>
      <c r="V152" s="98" t="s">
        <v>398</v>
      </c>
      <c r="W152" s="97">
        <f>VLOOKUP(V152,'Money Won'!$1:$1048576,2,FALSE)</f>
        <v>287500</v>
      </c>
      <c r="X152" s="98" t="s">
        <v>409</v>
      </c>
      <c r="Y152" s="97">
        <f>VLOOKUP(X152,'Money Won'!$1:$1048576,2,FALSE)</f>
        <v>28003</v>
      </c>
      <c r="Z152" s="76" t="s">
        <v>382</v>
      </c>
      <c r="AA152" s="77">
        <f>VLOOKUP(Z152,'Money Won'!$1:$1048576,2,FALSE)</f>
        <v>74750</v>
      </c>
      <c r="AB152" s="76" t="s">
        <v>384</v>
      </c>
      <c r="AC152" s="77">
        <f>VLOOKUP(AB152,'Money Won'!$1:$1048576,2,FALSE)</f>
        <v>0</v>
      </c>
      <c r="AD152" s="101" t="s">
        <v>379</v>
      </c>
      <c r="AE152" s="102">
        <f>VLOOKUP(AD152,'Money Won'!$1:$1048576,2,FALSE)</f>
        <v>50000</v>
      </c>
    </row>
    <row r="153" spans="1:31" x14ac:dyDescent="0.2">
      <c r="A153" s="47">
        <v>72</v>
      </c>
      <c r="B153" s="72" t="s">
        <v>587</v>
      </c>
      <c r="C153" s="73">
        <f>SUM(E153)+G153+I153+K153+M153+O153+Q153+S153+U153+W153+Y153+AA153+AC153+AE153</f>
        <v>2680083</v>
      </c>
      <c r="D153" s="106" t="s">
        <v>331</v>
      </c>
      <c r="E153" s="107">
        <f>VLOOKUP(D153,'Money Won'!$1:$1048576,2,FALSE)</f>
        <v>178250</v>
      </c>
      <c r="F153" s="108" t="s">
        <v>325</v>
      </c>
      <c r="G153" s="107">
        <f>VLOOKUP(F153,'Money Won'!$1:$1048576,2,FALSE)</f>
        <v>2070000</v>
      </c>
      <c r="H153" s="88" t="s">
        <v>332</v>
      </c>
      <c r="I153" s="89">
        <f>VLOOKUP(H153,'Money Won'!$1:$1048576,2,FALSE)</f>
        <v>62100</v>
      </c>
      <c r="J153" s="88" t="s">
        <v>333</v>
      </c>
      <c r="K153" s="89">
        <f>VLOOKUP(J153,'Money Won'!$1:$1048576,2,FALSE)</f>
        <v>26450</v>
      </c>
      <c r="L153" s="88" t="s">
        <v>351</v>
      </c>
      <c r="M153" s="89">
        <f>VLOOKUP(L153,'Money Won'!$1:$1048576,2,FALSE)</f>
        <v>50600</v>
      </c>
      <c r="N153" s="92" t="s">
        <v>366</v>
      </c>
      <c r="O153" s="93">
        <f>VLOOKUP(N153,'Money Won'!$1:$1048576,2,FALSE)</f>
        <v>0</v>
      </c>
      <c r="P153" s="92" t="s">
        <v>367</v>
      </c>
      <c r="Q153" s="93">
        <f>VLOOKUP(P153,'Money Won'!$1:$1048576,2,FALSE)</f>
        <v>0</v>
      </c>
      <c r="R153" s="92" t="s">
        <v>365</v>
      </c>
      <c r="S153" s="93">
        <f>VLOOKUP(R153,'Money Won'!$1:$1048576,2,FALSE)</f>
        <v>91713</v>
      </c>
      <c r="T153" s="96" t="s">
        <v>391</v>
      </c>
      <c r="U153" s="97">
        <f>VLOOKUP(T153,'Money Won'!$1:$1048576,2,FALSE)</f>
        <v>0</v>
      </c>
      <c r="V153" s="98" t="s">
        <v>403</v>
      </c>
      <c r="W153" s="97">
        <f>VLOOKUP(V153,'Money Won'!$1:$1048576,2,FALSE)</f>
        <v>0</v>
      </c>
      <c r="X153" s="98" t="s">
        <v>394</v>
      </c>
      <c r="Y153" s="97">
        <f>VLOOKUP(X153,'Money Won'!$1:$1048576,2,FALSE)</f>
        <v>26220</v>
      </c>
      <c r="Z153" s="76" t="s">
        <v>382</v>
      </c>
      <c r="AA153" s="77">
        <f>VLOOKUP(Z153,'Money Won'!$1:$1048576,2,FALSE)</f>
        <v>74750</v>
      </c>
      <c r="AB153" s="76" t="s">
        <v>387</v>
      </c>
      <c r="AC153" s="77">
        <f>VLOOKUP(AB153,'Money Won'!$1:$1048576,2,FALSE)</f>
        <v>0</v>
      </c>
      <c r="AD153" s="101" t="s">
        <v>377</v>
      </c>
      <c r="AE153" s="102">
        <f>VLOOKUP(AD153,'Money Won'!$1:$1048576,2,FALSE)</f>
        <v>100000</v>
      </c>
    </row>
    <row r="154" spans="1:31" x14ac:dyDescent="0.2">
      <c r="A154" s="47">
        <v>166</v>
      </c>
      <c r="B154" s="72" t="s">
        <v>204</v>
      </c>
      <c r="C154" s="73">
        <f>SUM(E154)+G154+I154+K154+M154+O154+Q154+S154+U154+W154+Y154+AA154+AC154+AE154</f>
        <v>2463933</v>
      </c>
      <c r="D154" s="106" t="s">
        <v>323</v>
      </c>
      <c r="E154" s="107">
        <f>VLOOKUP(D154,'Money Won'!$1:$1048576,2,FALSE)</f>
        <v>62100</v>
      </c>
      <c r="F154" s="108" t="s">
        <v>325</v>
      </c>
      <c r="G154" s="107">
        <f>VLOOKUP(F154,'Money Won'!$1:$1048576,2,FALSE)</f>
        <v>2070000</v>
      </c>
      <c r="H154" s="88" t="s">
        <v>332</v>
      </c>
      <c r="I154" s="89">
        <f>VLOOKUP(H154,'Money Won'!$1:$1048576,2,FALSE)</f>
        <v>62100</v>
      </c>
      <c r="J154" s="88" t="s">
        <v>333</v>
      </c>
      <c r="K154" s="89">
        <f>VLOOKUP(J154,'Money Won'!$1:$1048576,2,FALSE)</f>
        <v>26450</v>
      </c>
      <c r="L154" s="88" t="s">
        <v>351</v>
      </c>
      <c r="M154" s="89">
        <f>VLOOKUP(L154,'Money Won'!$1:$1048576,2,FALSE)</f>
        <v>50600</v>
      </c>
      <c r="N154" s="92" t="s">
        <v>366</v>
      </c>
      <c r="O154" s="93">
        <f>VLOOKUP(N154,'Money Won'!$1:$1048576,2,FALSE)</f>
        <v>0</v>
      </c>
      <c r="P154" s="92" t="s">
        <v>367</v>
      </c>
      <c r="Q154" s="93">
        <f>VLOOKUP(P154,'Money Won'!$1:$1048576,2,FALSE)</f>
        <v>0</v>
      </c>
      <c r="R154" s="92" t="s">
        <v>365</v>
      </c>
      <c r="S154" s="93">
        <f>VLOOKUP(R154,'Money Won'!$1:$1048576,2,FALSE)</f>
        <v>91713</v>
      </c>
      <c r="T154" s="96" t="s">
        <v>394</v>
      </c>
      <c r="U154" s="97">
        <f>VLOOKUP(T154,'Money Won'!$1:$1048576,2,FALSE)</f>
        <v>26220</v>
      </c>
      <c r="V154" s="98" t="s">
        <v>403</v>
      </c>
      <c r="W154" s="97">
        <f>VLOOKUP(V154,'Money Won'!$1:$1048576,2,FALSE)</f>
        <v>0</v>
      </c>
      <c r="X154" s="98" t="s">
        <v>405</v>
      </c>
      <c r="Y154" s="97">
        <f>VLOOKUP(X154,'Money Won'!$1:$1048576,2,FALSE)</f>
        <v>0</v>
      </c>
      <c r="Z154" s="76" t="s">
        <v>382</v>
      </c>
      <c r="AA154" s="77">
        <f>VLOOKUP(Z154,'Money Won'!$1:$1048576,2,FALSE)</f>
        <v>74750</v>
      </c>
      <c r="AB154" s="76" t="s">
        <v>387</v>
      </c>
      <c r="AC154" s="77">
        <f>VLOOKUP(AB154,'Money Won'!$1:$1048576,2,FALSE)</f>
        <v>0</v>
      </c>
      <c r="AD154" s="101" t="s">
        <v>378</v>
      </c>
      <c r="AE154" s="102">
        <f>VLOOKUP(AD154,'Money Won'!$1:$1048576,2,FALSE)</f>
        <v>0</v>
      </c>
    </row>
    <row r="155" spans="1:31" x14ac:dyDescent="0.2">
      <c r="A155" s="47">
        <v>168</v>
      </c>
      <c r="B155" s="72" t="s">
        <v>567</v>
      </c>
      <c r="C155" s="73">
        <f>SUM(E155)+G155+I155+K155+M155+O155+Q155+S155+U155+W155+Y155+AA155+AC155+AE155</f>
        <v>4568337</v>
      </c>
      <c r="D155" s="106" t="s">
        <v>324</v>
      </c>
      <c r="E155" s="107">
        <f>VLOOKUP(D155,'Money Won'!$1:$1048576,2,FALSE)</f>
        <v>41400</v>
      </c>
      <c r="F155" s="108" t="s">
        <v>325</v>
      </c>
      <c r="G155" s="107">
        <f>VLOOKUP(F155,'Money Won'!$1:$1048576,2,FALSE)</f>
        <v>2070000</v>
      </c>
      <c r="H155" s="88" t="s">
        <v>342</v>
      </c>
      <c r="I155" s="89">
        <f>VLOOKUP(H155,'Money Won'!$1:$1048576,2,FALSE)</f>
        <v>0</v>
      </c>
      <c r="J155" s="88" t="s">
        <v>353</v>
      </c>
      <c r="K155" s="89">
        <f>VLOOKUP(J155,'Money Won'!$1:$1048576,2,FALSE)</f>
        <v>287500</v>
      </c>
      <c r="L155" s="88" t="s">
        <v>351</v>
      </c>
      <c r="M155" s="89">
        <f>VLOOKUP(L155,'Money Won'!$1:$1048576,2,FALSE)</f>
        <v>50600</v>
      </c>
      <c r="N155" s="92" t="s">
        <v>369</v>
      </c>
      <c r="O155" s="93">
        <f>VLOOKUP(N155,'Money Won'!$1:$1048576,2,FALSE)</f>
        <v>0</v>
      </c>
      <c r="P155" s="92" t="s">
        <v>359</v>
      </c>
      <c r="Q155" s="93">
        <f>VLOOKUP(P155,'Money Won'!$1:$1048576,2,FALSE)</f>
        <v>1012000</v>
      </c>
      <c r="R155" s="92" t="s">
        <v>358</v>
      </c>
      <c r="S155" s="93">
        <f>VLOOKUP(R155,'Money Won'!$1:$1048576,2,FALSE)</f>
        <v>144325</v>
      </c>
      <c r="T155" s="96" t="s">
        <v>394</v>
      </c>
      <c r="U155" s="97">
        <f>VLOOKUP(T155,'Money Won'!$1:$1048576,2,FALSE)</f>
        <v>26220</v>
      </c>
      <c r="V155" s="98" t="s">
        <v>398</v>
      </c>
      <c r="W155" s="97">
        <f>VLOOKUP(V155,'Money Won'!$1:$1048576,2,FALSE)</f>
        <v>287500</v>
      </c>
      <c r="X155" s="98" t="s">
        <v>404</v>
      </c>
      <c r="Y155" s="97">
        <f>VLOOKUP(X155,'Money Won'!$1:$1048576,2,FALSE)</f>
        <v>215625</v>
      </c>
      <c r="Z155" s="76" t="s">
        <v>383</v>
      </c>
      <c r="AA155" s="77">
        <f>VLOOKUP(Z155,'Money Won'!$1:$1048576,2,FALSE)</f>
        <v>358417</v>
      </c>
      <c r="AB155" s="76" t="s">
        <v>382</v>
      </c>
      <c r="AC155" s="77">
        <f>VLOOKUP(AB155,'Money Won'!$1:$1048576,2,FALSE)</f>
        <v>74750</v>
      </c>
      <c r="AD155" s="101" t="s">
        <v>376</v>
      </c>
      <c r="AE155" s="102">
        <f>VLOOKUP(AD155,'Money Won'!$1:$1048576,2,FALSE)</f>
        <v>0</v>
      </c>
    </row>
    <row r="156" spans="1:31" x14ac:dyDescent="0.2">
      <c r="A156" s="47">
        <v>169</v>
      </c>
      <c r="B156" s="72" t="s">
        <v>283</v>
      </c>
      <c r="C156" s="73">
        <f>SUM(E156)+G156+I156+K156+M156+O156+Q156+S156+U156+W156+Y156+AA156+AC156+AE156</f>
        <v>1876967</v>
      </c>
      <c r="D156" s="106" t="s">
        <v>327</v>
      </c>
      <c r="E156" s="107">
        <f>VLOOKUP(D156,'Money Won'!$1:$1048576,2,FALSE)</f>
        <v>552000</v>
      </c>
      <c r="F156" s="108" t="s">
        <v>328</v>
      </c>
      <c r="G156" s="107">
        <f>VLOOKUP(F156,'Money Won'!$1:$1048576,2,FALSE)</f>
        <v>287500</v>
      </c>
      <c r="H156" s="88" t="s">
        <v>332</v>
      </c>
      <c r="I156" s="89">
        <f>VLOOKUP(H156,'Money Won'!$1:$1048576,2,FALSE)</f>
        <v>62100</v>
      </c>
      <c r="J156" s="88" t="s">
        <v>333</v>
      </c>
      <c r="K156" s="89">
        <f>VLOOKUP(J156,'Money Won'!$1:$1048576,2,FALSE)</f>
        <v>26450</v>
      </c>
      <c r="L156" s="88" t="s">
        <v>343</v>
      </c>
      <c r="M156" s="89">
        <f>VLOOKUP(L156,'Money Won'!$1:$1048576,2,FALSE)</f>
        <v>178250</v>
      </c>
      <c r="N156" s="92" t="s">
        <v>369</v>
      </c>
      <c r="O156" s="93">
        <f>VLOOKUP(N156,'Money Won'!$1:$1048576,2,FALSE)</f>
        <v>0</v>
      </c>
      <c r="P156" s="92" t="s">
        <v>364</v>
      </c>
      <c r="Q156" s="93">
        <f>VLOOKUP(P156,'Money Won'!$1:$1048576,2,FALSE)</f>
        <v>0</v>
      </c>
      <c r="R156" s="92" t="s">
        <v>357</v>
      </c>
      <c r="S156" s="93">
        <f>VLOOKUP(R156,'Money Won'!$1:$1048576,2,FALSE)</f>
        <v>0</v>
      </c>
      <c r="T156" s="96" t="s">
        <v>391</v>
      </c>
      <c r="U156" s="97">
        <f>VLOOKUP(T156,'Money Won'!$1:$1048576,2,FALSE)</f>
        <v>0</v>
      </c>
      <c r="V156" s="98" t="s">
        <v>398</v>
      </c>
      <c r="W156" s="97">
        <f>VLOOKUP(V156,'Money Won'!$1:$1048576,2,FALSE)</f>
        <v>287500</v>
      </c>
      <c r="X156" s="98" t="s">
        <v>403</v>
      </c>
      <c r="Y156" s="97">
        <f>VLOOKUP(X156,'Money Won'!$1:$1048576,2,FALSE)</f>
        <v>0</v>
      </c>
      <c r="Z156" s="76" t="s">
        <v>382</v>
      </c>
      <c r="AA156" s="77">
        <f>VLOOKUP(Z156,'Money Won'!$1:$1048576,2,FALSE)</f>
        <v>74750</v>
      </c>
      <c r="AB156" s="76" t="s">
        <v>383</v>
      </c>
      <c r="AC156" s="77">
        <f>VLOOKUP(AB156,'Money Won'!$1:$1048576,2,FALSE)</f>
        <v>358417</v>
      </c>
      <c r="AD156" s="101" t="s">
        <v>379</v>
      </c>
      <c r="AE156" s="102">
        <f>VLOOKUP(AD156,'Money Won'!$1:$1048576,2,FALSE)</f>
        <v>50000</v>
      </c>
    </row>
    <row r="157" spans="1:31" x14ac:dyDescent="0.2">
      <c r="A157" s="47">
        <v>171</v>
      </c>
      <c r="B157" s="72" t="s">
        <v>662</v>
      </c>
      <c r="C157" s="73">
        <f>SUM(E157)+G157+I157+K157+M157+O157+Q157+S157+U157+W157+Y157+AA157+AC157+AE157</f>
        <v>2452312</v>
      </c>
      <c r="D157" s="106" t="s">
        <v>323</v>
      </c>
      <c r="E157" s="107">
        <f>VLOOKUP(D157,'Money Won'!$1:$1048576,2,FALSE)</f>
        <v>62100</v>
      </c>
      <c r="F157" s="108" t="s">
        <v>326</v>
      </c>
      <c r="G157" s="107">
        <f>VLOOKUP(F157,'Money Won'!$1:$1048576,2,FALSE)</f>
        <v>358417</v>
      </c>
      <c r="H157" s="88" t="s">
        <v>339</v>
      </c>
      <c r="I157" s="89">
        <f>VLOOKUP(H157,'Money Won'!$1:$1048576,2,FALSE)</f>
        <v>115000</v>
      </c>
      <c r="J157" s="88" t="s">
        <v>335</v>
      </c>
      <c r="K157" s="89">
        <f>VLOOKUP(J157,'Money Won'!$1:$1048576,2,FALSE)</f>
        <v>215625</v>
      </c>
      <c r="L157" s="88" t="s">
        <v>343</v>
      </c>
      <c r="M157" s="89">
        <f>VLOOKUP(L157,'Money Won'!$1:$1048576,2,FALSE)</f>
        <v>178250</v>
      </c>
      <c r="N157" s="92" t="s">
        <v>354</v>
      </c>
      <c r="O157" s="93">
        <f>VLOOKUP(N157,'Money Won'!$1:$1048576,2,FALSE)</f>
        <v>215625</v>
      </c>
      <c r="P157" s="92" t="s">
        <v>359</v>
      </c>
      <c r="Q157" s="93">
        <f>VLOOKUP(P157,'Money Won'!$1:$1048576,2,FALSE)</f>
        <v>1012000</v>
      </c>
      <c r="R157" s="92" t="s">
        <v>371</v>
      </c>
      <c r="S157" s="93">
        <f>VLOOKUP(R157,'Money Won'!$1:$1048576,2,FALSE)</f>
        <v>144325</v>
      </c>
      <c r="T157" s="96" t="s">
        <v>394</v>
      </c>
      <c r="U157" s="97">
        <f>VLOOKUP(T157,'Money Won'!$1:$1048576,2,FALSE)</f>
        <v>26220</v>
      </c>
      <c r="V157" s="98" t="s">
        <v>403</v>
      </c>
      <c r="W157" s="97">
        <f>VLOOKUP(V157,'Money Won'!$1:$1048576,2,FALSE)</f>
        <v>0</v>
      </c>
      <c r="X157" s="98" t="s">
        <v>405</v>
      </c>
      <c r="Y157" s="97">
        <f>VLOOKUP(X157,'Money Won'!$1:$1048576,2,FALSE)</f>
        <v>0</v>
      </c>
      <c r="Z157" s="76" t="s">
        <v>382</v>
      </c>
      <c r="AA157" s="77">
        <f>VLOOKUP(Z157,'Money Won'!$1:$1048576,2,FALSE)</f>
        <v>74750</v>
      </c>
      <c r="AB157" s="76" t="s">
        <v>384</v>
      </c>
      <c r="AC157" s="77">
        <f>VLOOKUP(AB157,'Money Won'!$1:$1048576,2,FALSE)</f>
        <v>0</v>
      </c>
      <c r="AD157" s="101" t="s">
        <v>379</v>
      </c>
      <c r="AE157" s="102">
        <f>VLOOKUP(AD157,'Money Won'!$1:$1048576,2,FALSE)</f>
        <v>50000</v>
      </c>
    </row>
    <row r="158" spans="1:31" x14ac:dyDescent="0.2">
      <c r="A158" s="47">
        <v>172</v>
      </c>
      <c r="B158" s="72" t="s">
        <v>187</v>
      </c>
      <c r="C158" s="73">
        <f>SUM(E158)+G158+I158+K158+M158+O158+Q158+S158+U158+W158+Y158+AA158+AC158+AE158</f>
        <v>1379895</v>
      </c>
      <c r="D158" s="106" t="s">
        <v>327</v>
      </c>
      <c r="E158" s="107">
        <f>VLOOKUP(D158,'Money Won'!$1:$1048576,2,FALSE)</f>
        <v>552000</v>
      </c>
      <c r="F158" s="108" t="s">
        <v>331</v>
      </c>
      <c r="G158" s="107">
        <f>VLOOKUP(F158,'Money Won'!$1:$1048576,2,FALSE)</f>
        <v>178250</v>
      </c>
      <c r="H158" s="88" t="s">
        <v>333</v>
      </c>
      <c r="I158" s="89">
        <f>VLOOKUP(H158,'Money Won'!$1:$1048576,2,FALSE)</f>
        <v>26450</v>
      </c>
      <c r="J158" s="88" t="s">
        <v>335</v>
      </c>
      <c r="K158" s="89">
        <f>VLOOKUP(J158,'Money Won'!$1:$1048576,2,FALSE)</f>
        <v>215625</v>
      </c>
      <c r="L158" s="88" t="s">
        <v>351</v>
      </c>
      <c r="M158" s="89">
        <f>VLOOKUP(L158,'Money Won'!$1:$1048576,2,FALSE)</f>
        <v>50600</v>
      </c>
      <c r="N158" s="92" t="s">
        <v>375</v>
      </c>
      <c r="O158" s="93">
        <f>VLOOKUP(N158,'Money Won'!$1:$1048576,2,FALSE)</f>
        <v>28003</v>
      </c>
      <c r="P158" s="92" t="s">
        <v>363</v>
      </c>
      <c r="Q158" s="93">
        <f>VLOOKUP(P158,'Money Won'!$1:$1048576,2,FALSE)</f>
        <v>0</v>
      </c>
      <c r="R158" s="92" t="s">
        <v>358</v>
      </c>
      <c r="S158" s="93">
        <f>VLOOKUP(R158,'Money Won'!$1:$1048576,2,FALSE)</f>
        <v>144325</v>
      </c>
      <c r="T158" s="96" t="s">
        <v>405</v>
      </c>
      <c r="U158" s="97">
        <f>VLOOKUP(T158,'Money Won'!$1:$1048576,2,FALSE)</f>
        <v>0</v>
      </c>
      <c r="V158" s="98" t="s">
        <v>415</v>
      </c>
      <c r="W158" s="97">
        <f>VLOOKUP(V158,'Money Won'!$1:$1048576,2,FALSE)</f>
        <v>33672</v>
      </c>
      <c r="X158" s="98" t="s">
        <v>394</v>
      </c>
      <c r="Y158" s="97">
        <f>VLOOKUP(X158,'Money Won'!$1:$1048576,2,FALSE)</f>
        <v>26220</v>
      </c>
      <c r="Z158" s="76" t="s">
        <v>382</v>
      </c>
      <c r="AA158" s="77">
        <f>VLOOKUP(Z158,'Money Won'!$1:$1048576,2,FALSE)</f>
        <v>74750</v>
      </c>
      <c r="AB158" s="76" t="s">
        <v>384</v>
      </c>
      <c r="AC158" s="77">
        <f>VLOOKUP(AB158,'Money Won'!$1:$1048576,2,FALSE)</f>
        <v>0</v>
      </c>
      <c r="AD158" s="101" t="s">
        <v>379</v>
      </c>
      <c r="AE158" s="102">
        <f>VLOOKUP(AD158,'Money Won'!$1:$1048576,2,FALSE)</f>
        <v>50000</v>
      </c>
    </row>
    <row r="159" spans="1:31" x14ac:dyDescent="0.2">
      <c r="A159" s="47">
        <v>173</v>
      </c>
      <c r="B159" s="72" t="s">
        <v>188</v>
      </c>
      <c r="C159" s="73">
        <f>SUM(E159)+G159+I159+K159+M159+O159+Q159+S159+U159+W159+Y159+AA159+AC159+AE159</f>
        <v>2043085</v>
      </c>
      <c r="D159" s="106" t="s">
        <v>323</v>
      </c>
      <c r="E159" s="107">
        <f>VLOOKUP(D159,'Money Won'!$1:$1048576,2,FALSE)</f>
        <v>62100</v>
      </c>
      <c r="F159" s="108" t="s">
        <v>326</v>
      </c>
      <c r="G159" s="107">
        <f>VLOOKUP(F159,'Money Won'!$1:$1048576,2,FALSE)</f>
        <v>358417</v>
      </c>
      <c r="H159" s="88" t="s">
        <v>338</v>
      </c>
      <c r="I159" s="89">
        <f>VLOOKUP(H159,'Money Won'!$1:$1048576,2,FALSE)</f>
        <v>115000</v>
      </c>
      <c r="J159" s="88" t="s">
        <v>342</v>
      </c>
      <c r="K159" s="89">
        <f>VLOOKUP(J159,'Money Won'!$1:$1048576,2,FALSE)</f>
        <v>0</v>
      </c>
      <c r="L159" s="88" t="s">
        <v>344</v>
      </c>
      <c r="M159" s="89">
        <f>VLOOKUP(L159,'Money Won'!$1:$1048576,2,FALSE)</f>
        <v>50600</v>
      </c>
      <c r="N159" s="92" t="s">
        <v>355</v>
      </c>
      <c r="O159" s="93">
        <f>VLOOKUP(N159,'Money Won'!$1:$1048576,2,FALSE)</f>
        <v>50600</v>
      </c>
      <c r="P159" s="92" t="s">
        <v>359</v>
      </c>
      <c r="Q159" s="93">
        <f>VLOOKUP(P159,'Money Won'!$1:$1048576,2,FALSE)</f>
        <v>1012000</v>
      </c>
      <c r="R159" s="92" t="s">
        <v>356</v>
      </c>
      <c r="S159" s="93">
        <f>VLOOKUP(R159,'Money Won'!$1:$1048576,2,FALSE)</f>
        <v>25990</v>
      </c>
      <c r="T159" s="96" t="s">
        <v>391</v>
      </c>
      <c r="U159" s="97">
        <f>VLOOKUP(T159,'Money Won'!$1:$1048576,2,FALSE)</f>
        <v>0</v>
      </c>
      <c r="V159" s="98" t="s">
        <v>396</v>
      </c>
      <c r="W159" s="97">
        <f>VLOOKUP(V159,'Money Won'!$1:$1048576,2,FALSE)</f>
        <v>74750</v>
      </c>
      <c r="X159" s="98" t="s">
        <v>404</v>
      </c>
      <c r="Y159" s="97">
        <f>VLOOKUP(X159,'Money Won'!$1:$1048576,2,FALSE)</f>
        <v>215625</v>
      </c>
      <c r="Z159" s="76" t="s">
        <v>384</v>
      </c>
      <c r="AA159" s="77">
        <f>VLOOKUP(Z159,'Money Won'!$1:$1048576,2,FALSE)</f>
        <v>0</v>
      </c>
      <c r="AB159" s="76" t="s">
        <v>412</v>
      </c>
      <c r="AC159" s="77">
        <f>VLOOKUP(AB159,'Money Won'!$1:$1048576,2,FALSE)</f>
        <v>28003</v>
      </c>
      <c r="AD159" s="101" t="s">
        <v>379</v>
      </c>
      <c r="AE159" s="102">
        <f>VLOOKUP(AD159,'Money Won'!$1:$1048576,2,FALSE)</f>
        <v>50000</v>
      </c>
    </row>
    <row r="160" spans="1:31" x14ac:dyDescent="0.2">
      <c r="A160" s="47">
        <v>174</v>
      </c>
      <c r="B160" s="72" t="s">
        <v>557</v>
      </c>
      <c r="C160" s="73">
        <f>SUM(E160)+G160+I160+K160+M160+O160+Q160+S160+U160+W160+Y160+AA160+AC160+AE160</f>
        <v>1237133</v>
      </c>
      <c r="D160" s="106" t="s">
        <v>322</v>
      </c>
      <c r="E160" s="107">
        <f>VLOOKUP(D160,'Money Won'!$1:$1048576,2,FALSE)</f>
        <v>358417</v>
      </c>
      <c r="F160" s="108" t="s">
        <v>324</v>
      </c>
      <c r="G160" s="107">
        <f>VLOOKUP(F160,'Money Won'!$1:$1048576,2,FALSE)</f>
        <v>41400</v>
      </c>
      <c r="H160" s="88" t="s">
        <v>350</v>
      </c>
      <c r="I160" s="89">
        <f>VLOOKUP(H160,'Money Won'!$1:$1048576,2,FALSE)</f>
        <v>144325</v>
      </c>
      <c r="J160" s="88" t="s">
        <v>342</v>
      </c>
      <c r="K160" s="89">
        <f>VLOOKUP(J160,'Money Won'!$1:$1048576,2,FALSE)</f>
        <v>0</v>
      </c>
      <c r="L160" s="88" t="s">
        <v>343</v>
      </c>
      <c r="M160" s="89">
        <f>VLOOKUP(L160,'Money Won'!$1:$1048576,2,FALSE)</f>
        <v>178250</v>
      </c>
      <c r="N160" s="92" t="s">
        <v>368</v>
      </c>
      <c r="O160" s="93">
        <f>VLOOKUP(N160,'Money Won'!$1:$1048576,2,FALSE)</f>
        <v>50600</v>
      </c>
      <c r="P160" s="92" t="s">
        <v>365</v>
      </c>
      <c r="Q160" s="93">
        <f>VLOOKUP(P160,'Money Won'!$1:$1048576,2,FALSE)</f>
        <v>91713</v>
      </c>
      <c r="R160" s="92" t="s">
        <v>358</v>
      </c>
      <c r="S160" s="93">
        <f>VLOOKUP(R160,'Money Won'!$1:$1048576,2,FALSE)</f>
        <v>144325</v>
      </c>
      <c r="T160" s="96" t="s">
        <v>397</v>
      </c>
      <c r="U160" s="97">
        <f>VLOOKUP(T160,'Money Won'!$1:$1048576,2,FALSE)</f>
        <v>50600</v>
      </c>
      <c r="V160" s="98" t="s">
        <v>396</v>
      </c>
      <c r="W160" s="97">
        <f>VLOOKUP(V160,'Money Won'!$1:$1048576,2,FALSE)</f>
        <v>74750</v>
      </c>
      <c r="X160" s="98" t="s">
        <v>407</v>
      </c>
      <c r="Y160" s="97">
        <f>VLOOKUP(X160,'Money Won'!$1:$1048576,2,FALSE)</f>
        <v>0</v>
      </c>
      <c r="Z160" s="76" t="s">
        <v>382</v>
      </c>
      <c r="AA160" s="77">
        <f>VLOOKUP(Z160,'Money Won'!$1:$1048576,2,FALSE)</f>
        <v>74750</v>
      </c>
      <c r="AB160" s="76" t="s">
        <v>412</v>
      </c>
      <c r="AC160" s="77">
        <f>VLOOKUP(AB160,'Money Won'!$1:$1048576,2,FALSE)</f>
        <v>28003</v>
      </c>
      <c r="AD160" s="101" t="s">
        <v>381</v>
      </c>
      <c r="AE160" s="102">
        <f>VLOOKUP(AD160,'Money Won'!$1:$1048576,2,FALSE)</f>
        <v>0</v>
      </c>
    </row>
    <row r="161" spans="1:31" x14ac:dyDescent="0.2">
      <c r="A161" s="47">
        <v>175</v>
      </c>
      <c r="B161" s="72" t="s">
        <v>558</v>
      </c>
      <c r="C161" s="73">
        <f>SUM(E161)+G161+I161+K161+M161+O161+Q161+S161+U161+W161+Y161+AA161+AC161+AE161</f>
        <v>2553872</v>
      </c>
      <c r="D161" s="106" t="s">
        <v>327</v>
      </c>
      <c r="E161" s="107">
        <f>VLOOKUP(D161,'Money Won'!$1:$1048576,2,FALSE)</f>
        <v>552000</v>
      </c>
      <c r="F161" s="108" t="s">
        <v>331</v>
      </c>
      <c r="G161" s="107">
        <f>VLOOKUP(F161,'Money Won'!$1:$1048576,2,FALSE)</f>
        <v>178250</v>
      </c>
      <c r="H161" s="88" t="s">
        <v>338</v>
      </c>
      <c r="I161" s="89">
        <f>VLOOKUP(H161,'Money Won'!$1:$1048576,2,FALSE)</f>
        <v>115000</v>
      </c>
      <c r="J161" s="88" t="s">
        <v>351</v>
      </c>
      <c r="K161" s="89">
        <f>VLOOKUP(J161,'Money Won'!$1:$1048576,2,FALSE)</f>
        <v>50600</v>
      </c>
      <c r="L161" s="88" t="s">
        <v>352</v>
      </c>
      <c r="M161" s="89">
        <f>VLOOKUP(L161,'Money Won'!$1:$1048576,2,FALSE)</f>
        <v>0</v>
      </c>
      <c r="N161" s="92" t="s">
        <v>355</v>
      </c>
      <c r="O161" s="93">
        <f>VLOOKUP(N161,'Money Won'!$1:$1048576,2,FALSE)</f>
        <v>50600</v>
      </c>
      <c r="P161" s="92" t="s">
        <v>359</v>
      </c>
      <c r="Q161" s="93">
        <f>VLOOKUP(P161,'Money Won'!$1:$1048576,2,FALSE)</f>
        <v>1012000</v>
      </c>
      <c r="R161" s="92" t="s">
        <v>367</v>
      </c>
      <c r="S161" s="93">
        <f>VLOOKUP(R161,'Money Won'!$1:$1048576,2,FALSE)</f>
        <v>0</v>
      </c>
      <c r="T161" s="96" t="s">
        <v>401</v>
      </c>
      <c r="U161" s="97">
        <f>VLOOKUP(T161,'Money Won'!$1:$1048576,2,FALSE)</f>
        <v>0</v>
      </c>
      <c r="V161" s="98" t="s">
        <v>415</v>
      </c>
      <c r="W161" s="97">
        <f>VLOOKUP(V161,'Money Won'!$1:$1048576,2,FALSE)</f>
        <v>33672</v>
      </c>
      <c r="X161" s="98" t="s">
        <v>399</v>
      </c>
      <c r="Y161" s="97">
        <f>VLOOKUP(X161,'Money Won'!$1:$1048576,2,FALSE)</f>
        <v>437000</v>
      </c>
      <c r="Z161" s="76" t="s">
        <v>382</v>
      </c>
      <c r="AA161" s="77">
        <f>VLOOKUP(Z161,'Money Won'!$1:$1048576,2,FALSE)</f>
        <v>74750</v>
      </c>
      <c r="AB161" s="76" t="s">
        <v>390</v>
      </c>
      <c r="AC161" s="77">
        <f>VLOOKUP(AB161,'Money Won'!$1:$1048576,2,FALSE)</f>
        <v>0</v>
      </c>
      <c r="AD161" s="101" t="s">
        <v>379</v>
      </c>
      <c r="AE161" s="102">
        <f>VLOOKUP(AD161,'Money Won'!$1:$1048576,2,FALSE)</f>
        <v>50000</v>
      </c>
    </row>
    <row r="162" spans="1:31" x14ac:dyDescent="0.2">
      <c r="A162" s="47">
        <v>176</v>
      </c>
      <c r="B162" s="72" t="s">
        <v>559</v>
      </c>
      <c r="C162" s="73">
        <f>SUM(E162)+G162+I162+K162+M162+O162+Q162+S162+U162+W162+Y162+AA162+AC162+AE162</f>
        <v>3197602</v>
      </c>
      <c r="D162" s="106" t="s">
        <v>322</v>
      </c>
      <c r="E162" s="107">
        <f>VLOOKUP(D162,'Money Won'!$1:$1048576,2,FALSE)</f>
        <v>358417</v>
      </c>
      <c r="F162" s="108" t="s">
        <v>325</v>
      </c>
      <c r="G162" s="107">
        <f>VLOOKUP(F162,'Money Won'!$1:$1048576,2,FALSE)</f>
        <v>2070000</v>
      </c>
      <c r="H162" s="88" t="s">
        <v>350</v>
      </c>
      <c r="I162" s="89">
        <f>VLOOKUP(H162,'Money Won'!$1:$1048576,2,FALSE)</f>
        <v>144325</v>
      </c>
      <c r="J162" s="88" t="s">
        <v>335</v>
      </c>
      <c r="K162" s="89">
        <f>VLOOKUP(J162,'Money Won'!$1:$1048576,2,FALSE)</f>
        <v>215625</v>
      </c>
      <c r="L162" s="88" t="s">
        <v>336</v>
      </c>
      <c r="M162" s="89">
        <f>VLOOKUP(L162,'Money Won'!$1:$1048576,2,FALSE)</f>
        <v>0</v>
      </c>
      <c r="N162" s="92" t="s">
        <v>366</v>
      </c>
      <c r="O162" s="93">
        <f>VLOOKUP(N162,'Money Won'!$1:$1048576,2,FALSE)</f>
        <v>0</v>
      </c>
      <c r="P162" s="92" t="s">
        <v>356</v>
      </c>
      <c r="Q162" s="93">
        <f>VLOOKUP(P162,'Money Won'!$1:$1048576,2,FALSE)</f>
        <v>25990</v>
      </c>
      <c r="R162" s="92" t="s">
        <v>363</v>
      </c>
      <c r="S162" s="93">
        <f>VLOOKUP(R162,'Money Won'!$1:$1048576,2,FALSE)</f>
        <v>0</v>
      </c>
      <c r="T162" s="96" t="s">
        <v>404</v>
      </c>
      <c r="U162" s="97">
        <f>VLOOKUP(T162,'Money Won'!$1:$1048576,2,FALSE)</f>
        <v>215625</v>
      </c>
      <c r="V162" s="98" t="s">
        <v>394</v>
      </c>
      <c r="W162" s="97">
        <f>VLOOKUP(V162,'Money Won'!$1:$1048576,2,FALSE)</f>
        <v>26220</v>
      </c>
      <c r="X162" s="98" t="s">
        <v>405</v>
      </c>
      <c r="Y162" s="97">
        <f>VLOOKUP(X162,'Money Won'!$1:$1048576,2,FALSE)</f>
        <v>0</v>
      </c>
      <c r="Z162" s="76" t="s">
        <v>384</v>
      </c>
      <c r="AA162" s="77">
        <f>VLOOKUP(Z162,'Money Won'!$1:$1048576,2,FALSE)</f>
        <v>0</v>
      </c>
      <c r="AB162" s="76" t="s">
        <v>389</v>
      </c>
      <c r="AC162" s="77">
        <f>VLOOKUP(AB162,'Money Won'!$1:$1048576,2,FALSE)</f>
        <v>41400</v>
      </c>
      <c r="AD162" s="101" t="s">
        <v>377</v>
      </c>
      <c r="AE162" s="102">
        <f>VLOOKUP(AD162,'Money Won'!$1:$1048576,2,FALSE)</f>
        <v>100000</v>
      </c>
    </row>
    <row r="163" spans="1:31" x14ac:dyDescent="0.2">
      <c r="A163" s="47">
        <v>177</v>
      </c>
      <c r="B163" s="72" t="s">
        <v>246</v>
      </c>
      <c r="C163" s="73">
        <f>SUM(E163)+G163+I163+K163+M163+O163+Q163+S163+U163+W163+Y163+AA163+AC163+AE163</f>
        <v>1099228</v>
      </c>
      <c r="D163" s="106" t="s">
        <v>323</v>
      </c>
      <c r="E163" s="107">
        <f>VLOOKUP(D163,'Money Won'!$1:$1048576,2,FALSE)</f>
        <v>62100</v>
      </c>
      <c r="F163" s="108" t="s">
        <v>329</v>
      </c>
      <c r="G163" s="107">
        <f>VLOOKUP(F163,'Money Won'!$1:$1048576,2,FALSE)</f>
        <v>437000</v>
      </c>
      <c r="H163" s="88" t="s">
        <v>338</v>
      </c>
      <c r="I163" s="89">
        <f>VLOOKUP(H163,'Money Won'!$1:$1048576,2,FALSE)</f>
        <v>115000</v>
      </c>
      <c r="J163" s="88" t="s">
        <v>342</v>
      </c>
      <c r="K163" s="89">
        <f>VLOOKUP(J163,'Money Won'!$1:$1048576,2,FALSE)</f>
        <v>0</v>
      </c>
      <c r="L163" s="88" t="s">
        <v>346</v>
      </c>
      <c r="M163" s="89">
        <f>VLOOKUP(L163,'Money Won'!$1:$1048576,2,FALSE)</f>
        <v>74750</v>
      </c>
      <c r="N163" s="92" t="s">
        <v>355</v>
      </c>
      <c r="O163" s="93">
        <f>VLOOKUP(N163,'Money Won'!$1:$1048576,2,FALSE)</f>
        <v>50600</v>
      </c>
      <c r="P163" s="92" t="s">
        <v>369</v>
      </c>
      <c r="Q163" s="93">
        <f>VLOOKUP(P163,'Money Won'!$1:$1048576,2,FALSE)</f>
        <v>0</v>
      </c>
      <c r="R163" s="92" t="s">
        <v>375</v>
      </c>
      <c r="S163" s="93">
        <f>VLOOKUP(R163,'Money Won'!$1:$1048576,2,FALSE)</f>
        <v>28003</v>
      </c>
      <c r="T163" s="96" t="s">
        <v>404</v>
      </c>
      <c r="U163" s="97">
        <f>VLOOKUP(T163,'Money Won'!$1:$1048576,2,FALSE)</f>
        <v>215625</v>
      </c>
      <c r="V163" s="98" t="s">
        <v>396</v>
      </c>
      <c r="W163" s="97">
        <f>VLOOKUP(V163,'Money Won'!$1:$1048576,2,FALSE)</f>
        <v>74750</v>
      </c>
      <c r="X163" s="98" t="s">
        <v>395</v>
      </c>
      <c r="Y163" s="97">
        <f>VLOOKUP(X163,'Money Won'!$1:$1048576,2,FALSE)</f>
        <v>0</v>
      </c>
      <c r="Z163" s="76" t="s">
        <v>389</v>
      </c>
      <c r="AA163" s="77">
        <f>VLOOKUP(Z163,'Money Won'!$1:$1048576,2,FALSE)</f>
        <v>41400</v>
      </c>
      <c r="AB163" s="76" t="s">
        <v>390</v>
      </c>
      <c r="AC163" s="77">
        <f>VLOOKUP(AB163,'Money Won'!$1:$1048576,2,FALSE)</f>
        <v>0</v>
      </c>
      <c r="AD163" s="101" t="s">
        <v>381</v>
      </c>
      <c r="AE163" s="102">
        <f>VLOOKUP(AD163,'Money Won'!$1:$1048576,2,FALSE)</f>
        <v>0</v>
      </c>
    </row>
    <row r="164" spans="1:31" x14ac:dyDescent="0.2">
      <c r="A164" s="47">
        <v>178</v>
      </c>
      <c r="B164" s="72" t="s">
        <v>247</v>
      </c>
      <c r="C164" s="73">
        <f>SUM(E164)+G164+I164+K164+M164+O164+Q164+S164+U164+W164+Y164+AA164+AC164+AE164</f>
        <v>2075670</v>
      </c>
      <c r="D164" s="106" t="s">
        <v>328</v>
      </c>
      <c r="E164" s="107">
        <f>VLOOKUP(D164,'Money Won'!$1:$1048576,2,FALSE)</f>
        <v>287500</v>
      </c>
      <c r="F164" s="108" t="s">
        <v>331</v>
      </c>
      <c r="G164" s="107">
        <f>VLOOKUP(F164,'Money Won'!$1:$1048576,2,FALSE)</f>
        <v>178250</v>
      </c>
      <c r="H164" s="88" t="s">
        <v>338</v>
      </c>
      <c r="I164" s="89">
        <f>VLOOKUP(H164,'Money Won'!$1:$1048576,2,FALSE)</f>
        <v>115000</v>
      </c>
      <c r="J164" s="88" t="s">
        <v>346</v>
      </c>
      <c r="K164" s="89">
        <f>VLOOKUP(J164,'Money Won'!$1:$1048576,2,FALSE)</f>
        <v>74750</v>
      </c>
      <c r="L164" s="88" t="s">
        <v>337</v>
      </c>
      <c r="M164" s="89">
        <f>VLOOKUP(L164,'Money Won'!$1:$1048576,2,FALSE)</f>
        <v>33672</v>
      </c>
      <c r="N164" s="92" t="s">
        <v>369</v>
      </c>
      <c r="O164" s="93">
        <f>VLOOKUP(N164,'Money Won'!$1:$1048576,2,FALSE)</f>
        <v>0</v>
      </c>
      <c r="P164" s="92" t="s">
        <v>359</v>
      </c>
      <c r="Q164" s="93">
        <f>VLOOKUP(P164,'Money Won'!$1:$1048576,2,FALSE)</f>
        <v>1012000</v>
      </c>
      <c r="R164" s="92" t="s">
        <v>365</v>
      </c>
      <c r="S164" s="93">
        <f>VLOOKUP(R164,'Money Won'!$1:$1048576,2,FALSE)</f>
        <v>91713</v>
      </c>
      <c r="T164" s="96" t="s">
        <v>404</v>
      </c>
      <c r="U164" s="97">
        <f>VLOOKUP(T164,'Money Won'!$1:$1048576,2,FALSE)</f>
        <v>215625</v>
      </c>
      <c r="V164" s="98" t="s">
        <v>402</v>
      </c>
      <c r="W164" s="97">
        <f>VLOOKUP(V164,'Money Won'!$1:$1048576,2,FALSE)</f>
        <v>25760</v>
      </c>
      <c r="X164" s="98" t="s">
        <v>391</v>
      </c>
      <c r="Y164" s="97">
        <f>VLOOKUP(X164,'Money Won'!$1:$1048576,2,FALSE)</f>
        <v>0</v>
      </c>
      <c r="Z164" s="76" t="s">
        <v>389</v>
      </c>
      <c r="AA164" s="77">
        <f>VLOOKUP(Z164,'Money Won'!$1:$1048576,2,FALSE)</f>
        <v>41400</v>
      </c>
      <c r="AB164" s="76" t="s">
        <v>385</v>
      </c>
      <c r="AC164" s="77">
        <f>VLOOKUP(AB164,'Money Won'!$1:$1048576,2,FALSE)</f>
        <v>0</v>
      </c>
      <c r="AD164" s="101" t="s">
        <v>380</v>
      </c>
      <c r="AE164" s="102">
        <f>VLOOKUP(AD164,'Money Won'!$1:$1048576,2,FALSE)</f>
        <v>0</v>
      </c>
    </row>
    <row r="165" spans="1:31" x14ac:dyDescent="0.2">
      <c r="A165" s="47">
        <v>179</v>
      </c>
      <c r="B165" s="72" t="s">
        <v>582</v>
      </c>
      <c r="C165" s="73">
        <f>SUM(E165)+G165+I165+K165+M165+O165+Q165+S165+U165+W165+Y165+AA165+AC165+AE165</f>
        <v>4380991</v>
      </c>
      <c r="D165" s="106" t="s">
        <v>323</v>
      </c>
      <c r="E165" s="107">
        <f>VLOOKUP(D165,'Money Won'!$1:$1048576,2,FALSE)</f>
        <v>62100</v>
      </c>
      <c r="F165" s="108" t="s">
        <v>325</v>
      </c>
      <c r="G165" s="107">
        <f>VLOOKUP(F165,'Money Won'!$1:$1048576,2,FALSE)</f>
        <v>2070000</v>
      </c>
      <c r="H165" s="88" t="s">
        <v>333</v>
      </c>
      <c r="I165" s="89">
        <f>VLOOKUP(H165,'Money Won'!$1:$1048576,2,FALSE)</f>
        <v>26450</v>
      </c>
      <c r="J165" s="88" t="s">
        <v>351</v>
      </c>
      <c r="K165" s="89">
        <f>VLOOKUP(J165,'Money Won'!$1:$1048576,2,FALSE)</f>
        <v>50600</v>
      </c>
      <c r="L165" s="88" t="s">
        <v>335</v>
      </c>
      <c r="M165" s="89">
        <f>VLOOKUP(L165,'Money Won'!$1:$1048576,2,FALSE)</f>
        <v>215625</v>
      </c>
      <c r="N165" s="92" t="s">
        <v>366</v>
      </c>
      <c r="O165" s="93">
        <f>VLOOKUP(N165,'Money Won'!$1:$1048576,2,FALSE)</f>
        <v>0</v>
      </c>
      <c r="P165" s="92" t="s">
        <v>359</v>
      </c>
      <c r="Q165" s="93">
        <f>VLOOKUP(P165,'Money Won'!$1:$1048576,2,FALSE)</f>
        <v>1012000</v>
      </c>
      <c r="R165" s="92" t="s">
        <v>365</v>
      </c>
      <c r="S165" s="93">
        <f>VLOOKUP(R165,'Money Won'!$1:$1048576,2,FALSE)</f>
        <v>91713</v>
      </c>
      <c r="T165" s="96" t="s">
        <v>403</v>
      </c>
      <c r="U165" s="97">
        <f>VLOOKUP(T165,'Money Won'!$1:$1048576,2,FALSE)</f>
        <v>0</v>
      </c>
      <c r="V165" s="98" t="s">
        <v>398</v>
      </c>
      <c r="W165" s="97">
        <f>VLOOKUP(V165,'Money Won'!$1:$1048576,2,FALSE)</f>
        <v>287500</v>
      </c>
      <c r="X165" s="98" t="s">
        <v>399</v>
      </c>
      <c r="Y165" s="97">
        <f>VLOOKUP(X165,'Money Won'!$1:$1048576,2,FALSE)</f>
        <v>437000</v>
      </c>
      <c r="Z165" s="76" t="s">
        <v>384</v>
      </c>
      <c r="AA165" s="77">
        <f>VLOOKUP(Z165,'Money Won'!$1:$1048576,2,FALSE)</f>
        <v>0</v>
      </c>
      <c r="AB165" s="76" t="s">
        <v>412</v>
      </c>
      <c r="AC165" s="77">
        <f>VLOOKUP(AB165,'Money Won'!$1:$1048576,2,FALSE)</f>
        <v>28003</v>
      </c>
      <c r="AD165" s="101" t="s">
        <v>377</v>
      </c>
      <c r="AE165" s="102">
        <f>VLOOKUP(AD165,'Money Won'!$1:$1048576,2,FALSE)</f>
        <v>100000</v>
      </c>
    </row>
    <row r="166" spans="1:31" x14ac:dyDescent="0.2">
      <c r="A166" s="47">
        <v>12</v>
      </c>
      <c r="B166" s="72" t="s">
        <v>698</v>
      </c>
      <c r="C166" s="73">
        <f>SUM(E166)+G166+I166+K166+M166+O166+Q166+S166+U166+W166+Y166+AA166+AC166+AE166</f>
        <v>3393677</v>
      </c>
      <c r="D166" s="106" t="s">
        <v>326</v>
      </c>
      <c r="E166" s="107">
        <f>VLOOKUP(D166,'Money Won'!$1:$1048576,2,FALSE)</f>
        <v>358417</v>
      </c>
      <c r="F166" s="108" t="s">
        <v>325</v>
      </c>
      <c r="G166" s="107">
        <f>VLOOKUP(F166,'Money Won'!$1:$1048576,2,FALSE)</f>
        <v>2070000</v>
      </c>
      <c r="H166" s="88" t="s">
        <v>338</v>
      </c>
      <c r="I166" s="89">
        <f>VLOOKUP(H166,'Money Won'!$1:$1048576,2,FALSE)</f>
        <v>115000</v>
      </c>
      <c r="J166" s="88" t="s">
        <v>335</v>
      </c>
      <c r="K166" s="89">
        <f>VLOOKUP(J166,'Money Won'!$1:$1048576,2,FALSE)</f>
        <v>215625</v>
      </c>
      <c r="L166" s="88" t="s">
        <v>351</v>
      </c>
      <c r="M166" s="89">
        <f>VLOOKUP(L166,'Money Won'!$1:$1048576,2,FALSE)</f>
        <v>50600</v>
      </c>
      <c r="N166" s="92" t="s">
        <v>363</v>
      </c>
      <c r="O166" s="93">
        <f>VLOOKUP(N166,'Money Won'!$1:$1048576,2,FALSE)</f>
        <v>0</v>
      </c>
      <c r="P166" s="92" t="s">
        <v>356</v>
      </c>
      <c r="Q166" s="93">
        <f>VLOOKUP(P166,'Money Won'!$1:$1048576,2,FALSE)</f>
        <v>25990</v>
      </c>
      <c r="R166" s="92" t="s">
        <v>358</v>
      </c>
      <c r="S166" s="93">
        <f>VLOOKUP(R166,'Money Won'!$1:$1048576,2,FALSE)</f>
        <v>144325</v>
      </c>
      <c r="T166" s="96" t="s">
        <v>403</v>
      </c>
      <c r="U166" s="97">
        <f>VLOOKUP(T166,'Money Won'!$1:$1048576,2,FALSE)</f>
        <v>0</v>
      </c>
      <c r="V166" s="98" t="s">
        <v>398</v>
      </c>
      <c r="W166" s="97">
        <f>VLOOKUP(V166,'Money Won'!$1:$1048576,2,FALSE)</f>
        <v>287500</v>
      </c>
      <c r="X166" s="98" t="s">
        <v>394</v>
      </c>
      <c r="Y166" s="97">
        <f>VLOOKUP(X166,'Money Won'!$1:$1048576,2,FALSE)</f>
        <v>26220</v>
      </c>
      <c r="Z166" s="76" t="s">
        <v>387</v>
      </c>
      <c r="AA166" s="77">
        <f>VLOOKUP(Z166,'Money Won'!$1:$1048576,2,FALSE)</f>
        <v>0</v>
      </c>
      <c r="AB166" s="76" t="s">
        <v>390</v>
      </c>
      <c r="AC166" s="77">
        <f>VLOOKUP(AB166,'Money Won'!$1:$1048576,2,FALSE)</f>
        <v>0</v>
      </c>
      <c r="AD166" s="101" t="s">
        <v>377</v>
      </c>
      <c r="AE166" s="102">
        <f>VLOOKUP(AD166,'Money Won'!$1:$1048576,2,FALSE)</f>
        <v>100000</v>
      </c>
    </row>
    <row r="167" spans="1:31" x14ac:dyDescent="0.2">
      <c r="A167" s="47">
        <v>15</v>
      </c>
      <c r="B167" s="72" t="s">
        <v>447</v>
      </c>
      <c r="C167" s="73">
        <f>SUM(E167)+G167+I167+K167+M167+O167+Q167+S167+U167+W167+Y167+AA167+AC167+AE167</f>
        <v>879003</v>
      </c>
      <c r="D167" s="106" t="s">
        <v>324</v>
      </c>
      <c r="E167" s="107">
        <f>VLOOKUP(D167,'Money Won'!$1:$1048576,2,FALSE)</f>
        <v>41400</v>
      </c>
      <c r="F167" s="108" t="s">
        <v>331</v>
      </c>
      <c r="G167" s="107">
        <f>VLOOKUP(F167,'Money Won'!$1:$1048576,2,FALSE)</f>
        <v>178250</v>
      </c>
      <c r="H167" s="88" t="s">
        <v>342</v>
      </c>
      <c r="I167" s="89">
        <f>VLOOKUP(H167,'Money Won'!$1:$1048576,2,FALSE)</f>
        <v>0</v>
      </c>
      <c r="J167" s="88" t="s">
        <v>344</v>
      </c>
      <c r="K167" s="89">
        <f>VLOOKUP(J167,'Money Won'!$1:$1048576,2,FALSE)</f>
        <v>50600</v>
      </c>
      <c r="L167" s="88" t="s">
        <v>346</v>
      </c>
      <c r="M167" s="89">
        <f>VLOOKUP(L167,'Money Won'!$1:$1048576,2,FALSE)</f>
        <v>74750</v>
      </c>
      <c r="N167" s="92" t="s">
        <v>354</v>
      </c>
      <c r="O167" s="93">
        <f>VLOOKUP(N167,'Money Won'!$1:$1048576,2,FALSE)</f>
        <v>215625</v>
      </c>
      <c r="P167" s="92" t="s">
        <v>367</v>
      </c>
      <c r="Q167" s="93">
        <f>VLOOKUP(P167,'Money Won'!$1:$1048576,2,FALSE)</f>
        <v>0</v>
      </c>
      <c r="R167" s="92" t="s">
        <v>364</v>
      </c>
      <c r="S167" s="93">
        <f>VLOOKUP(R167,'Money Won'!$1:$1048576,2,FALSE)</f>
        <v>0</v>
      </c>
      <c r="T167" s="96" t="s">
        <v>404</v>
      </c>
      <c r="U167" s="97">
        <f>VLOOKUP(T167,'Money Won'!$1:$1048576,2,FALSE)</f>
        <v>215625</v>
      </c>
      <c r="V167" s="98" t="s">
        <v>400</v>
      </c>
      <c r="W167" s="97">
        <f>VLOOKUP(V167,'Money Won'!$1:$1048576,2,FALSE)</f>
        <v>0</v>
      </c>
      <c r="X167" s="98" t="s">
        <v>409</v>
      </c>
      <c r="Y167" s="97">
        <f>VLOOKUP(X167,'Money Won'!$1:$1048576,2,FALSE)</f>
        <v>28003</v>
      </c>
      <c r="Z167" s="76" t="s">
        <v>382</v>
      </c>
      <c r="AA167" s="77">
        <f>VLOOKUP(Z167,'Money Won'!$1:$1048576,2,FALSE)</f>
        <v>74750</v>
      </c>
      <c r="AB167" s="76" t="s">
        <v>390</v>
      </c>
      <c r="AC167" s="77">
        <f>VLOOKUP(AB167,'Money Won'!$1:$1048576,2,FALSE)</f>
        <v>0</v>
      </c>
      <c r="AD167" s="101" t="s">
        <v>380</v>
      </c>
      <c r="AE167" s="102">
        <f>VLOOKUP(AD167,'Money Won'!$1:$1048576,2,FALSE)</f>
        <v>0</v>
      </c>
    </row>
    <row r="168" spans="1:31" x14ac:dyDescent="0.2">
      <c r="A168" s="47">
        <v>44</v>
      </c>
      <c r="B168" s="72" t="s">
        <v>266</v>
      </c>
      <c r="C168" s="73">
        <f>SUM(E168)+G168+I168+K168+M168+O168+Q168+S168+U168+W168+Y168+AA168+AC168+AE168</f>
        <v>3343173</v>
      </c>
      <c r="D168" s="106" t="s">
        <v>327</v>
      </c>
      <c r="E168" s="107">
        <f>VLOOKUP(D168,'Money Won'!$1:$1048576,2,FALSE)</f>
        <v>552000</v>
      </c>
      <c r="F168" s="108" t="s">
        <v>325</v>
      </c>
      <c r="G168" s="107">
        <f>VLOOKUP(F168,'Money Won'!$1:$1048576,2,FALSE)</f>
        <v>2070000</v>
      </c>
      <c r="H168" s="88" t="s">
        <v>338</v>
      </c>
      <c r="I168" s="89">
        <f>VLOOKUP(H168,'Money Won'!$1:$1048576,2,FALSE)</f>
        <v>115000</v>
      </c>
      <c r="J168" s="88" t="s">
        <v>335</v>
      </c>
      <c r="K168" s="89">
        <f>VLOOKUP(J168,'Money Won'!$1:$1048576,2,FALSE)</f>
        <v>215625</v>
      </c>
      <c r="L168" s="88" t="s">
        <v>351</v>
      </c>
      <c r="M168" s="89">
        <f>VLOOKUP(L168,'Money Won'!$1:$1048576,2,FALSE)</f>
        <v>50600</v>
      </c>
      <c r="N168" s="92" t="s">
        <v>366</v>
      </c>
      <c r="O168" s="93">
        <f>VLOOKUP(N168,'Money Won'!$1:$1048576,2,FALSE)</f>
        <v>0</v>
      </c>
      <c r="P168" s="92" t="s">
        <v>369</v>
      </c>
      <c r="Q168" s="93">
        <f>VLOOKUP(P168,'Money Won'!$1:$1048576,2,FALSE)</f>
        <v>0</v>
      </c>
      <c r="R168" s="92" t="s">
        <v>358</v>
      </c>
      <c r="S168" s="93">
        <f>VLOOKUP(R168,'Money Won'!$1:$1048576,2,FALSE)</f>
        <v>144325</v>
      </c>
      <c r="T168" s="96" t="s">
        <v>409</v>
      </c>
      <c r="U168" s="97">
        <f>VLOOKUP(T168,'Money Won'!$1:$1048576,2,FALSE)</f>
        <v>28003</v>
      </c>
      <c r="V168" s="98" t="s">
        <v>394</v>
      </c>
      <c r="W168" s="97">
        <f>VLOOKUP(V168,'Money Won'!$1:$1048576,2,FALSE)</f>
        <v>26220</v>
      </c>
      <c r="X168" s="98" t="s">
        <v>395</v>
      </c>
      <c r="Y168" s="97">
        <f>VLOOKUP(X168,'Money Won'!$1:$1048576,2,FALSE)</f>
        <v>0</v>
      </c>
      <c r="Z168" s="76" t="s">
        <v>389</v>
      </c>
      <c r="AA168" s="77">
        <f>VLOOKUP(Z168,'Money Won'!$1:$1048576,2,FALSE)</f>
        <v>41400</v>
      </c>
      <c r="AB168" s="76" t="s">
        <v>387</v>
      </c>
      <c r="AC168" s="77">
        <f>VLOOKUP(AB168,'Money Won'!$1:$1048576,2,FALSE)</f>
        <v>0</v>
      </c>
      <c r="AD168" s="101" t="s">
        <v>377</v>
      </c>
      <c r="AE168" s="102">
        <f>VLOOKUP(AD168,'Money Won'!$1:$1048576,2,FALSE)</f>
        <v>100000</v>
      </c>
    </row>
    <row r="169" spans="1:31" x14ac:dyDescent="0.2">
      <c r="A169" s="47">
        <v>147</v>
      </c>
      <c r="B169" s="72" t="s">
        <v>699</v>
      </c>
      <c r="C169" s="73">
        <f>SUM(E169)+G169+I169+K169+M169+O169+Q169+S169+U169+W169+Y169+AA169+AC169+AE169</f>
        <v>1140747</v>
      </c>
      <c r="D169" s="106" t="s">
        <v>323</v>
      </c>
      <c r="E169" s="107">
        <f>VLOOKUP(D169,'Money Won'!$1:$1048576,2,FALSE)</f>
        <v>62100</v>
      </c>
      <c r="F169" s="108" t="s">
        <v>326</v>
      </c>
      <c r="G169" s="107">
        <f>VLOOKUP(F169,'Money Won'!$1:$1048576,2,FALSE)</f>
        <v>358417</v>
      </c>
      <c r="H169" s="88" t="s">
        <v>336</v>
      </c>
      <c r="I169" s="89">
        <f>VLOOKUP(H169,'Money Won'!$1:$1048576,2,FALSE)</f>
        <v>0</v>
      </c>
      <c r="J169" s="88" t="s">
        <v>343</v>
      </c>
      <c r="K169" s="89">
        <f>VLOOKUP(J169,'Money Won'!$1:$1048576,2,FALSE)</f>
        <v>178250</v>
      </c>
      <c r="L169" s="88" t="s">
        <v>337</v>
      </c>
      <c r="M169" s="89">
        <f>VLOOKUP(L169,'Money Won'!$1:$1048576,2,FALSE)</f>
        <v>33672</v>
      </c>
      <c r="N169" s="92" t="s">
        <v>369</v>
      </c>
      <c r="O169" s="93">
        <f>VLOOKUP(N169,'Money Won'!$1:$1048576,2,FALSE)</f>
        <v>0</v>
      </c>
      <c r="P169" s="92" t="s">
        <v>364</v>
      </c>
      <c r="Q169" s="93">
        <f>VLOOKUP(P169,'Money Won'!$1:$1048576,2,FALSE)</f>
        <v>0</v>
      </c>
      <c r="R169" s="92" t="s">
        <v>365</v>
      </c>
      <c r="S169" s="93">
        <f>VLOOKUP(R169,'Money Won'!$1:$1048576,2,FALSE)</f>
        <v>91713</v>
      </c>
      <c r="T169" s="96" t="s">
        <v>394</v>
      </c>
      <c r="U169" s="97">
        <f>VLOOKUP(T169,'Money Won'!$1:$1048576,2,FALSE)</f>
        <v>26220</v>
      </c>
      <c r="V169" s="98" t="s">
        <v>404</v>
      </c>
      <c r="W169" s="97">
        <f>VLOOKUP(V169,'Money Won'!$1:$1048576,2,FALSE)</f>
        <v>215625</v>
      </c>
      <c r="X169" s="98" t="s">
        <v>407</v>
      </c>
      <c r="Y169" s="97">
        <f>VLOOKUP(X169,'Money Won'!$1:$1048576,2,FALSE)</f>
        <v>0</v>
      </c>
      <c r="Z169" s="76" t="s">
        <v>382</v>
      </c>
      <c r="AA169" s="77">
        <f>VLOOKUP(Z169,'Money Won'!$1:$1048576,2,FALSE)</f>
        <v>74750</v>
      </c>
      <c r="AB169" s="76" t="s">
        <v>385</v>
      </c>
      <c r="AC169" s="77">
        <f>VLOOKUP(AB169,'Money Won'!$1:$1048576,2,FALSE)</f>
        <v>0</v>
      </c>
      <c r="AD169" s="101" t="s">
        <v>377</v>
      </c>
      <c r="AE169" s="102">
        <f>VLOOKUP(AD169,'Money Won'!$1:$1048576,2,FALSE)</f>
        <v>100000</v>
      </c>
    </row>
    <row r="170" spans="1:31" x14ac:dyDescent="0.2">
      <c r="A170" s="47">
        <v>150</v>
      </c>
      <c r="B170" s="72" t="s">
        <v>701</v>
      </c>
      <c r="C170" s="73">
        <f>SUM(E170)+G170+I170+K170+M170+O170+Q170+S170+U170+W170+Y170+AA170+AC170+AE170</f>
        <v>2357772</v>
      </c>
      <c r="D170" s="106" t="s">
        <v>323</v>
      </c>
      <c r="E170" s="107">
        <f>VLOOKUP(D170,'Money Won'!$1:$1048576,2,FALSE)</f>
        <v>62100</v>
      </c>
      <c r="F170" s="108" t="s">
        <v>331</v>
      </c>
      <c r="G170" s="107">
        <f>VLOOKUP(F170,'Money Won'!$1:$1048576,2,FALSE)</f>
        <v>178250</v>
      </c>
      <c r="H170" s="88" t="s">
        <v>343</v>
      </c>
      <c r="I170" s="89">
        <f>VLOOKUP(H170,'Money Won'!$1:$1048576,2,FALSE)</f>
        <v>178250</v>
      </c>
      <c r="J170" s="88" t="s">
        <v>340</v>
      </c>
      <c r="K170" s="89">
        <f>VLOOKUP(J170,'Money Won'!$1:$1048576,2,FALSE)</f>
        <v>215625</v>
      </c>
      <c r="L170" s="88" t="s">
        <v>342</v>
      </c>
      <c r="M170" s="89">
        <f>VLOOKUP(L170,'Money Won'!$1:$1048576,2,FALSE)</f>
        <v>0</v>
      </c>
      <c r="N170" s="92" t="s">
        <v>363</v>
      </c>
      <c r="O170" s="93">
        <f>VLOOKUP(N170,'Money Won'!$1:$1048576,2,FALSE)</f>
        <v>0</v>
      </c>
      <c r="P170" s="92" t="s">
        <v>359</v>
      </c>
      <c r="Q170" s="93">
        <f>VLOOKUP(P170,'Money Won'!$1:$1048576,2,FALSE)</f>
        <v>1012000</v>
      </c>
      <c r="R170" s="92" t="s">
        <v>370</v>
      </c>
      <c r="S170" s="93">
        <f>VLOOKUP(R170,'Money Won'!$1:$1048576,2,FALSE)</f>
        <v>33672</v>
      </c>
      <c r="T170" s="96" t="s">
        <v>403</v>
      </c>
      <c r="U170" s="97">
        <f>VLOOKUP(T170,'Money Won'!$1:$1048576,2,FALSE)</f>
        <v>0</v>
      </c>
      <c r="V170" s="98" t="s">
        <v>398</v>
      </c>
      <c r="W170" s="97">
        <f>VLOOKUP(V170,'Money Won'!$1:$1048576,2,FALSE)</f>
        <v>287500</v>
      </c>
      <c r="X170" s="98" t="s">
        <v>404</v>
      </c>
      <c r="Y170" s="97">
        <f>VLOOKUP(X170,'Money Won'!$1:$1048576,2,FALSE)</f>
        <v>215625</v>
      </c>
      <c r="Z170" s="76" t="s">
        <v>382</v>
      </c>
      <c r="AA170" s="77">
        <f>VLOOKUP(Z170,'Money Won'!$1:$1048576,2,FALSE)</f>
        <v>74750</v>
      </c>
      <c r="AB170" s="76" t="s">
        <v>387</v>
      </c>
      <c r="AC170" s="77">
        <f>VLOOKUP(AB170,'Money Won'!$1:$1048576,2,FALSE)</f>
        <v>0</v>
      </c>
      <c r="AD170" s="101" t="s">
        <v>377</v>
      </c>
      <c r="AE170" s="102">
        <f>VLOOKUP(AD170,'Money Won'!$1:$1048576,2,FALSE)</f>
        <v>100000</v>
      </c>
    </row>
    <row r="171" spans="1:31" x14ac:dyDescent="0.2">
      <c r="A171" s="47">
        <v>161</v>
      </c>
      <c r="B171" s="72" t="s">
        <v>540</v>
      </c>
      <c r="C171" s="73">
        <f>SUM(E171)+G171+I171+K171+M171+O171+Q171+S171+U171+W171+Y171+AA171+AC171+AE171</f>
        <v>1487928</v>
      </c>
      <c r="D171" s="106" t="s">
        <v>328</v>
      </c>
      <c r="E171" s="107">
        <f>VLOOKUP(D171,'Money Won'!$1:$1048576,2,FALSE)</f>
        <v>287500</v>
      </c>
      <c r="F171" s="108" t="s">
        <v>327</v>
      </c>
      <c r="G171" s="107">
        <f>VLOOKUP(F171,'Money Won'!$1:$1048576,2,FALSE)</f>
        <v>552000</v>
      </c>
      <c r="H171" s="88" t="s">
        <v>338</v>
      </c>
      <c r="I171" s="89">
        <f>VLOOKUP(H171,'Money Won'!$1:$1048576,2,FALSE)</f>
        <v>115000</v>
      </c>
      <c r="J171" s="88" t="s">
        <v>346</v>
      </c>
      <c r="K171" s="89">
        <f>VLOOKUP(J171,'Money Won'!$1:$1048576,2,FALSE)</f>
        <v>74750</v>
      </c>
      <c r="L171" s="88" t="s">
        <v>352</v>
      </c>
      <c r="M171" s="89">
        <f>VLOOKUP(L171,'Money Won'!$1:$1048576,2,FALSE)</f>
        <v>0</v>
      </c>
      <c r="N171" s="92" t="s">
        <v>355</v>
      </c>
      <c r="O171" s="93">
        <f>VLOOKUP(N171,'Money Won'!$1:$1048576,2,FALSE)</f>
        <v>50600</v>
      </c>
      <c r="P171" s="92" t="s">
        <v>356</v>
      </c>
      <c r="Q171" s="93">
        <f>VLOOKUP(P171,'Money Won'!$1:$1048576,2,FALSE)</f>
        <v>25990</v>
      </c>
      <c r="R171" s="92" t="s">
        <v>361</v>
      </c>
      <c r="S171" s="93">
        <f>VLOOKUP(R171,'Money Won'!$1:$1048576,2,FALSE)</f>
        <v>91713</v>
      </c>
      <c r="T171" s="96" t="s">
        <v>404</v>
      </c>
      <c r="U171" s="97">
        <f>VLOOKUP(T171,'Money Won'!$1:$1048576,2,FALSE)</f>
        <v>215625</v>
      </c>
      <c r="V171" s="98" t="s">
        <v>403</v>
      </c>
      <c r="W171" s="97">
        <f>VLOOKUP(V171,'Money Won'!$1:$1048576,2,FALSE)</f>
        <v>0</v>
      </c>
      <c r="X171" s="98" t="s">
        <v>406</v>
      </c>
      <c r="Y171" s="97">
        <f>VLOOKUP(X171,'Money Won'!$1:$1048576,2,FALSE)</f>
        <v>0</v>
      </c>
      <c r="Z171" s="76" t="s">
        <v>382</v>
      </c>
      <c r="AA171" s="77">
        <f>VLOOKUP(Z171,'Money Won'!$1:$1048576,2,FALSE)</f>
        <v>74750</v>
      </c>
      <c r="AB171" s="76" t="s">
        <v>390</v>
      </c>
      <c r="AC171" s="77">
        <f>VLOOKUP(AB171,'Money Won'!$1:$1048576,2,FALSE)</f>
        <v>0</v>
      </c>
      <c r="AD171" s="101" t="s">
        <v>378</v>
      </c>
      <c r="AE171" s="102">
        <f>VLOOKUP(AD171,'Money Won'!$1:$1048576,2,FALSE)</f>
        <v>0</v>
      </c>
    </row>
    <row r="172" spans="1:31" x14ac:dyDescent="0.2">
      <c r="A172" s="47">
        <v>181</v>
      </c>
      <c r="B172" s="72" t="s">
        <v>167</v>
      </c>
      <c r="C172" s="73">
        <f>SUM(E172)+G172+I172+K172+M172+O172+Q172+S172+U172+W172+Y172+AA172+AC172+AE172</f>
        <v>2939305</v>
      </c>
      <c r="D172" s="106" t="s">
        <v>322</v>
      </c>
      <c r="E172" s="107">
        <f>VLOOKUP(D172,'Money Won'!$1:$1048576,2,FALSE)</f>
        <v>358417</v>
      </c>
      <c r="F172" s="108" t="s">
        <v>325</v>
      </c>
      <c r="G172" s="107">
        <f>VLOOKUP(F172,'Money Won'!$1:$1048576,2,FALSE)</f>
        <v>2070000</v>
      </c>
      <c r="H172" s="88" t="s">
        <v>350</v>
      </c>
      <c r="I172" s="89">
        <f>VLOOKUP(H172,'Money Won'!$1:$1048576,2,FALSE)</f>
        <v>144325</v>
      </c>
      <c r="J172" s="88" t="s">
        <v>346</v>
      </c>
      <c r="K172" s="89">
        <f>VLOOKUP(J172,'Money Won'!$1:$1048576,2,FALSE)</f>
        <v>74750</v>
      </c>
      <c r="L172" s="88" t="s">
        <v>336</v>
      </c>
      <c r="M172" s="89">
        <f>VLOOKUP(L172,'Money Won'!$1:$1048576,2,FALSE)</f>
        <v>0</v>
      </c>
      <c r="N172" s="92" t="s">
        <v>372</v>
      </c>
      <c r="O172" s="93">
        <f>VLOOKUP(N172,'Money Won'!$1:$1048576,2,FALSE)</f>
        <v>91713</v>
      </c>
      <c r="P172" s="92" t="s">
        <v>368</v>
      </c>
      <c r="Q172" s="93">
        <f>VLOOKUP(P172,'Money Won'!$1:$1048576,2,FALSE)</f>
        <v>50600</v>
      </c>
      <c r="R172" s="92" t="s">
        <v>364</v>
      </c>
      <c r="S172" s="93">
        <f>VLOOKUP(R172,'Money Won'!$1:$1048576,2,FALSE)</f>
        <v>0</v>
      </c>
      <c r="T172" s="96" t="s">
        <v>391</v>
      </c>
      <c r="U172" s="97">
        <f>VLOOKUP(T172,'Money Won'!$1:$1048576,2,FALSE)</f>
        <v>0</v>
      </c>
      <c r="V172" s="98" t="s">
        <v>403</v>
      </c>
      <c r="W172" s="97">
        <f>VLOOKUP(V172,'Money Won'!$1:$1048576,2,FALSE)</f>
        <v>0</v>
      </c>
      <c r="X172" s="98" t="s">
        <v>408</v>
      </c>
      <c r="Y172" s="97">
        <f>VLOOKUP(X172,'Money Won'!$1:$1048576,2,FALSE)</f>
        <v>74750</v>
      </c>
      <c r="Z172" s="76" t="s">
        <v>382</v>
      </c>
      <c r="AA172" s="77">
        <f>VLOOKUP(Z172,'Money Won'!$1:$1048576,2,FALSE)</f>
        <v>74750</v>
      </c>
      <c r="AB172" s="76" t="s">
        <v>390</v>
      </c>
      <c r="AC172" s="77">
        <f>VLOOKUP(AB172,'Money Won'!$1:$1048576,2,FALSE)</f>
        <v>0</v>
      </c>
      <c r="AD172" s="101" t="s">
        <v>380</v>
      </c>
      <c r="AE172" s="102">
        <f>VLOOKUP(AD172,'Money Won'!$1:$1048576,2,FALSE)</f>
        <v>0</v>
      </c>
    </row>
    <row r="173" spans="1:31" x14ac:dyDescent="0.2">
      <c r="A173" s="47">
        <v>246</v>
      </c>
      <c r="B173" s="72" t="s">
        <v>127</v>
      </c>
      <c r="C173" s="73">
        <f>SUM(E173)+G173+I173+K173+M173+O173+Q173+S173+U173+W173+Y173+AA173+AC173+AE173</f>
        <v>3059529</v>
      </c>
      <c r="D173" s="106" t="s">
        <v>327</v>
      </c>
      <c r="E173" s="107">
        <f>VLOOKUP(D173,'Money Won'!$1:$1048576,2,FALSE)</f>
        <v>552000</v>
      </c>
      <c r="F173" s="108" t="s">
        <v>325</v>
      </c>
      <c r="G173" s="107">
        <f>VLOOKUP(F173,'Money Won'!$1:$1048576,2,FALSE)</f>
        <v>2070000</v>
      </c>
      <c r="H173" s="88" t="s">
        <v>341</v>
      </c>
      <c r="I173" s="89">
        <f>VLOOKUP(H173,'Money Won'!$1:$1048576,2,FALSE)</f>
        <v>33672</v>
      </c>
      <c r="J173" s="88" t="s">
        <v>342</v>
      </c>
      <c r="K173" s="89">
        <f>VLOOKUP(J173,'Money Won'!$1:$1048576,2,FALSE)</f>
        <v>0</v>
      </c>
      <c r="L173" s="88" t="s">
        <v>347</v>
      </c>
      <c r="M173" s="89">
        <f>VLOOKUP(L173,'Money Won'!$1:$1048576,2,FALSE)</f>
        <v>144325</v>
      </c>
      <c r="N173" s="92" t="s">
        <v>368</v>
      </c>
      <c r="O173" s="93">
        <f>VLOOKUP(N173,'Money Won'!$1:$1048576,2,FALSE)</f>
        <v>50600</v>
      </c>
      <c r="P173" s="92" t="s">
        <v>369</v>
      </c>
      <c r="Q173" s="93">
        <f>VLOOKUP(P173,'Money Won'!$1:$1048576,2,FALSE)</f>
        <v>0</v>
      </c>
      <c r="R173" s="92" t="s">
        <v>364</v>
      </c>
      <c r="S173" s="93">
        <f>VLOOKUP(R173,'Money Won'!$1:$1048576,2,FALSE)</f>
        <v>0</v>
      </c>
      <c r="T173" s="96" t="s">
        <v>402</v>
      </c>
      <c r="U173" s="97">
        <f>VLOOKUP(T173,'Money Won'!$1:$1048576,2,FALSE)</f>
        <v>25760</v>
      </c>
      <c r="V173" s="98" t="s">
        <v>396</v>
      </c>
      <c r="W173" s="97">
        <f>VLOOKUP(V173,'Money Won'!$1:$1048576,2,FALSE)</f>
        <v>74750</v>
      </c>
      <c r="X173" s="98" t="s">
        <v>415</v>
      </c>
      <c r="Y173" s="97">
        <f>VLOOKUP(X173,'Money Won'!$1:$1048576,2,FALSE)</f>
        <v>33672</v>
      </c>
      <c r="Z173" s="76" t="s">
        <v>382</v>
      </c>
      <c r="AA173" s="77">
        <f>VLOOKUP(Z173,'Money Won'!$1:$1048576,2,FALSE)</f>
        <v>74750</v>
      </c>
      <c r="AB173" s="76" t="s">
        <v>390</v>
      </c>
      <c r="AC173" s="77">
        <f>VLOOKUP(AB173,'Money Won'!$1:$1048576,2,FALSE)</f>
        <v>0</v>
      </c>
      <c r="AD173" s="101" t="s">
        <v>380</v>
      </c>
      <c r="AE173" s="102">
        <f>VLOOKUP(AD173,'Money Won'!$1:$1048576,2,FALSE)</f>
        <v>0</v>
      </c>
    </row>
    <row r="174" spans="1:31" x14ac:dyDescent="0.2">
      <c r="A174" s="47">
        <v>293</v>
      </c>
      <c r="B174" s="72" t="s">
        <v>700</v>
      </c>
      <c r="C174" s="73">
        <f>SUM(E174)+G174+I174+K174+M174+O174+Q174+S174+U174+W174+Y174+AA174+AC174+AE174</f>
        <v>2887773</v>
      </c>
      <c r="D174" s="106" t="s">
        <v>323</v>
      </c>
      <c r="E174" s="107">
        <f>VLOOKUP(D174,'Money Won'!$1:$1048576,2,FALSE)</f>
        <v>62100</v>
      </c>
      <c r="F174" s="108" t="s">
        <v>325</v>
      </c>
      <c r="G174" s="107">
        <f>VLOOKUP(F174,'Money Won'!$1:$1048576,2,FALSE)</f>
        <v>2070000</v>
      </c>
      <c r="H174" s="88" t="s">
        <v>351</v>
      </c>
      <c r="I174" s="89">
        <f>VLOOKUP(H174,'Money Won'!$1:$1048576,2,FALSE)</f>
        <v>50600</v>
      </c>
      <c r="J174" s="88" t="s">
        <v>336</v>
      </c>
      <c r="K174" s="89">
        <f>VLOOKUP(J174,'Money Won'!$1:$1048576,2,FALSE)</f>
        <v>0</v>
      </c>
      <c r="L174" s="88" t="s">
        <v>353</v>
      </c>
      <c r="M174" s="89">
        <f>VLOOKUP(L174,'Money Won'!$1:$1048576,2,FALSE)</f>
        <v>287500</v>
      </c>
      <c r="N174" s="92" t="s">
        <v>369</v>
      </c>
      <c r="O174" s="93">
        <f>VLOOKUP(N174,'Money Won'!$1:$1048576,2,FALSE)</f>
        <v>0</v>
      </c>
      <c r="P174" s="92" t="s">
        <v>368</v>
      </c>
      <c r="Q174" s="93">
        <f>VLOOKUP(P174,'Money Won'!$1:$1048576,2,FALSE)</f>
        <v>50600</v>
      </c>
      <c r="R174" s="92" t="s">
        <v>365</v>
      </c>
      <c r="S174" s="93">
        <f>VLOOKUP(R174,'Money Won'!$1:$1048576,2,FALSE)</f>
        <v>91713</v>
      </c>
      <c r="T174" s="96" t="s">
        <v>402</v>
      </c>
      <c r="U174" s="97">
        <f>VLOOKUP(T174,'Money Won'!$1:$1048576,2,FALSE)</f>
        <v>25760</v>
      </c>
      <c r="V174" s="98" t="s">
        <v>410</v>
      </c>
      <c r="W174" s="97">
        <f>VLOOKUP(V174,'Money Won'!$1:$1048576,2,FALSE)</f>
        <v>74750</v>
      </c>
      <c r="X174" s="98" t="s">
        <v>407</v>
      </c>
      <c r="Y174" s="97">
        <f>VLOOKUP(X174,'Money Won'!$1:$1048576,2,FALSE)</f>
        <v>0</v>
      </c>
      <c r="Z174" s="76" t="s">
        <v>382</v>
      </c>
      <c r="AA174" s="77">
        <f>VLOOKUP(Z174,'Money Won'!$1:$1048576,2,FALSE)</f>
        <v>74750</v>
      </c>
      <c r="AB174" s="76" t="s">
        <v>387</v>
      </c>
      <c r="AC174" s="77">
        <f>VLOOKUP(AB174,'Money Won'!$1:$1048576,2,FALSE)</f>
        <v>0</v>
      </c>
      <c r="AD174" s="101" t="s">
        <v>377</v>
      </c>
      <c r="AE174" s="102">
        <f>VLOOKUP(AD174,'Money Won'!$1:$1048576,2,FALSE)</f>
        <v>100000</v>
      </c>
    </row>
    <row r="175" spans="1:31" x14ac:dyDescent="0.2">
      <c r="A175" s="47">
        <v>294</v>
      </c>
      <c r="B175" s="72" t="s">
        <v>535</v>
      </c>
      <c r="C175" s="73">
        <f>SUM(E175)+G175+I175+K175+M175+O175+Q175+S175+U175+W175+Y175+AA175+AC175+AE175</f>
        <v>2576550</v>
      </c>
      <c r="D175" s="106" t="s">
        <v>323</v>
      </c>
      <c r="E175" s="107">
        <f>VLOOKUP(D175,'Money Won'!$1:$1048576,2,FALSE)</f>
        <v>62100</v>
      </c>
      <c r="F175" s="108" t="s">
        <v>327</v>
      </c>
      <c r="G175" s="107">
        <f>VLOOKUP(F175,'Money Won'!$1:$1048576,2,FALSE)</f>
        <v>552000</v>
      </c>
      <c r="H175" s="88" t="s">
        <v>335</v>
      </c>
      <c r="I175" s="89">
        <f>VLOOKUP(H175,'Money Won'!$1:$1048576,2,FALSE)</f>
        <v>215625</v>
      </c>
      <c r="J175" s="88" t="s">
        <v>342</v>
      </c>
      <c r="K175" s="89">
        <f>VLOOKUP(J175,'Money Won'!$1:$1048576,2,FALSE)</f>
        <v>0</v>
      </c>
      <c r="L175" s="88" t="s">
        <v>343</v>
      </c>
      <c r="M175" s="89">
        <f>VLOOKUP(L175,'Money Won'!$1:$1048576,2,FALSE)</f>
        <v>178250</v>
      </c>
      <c r="N175" s="92" t="s">
        <v>366</v>
      </c>
      <c r="O175" s="93">
        <f>VLOOKUP(N175,'Money Won'!$1:$1048576,2,FALSE)</f>
        <v>0</v>
      </c>
      <c r="P175" s="92" t="s">
        <v>359</v>
      </c>
      <c r="Q175" s="93">
        <f>VLOOKUP(P175,'Money Won'!$1:$1048576,2,FALSE)</f>
        <v>1012000</v>
      </c>
      <c r="R175" s="92" t="s">
        <v>371</v>
      </c>
      <c r="S175" s="93">
        <f>VLOOKUP(R175,'Money Won'!$1:$1048576,2,FALSE)</f>
        <v>144325</v>
      </c>
      <c r="T175" s="96" t="s">
        <v>405</v>
      </c>
      <c r="U175" s="97">
        <f>VLOOKUP(T175,'Money Won'!$1:$1048576,2,FALSE)</f>
        <v>0</v>
      </c>
      <c r="V175" s="98" t="s">
        <v>398</v>
      </c>
      <c r="W175" s="97">
        <f>VLOOKUP(V175,'Money Won'!$1:$1048576,2,FALSE)</f>
        <v>287500</v>
      </c>
      <c r="X175" s="98" t="s">
        <v>401</v>
      </c>
      <c r="Y175" s="97">
        <f>VLOOKUP(X175,'Money Won'!$1:$1048576,2,FALSE)</f>
        <v>0</v>
      </c>
      <c r="Z175" s="76" t="s">
        <v>382</v>
      </c>
      <c r="AA175" s="77">
        <f>VLOOKUP(Z175,'Money Won'!$1:$1048576,2,FALSE)</f>
        <v>74750</v>
      </c>
      <c r="AB175" s="76" t="s">
        <v>384</v>
      </c>
      <c r="AC175" s="77">
        <f>VLOOKUP(AB175,'Money Won'!$1:$1048576,2,FALSE)</f>
        <v>0</v>
      </c>
      <c r="AD175" s="101" t="s">
        <v>379</v>
      </c>
      <c r="AE175" s="102">
        <f>VLOOKUP(AD175,'Money Won'!$1:$1048576,2,FALSE)</f>
        <v>50000</v>
      </c>
    </row>
    <row r="176" spans="1:31" x14ac:dyDescent="0.2">
      <c r="A176" s="47">
        <v>295</v>
      </c>
      <c r="B176" s="72" t="s">
        <v>536</v>
      </c>
      <c r="C176" s="73">
        <f>SUM(E176)+G176+I176+K176+M176+O176+Q176+S176+U176+W176+Y176+AA176+AC176+AE176</f>
        <v>3211255</v>
      </c>
      <c r="D176" s="106" t="s">
        <v>326</v>
      </c>
      <c r="E176" s="107">
        <f>VLOOKUP(D176,'Money Won'!$1:$1048576,2,FALSE)</f>
        <v>358417</v>
      </c>
      <c r="F176" s="108" t="s">
        <v>325</v>
      </c>
      <c r="G176" s="107">
        <f>VLOOKUP(F176,'Money Won'!$1:$1048576,2,FALSE)</f>
        <v>2070000</v>
      </c>
      <c r="H176" s="88" t="s">
        <v>353</v>
      </c>
      <c r="I176" s="89">
        <f>VLOOKUP(H176,'Money Won'!$1:$1048576,2,FALSE)</f>
        <v>287500</v>
      </c>
      <c r="J176" s="88" t="s">
        <v>351</v>
      </c>
      <c r="K176" s="89">
        <f>VLOOKUP(J176,'Money Won'!$1:$1048576,2,FALSE)</f>
        <v>50600</v>
      </c>
      <c r="L176" s="88" t="s">
        <v>352</v>
      </c>
      <c r="M176" s="89">
        <f>VLOOKUP(L176,'Money Won'!$1:$1048576,2,FALSE)</f>
        <v>0</v>
      </c>
      <c r="N176" s="92" t="s">
        <v>355</v>
      </c>
      <c r="O176" s="93">
        <f>VLOOKUP(N176,'Money Won'!$1:$1048576,2,FALSE)</f>
        <v>50600</v>
      </c>
      <c r="P176" s="92" t="s">
        <v>369</v>
      </c>
      <c r="Q176" s="93">
        <f>VLOOKUP(P176,'Money Won'!$1:$1048576,2,FALSE)</f>
        <v>0</v>
      </c>
      <c r="R176" s="92" t="s">
        <v>375</v>
      </c>
      <c r="S176" s="93">
        <f>VLOOKUP(R176,'Money Won'!$1:$1048576,2,FALSE)</f>
        <v>28003</v>
      </c>
      <c r="T176" s="96" t="s">
        <v>391</v>
      </c>
      <c r="U176" s="97">
        <f>VLOOKUP(T176,'Money Won'!$1:$1048576,2,FALSE)</f>
        <v>0</v>
      </c>
      <c r="V176" s="98" t="s">
        <v>402</v>
      </c>
      <c r="W176" s="97">
        <f>VLOOKUP(V176,'Money Won'!$1:$1048576,2,FALSE)</f>
        <v>25760</v>
      </c>
      <c r="X176" s="98" t="s">
        <v>404</v>
      </c>
      <c r="Y176" s="97">
        <f>VLOOKUP(X176,'Money Won'!$1:$1048576,2,FALSE)</f>
        <v>215625</v>
      </c>
      <c r="Z176" s="76" t="s">
        <v>382</v>
      </c>
      <c r="AA176" s="77">
        <f>VLOOKUP(Z176,'Money Won'!$1:$1048576,2,FALSE)</f>
        <v>74750</v>
      </c>
      <c r="AB176" s="76" t="s">
        <v>390</v>
      </c>
      <c r="AC176" s="77">
        <f>VLOOKUP(AB176,'Money Won'!$1:$1048576,2,FALSE)</f>
        <v>0</v>
      </c>
      <c r="AD176" s="101" t="s">
        <v>379</v>
      </c>
      <c r="AE176" s="102">
        <f>VLOOKUP(AD176,'Money Won'!$1:$1048576,2,FALSE)</f>
        <v>50000</v>
      </c>
    </row>
    <row r="177" spans="1:31" x14ac:dyDescent="0.2">
      <c r="A177" s="47">
        <v>391</v>
      </c>
      <c r="B177" s="72" t="s">
        <v>541</v>
      </c>
      <c r="C177" s="73">
        <f>SUM(E177)+G177+I177+K177+M177+O177+Q177+S177+U177+W177+Y177+AA177+AC177+AE177</f>
        <v>2743264</v>
      </c>
      <c r="D177" s="106" t="s">
        <v>326</v>
      </c>
      <c r="E177" s="107">
        <f>VLOOKUP(D177,'Money Won'!$1:$1048576,2,FALSE)</f>
        <v>358417</v>
      </c>
      <c r="F177" s="108" t="s">
        <v>325</v>
      </c>
      <c r="G177" s="107">
        <f>VLOOKUP(F177,'Money Won'!$1:$1048576,2,FALSE)</f>
        <v>2070000</v>
      </c>
      <c r="H177" s="88" t="s">
        <v>332</v>
      </c>
      <c r="I177" s="89">
        <f>VLOOKUP(H177,'Money Won'!$1:$1048576,2,FALSE)</f>
        <v>62100</v>
      </c>
      <c r="J177" s="88" t="s">
        <v>350</v>
      </c>
      <c r="K177" s="89">
        <f>VLOOKUP(J177,'Money Won'!$1:$1048576,2,FALSE)</f>
        <v>144325</v>
      </c>
      <c r="L177" s="88" t="s">
        <v>336</v>
      </c>
      <c r="M177" s="89">
        <f>VLOOKUP(L177,'Money Won'!$1:$1048576,2,FALSE)</f>
        <v>0</v>
      </c>
      <c r="N177" s="92" t="s">
        <v>366</v>
      </c>
      <c r="O177" s="93">
        <f>VLOOKUP(N177,'Money Won'!$1:$1048576,2,FALSE)</f>
        <v>0</v>
      </c>
      <c r="P177" s="92" t="s">
        <v>363</v>
      </c>
      <c r="Q177" s="93">
        <f>VLOOKUP(P177,'Money Won'!$1:$1048576,2,FALSE)</f>
        <v>0</v>
      </c>
      <c r="R177" s="92" t="s">
        <v>364</v>
      </c>
      <c r="S177" s="93">
        <f>VLOOKUP(R177,'Money Won'!$1:$1048576,2,FALSE)</f>
        <v>0</v>
      </c>
      <c r="T177" s="96" t="s">
        <v>403</v>
      </c>
      <c r="U177" s="97">
        <f>VLOOKUP(T177,'Money Won'!$1:$1048576,2,FALSE)</f>
        <v>0</v>
      </c>
      <c r="V177" s="98" t="s">
        <v>415</v>
      </c>
      <c r="W177" s="97">
        <f>VLOOKUP(V177,'Money Won'!$1:$1048576,2,FALSE)</f>
        <v>33672</v>
      </c>
      <c r="X177" s="98" t="s">
        <v>406</v>
      </c>
      <c r="Y177" s="97">
        <f>VLOOKUP(X177,'Money Won'!$1:$1048576,2,FALSE)</f>
        <v>0</v>
      </c>
      <c r="Z177" s="76" t="s">
        <v>382</v>
      </c>
      <c r="AA177" s="77">
        <f>VLOOKUP(Z177,'Money Won'!$1:$1048576,2,FALSE)</f>
        <v>74750</v>
      </c>
      <c r="AB177" s="76" t="s">
        <v>390</v>
      </c>
      <c r="AC177" s="77">
        <f>VLOOKUP(AB177,'Money Won'!$1:$1048576,2,FALSE)</f>
        <v>0</v>
      </c>
      <c r="AD177" s="101" t="s">
        <v>381</v>
      </c>
      <c r="AE177" s="102">
        <f>VLOOKUP(AD177,'Money Won'!$1:$1048576,2,FALSE)</f>
        <v>0</v>
      </c>
    </row>
    <row r="178" spans="1:31" x14ac:dyDescent="0.2">
      <c r="A178" s="47">
        <v>411</v>
      </c>
      <c r="B178" s="72" t="s">
        <v>182</v>
      </c>
      <c r="C178" s="73">
        <f>SUM(E178)+G178+I178+K178+M178+O178+Q178+S178+U178+W178+Y178+AA178+AC178+AE178</f>
        <v>1353555</v>
      </c>
      <c r="D178" s="106" t="s">
        <v>329</v>
      </c>
      <c r="E178" s="107">
        <f>VLOOKUP(D178,'Money Won'!$1:$1048576,2,FALSE)</f>
        <v>437000</v>
      </c>
      <c r="F178" s="108" t="s">
        <v>326</v>
      </c>
      <c r="G178" s="107">
        <f>VLOOKUP(F178,'Money Won'!$1:$1048576,2,FALSE)</f>
        <v>358417</v>
      </c>
      <c r="H178" s="88" t="s">
        <v>339</v>
      </c>
      <c r="I178" s="89">
        <f>VLOOKUP(H178,'Money Won'!$1:$1048576,2,FALSE)</f>
        <v>115000</v>
      </c>
      <c r="J178" s="88" t="s">
        <v>338</v>
      </c>
      <c r="K178" s="89">
        <f>VLOOKUP(J178,'Money Won'!$1:$1048576,2,FALSE)</f>
        <v>115000</v>
      </c>
      <c r="L178" s="88" t="s">
        <v>342</v>
      </c>
      <c r="M178" s="89">
        <f>VLOOKUP(L178,'Money Won'!$1:$1048576,2,FALSE)</f>
        <v>0</v>
      </c>
      <c r="N178" s="92" t="s">
        <v>367</v>
      </c>
      <c r="O178" s="93">
        <f>VLOOKUP(N178,'Money Won'!$1:$1048576,2,FALSE)</f>
        <v>0</v>
      </c>
      <c r="P178" s="92" t="s">
        <v>364</v>
      </c>
      <c r="Q178" s="93">
        <f>VLOOKUP(P178,'Money Won'!$1:$1048576,2,FALSE)</f>
        <v>0</v>
      </c>
      <c r="R178" s="92" t="s">
        <v>365</v>
      </c>
      <c r="S178" s="93">
        <f>VLOOKUP(R178,'Money Won'!$1:$1048576,2,FALSE)</f>
        <v>91713</v>
      </c>
      <c r="T178" s="96" t="s">
        <v>409</v>
      </c>
      <c r="U178" s="97">
        <f>VLOOKUP(T178,'Money Won'!$1:$1048576,2,FALSE)</f>
        <v>28003</v>
      </c>
      <c r="V178" s="98" t="s">
        <v>415</v>
      </c>
      <c r="W178" s="97">
        <f>VLOOKUP(V178,'Money Won'!$1:$1048576,2,FALSE)</f>
        <v>33672</v>
      </c>
      <c r="X178" s="98" t="s">
        <v>395</v>
      </c>
      <c r="Y178" s="97">
        <f>VLOOKUP(X178,'Money Won'!$1:$1048576,2,FALSE)</f>
        <v>0</v>
      </c>
      <c r="Z178" s="76" t="s">
        <v>382</v>
      </c>
      <c r="AA178" s="77">
        <f>VLOOKUP(Z178,'Money Won'!$1:$1048576,2,FALSE)</f>
        <v>74750</v>
      </c>
      <c r="AB178" s="76" t="s">
        <v>384</v>
      </c>
      <c r="AC178" s="77">
        <f>VLOOKUP(AB178,'Money Won'!$1:$1048576,2,FALSE)</f>
        <v>0</v>
      </c>
      <c r="AD178" s="101" t="s">
        <v>377</v>
      </c>
      <c r="AE178" s="102">
        <f>VLOOKUP(AD178,'Money Won'!$1:$1048576,2,FALSE)</f>
        <v>100000</v>
      </c>
    </row>
    <row r="179" spans="1:31" x14ac:dyDescent="0.2">
      <c r="A179" s="47">
        <v>426</v>
      </c>
      <c r="B179" s="72" t="s">
        <v>150</v>
      </c>
      <c r="C179" s="73">
        <f>SUM(E179)+G179+I179+K179+M179+O179+Q179+S179+U179+W179+Y179+AA179+AC179+AE179</f>
        <v>4531238</v>
      </c>
      <c r="D179" s="106" t="s">
        <v>327</v>
      </c>
      <c r="E179" s="107">
        <f>VLOOKUP(D179,'Money Won'!$1:$1048576,2,FALSE)</f>
        <v>552000</v>
      </c>
      <c r="F179" s="108" t="s">
        <v>325</v>
      </c>
      <c r="G179" s="107">
        <f>VLOOKUP(F179,'Money Won'!$1:$1048576,2,FALSE)</f>
        <v>2070000</v>
      </c>
      <c r="H179" s="88" t="s">
        <v>333</v>
      </c>
      <c r="I179" s="89">
        <f>VLOOKUP(H179,'Money Won'!$1:$1048576,2,FALSE)</f>
        <v>26450</v>
      </c>
      <c r="J179" s="88" t="s">
        <v>335</v>
      </c>
      <c r="K179" s="89">
        <f>VLOOKUP(J179,'Money Won'!$1:$1048576,2,FALSE)</f>
        <v>215625</v>
      </c>
      <c r="L179" s="88" t="s">
        <v>351</v>
      </c>
      <c r="M179" s="89">
        <f>VLOOKUP(L179,'Money Won'!$1:$1048576,2,FALSE)</f>
        <v>50600</v>
      </c>
      <c r="N179" s="92" t="s">
        <v>368</v>
      </c>
      <c r="O179" s="93">
        <f>VLOOKUP(N179,'Money Won'!$1:$1048576,2,FALSE)</f>
        <v>50600</v>
      </c>
      <c r="P179" s="92" t="s">
        <v>359</v>
      </c>
      <c r="Q179" s="93">
        <f>VLOOKUP(P179,'Money Won'!$1:$1048576,2,FALSE)</f>
        <v>1012000</v>
      </c>
      <c r="R179" s="92" t="s">
        <v>365</v>
      </c>
      <c r="S179" s="93">
        <f>VLOOKUP(R179,'Money Won'!$1:$1048576,2,FALSE)</f>
        <v>91713</v>
      </c>
      <c r="T179" s="96" t="s">
        <v>391</v>
      </c>
      <c r="U179" s="97">
        <f>VLOOKUP(T179,'Money Won'!$1:$1048576,2,FALSE)</f>
        <v>0</v>
      </c>
      <c r="V179" s="98" t="s">
        <v>398</v>
      </c>
      <c r="W179" s="97">
        <f>VLOOKUP(V179,'Money Won'!$1:$1048576,2,FALSE)</f>
        <v>287500</v>
      </c>
      <c r="X179" s="98" t="s">
        <v>401</v>
      </c>
      <c r="Y179" s="97">
        <f>VLOOKUP(X179,'Money Won'!$1:$1048576,2,FALSE)</f>
        <v>0</v>
      </c>
      <c r="Z179" s="76" t="s">
        <v>382</v>
      </c>
      <c r="AA179" s="77">
        <f>VLOOKUP(Z179,'Money Won'!$1:$1048576,2,FALSE)</f>
        <v>74750</v>
      </c>
      <c r="AB179" s="76" t="s">
        <v>387</v>
      </c>
      <c r="AC179" s="77">
        <f>VLOOKUP(AB179,'Money Won'!$1:$1048576,2,FALSE)</f>
        <v>0</v>
      </c>
      <c r="AD179" s="101" t="s">
        <v>377</v>
      </c>
      <c r="AE179" s="102">
        <f>VLOOKUP(AD179,'Money Won'!$1:$1048576,2,FALSE)</f>
        <v>100000</v>
      </c>
    </row>
    <row r="180" spans="1:31" x14ac:dyDescent="0.2">
      <c r="A180" s="47">
        <v>427</v>
      </c>
      <c r="B180" s="72" t="s">
        <v>151</v>
      </c>
      <c r="C180" s="73">
        <f>SUM(E180)+G180+I180+K180+M180+O180+Q180+S180+U180+W180+Y180+AA180+AC180+AE180</f>
        <v>4249680</v>
      </c>
      <c r="D180" s="106" t="s">
        <v>322</v>
      </c>
      <c r="E180" s="107">
        <f>VLOOKUP(D180,'Money Won'!$1:$1048576,2,FALSE)</f>
        <v>358417</v>
      </c>
      <c r="F180" s="108" t="s">
        <v>325</v>
      </c>
      <c r="G180" s="107">
        <f>VLOOKUP(F180,'Money Won'!$1:$1048576,2,FALSE)</f>
        <v>2070000</v>
      </c>
      <c r="H180" s="88" t="s">
        <v>333</v>
      </c>
      <c r="I180" s="89">
        <f>VLOOKUP(H180,'Money Won'!$1:$1048576,2,FALSE)</f>
        <v>26450</v>
      </c>
      <c r="J180" s="88" t="s">
        <v>343</v>
      </c>
      <c r="K180" s="89">
        <f>VLOOKUP(J180,'Money Won'!$1:$1048576,2,FALSE)</f>
        <v>178250</v>
      </c>
      <c r="L180" s="88" t="s">
        <v>351</v>
      </c>
      <c r="M180" s="89">
        <f>VLOOKUP(L180,'Money Won'!$1:$1048576,2,FALSE)</f>
        <v>50600</v>
      </c>
      <c r="N180" s="92" t="s">
        <v>369</v>
      </c>
      <c r="O180" s="93">
        <f>VLOOKUP(N180,'Money Won'!$1:$1048576,2,FALSE)</f>
        <v>0</v>
      </c>
      <c r="P180" s="92" t="s">
        <v>359</v>
      </c>
      <c r="Q180" s="93">
        <f>VLOOKUP(P180,'Money Won'!$1:$1048576,2,FALSE)</f>
        <v>1012000</v>
      </c>
      <c r="R180" s="92" t="s">
        <v>365</v>
      </c>
      <c r="S180" s="93">
        <f>VLOOKUP(R180,'Money Won'!$1:$1048576,2,FALSE)</f>
        <v>91713</v>
      </c>
      <c r="T180" s="96" t="s">
        <v>391</v>
      </c>
      <c r="U180" s="97">
        <f>VLOOKUP(T180,'Money Won'!$1:$1048576,2,FALSE)</f>
        <v>0</v>
      </c>
      <c r="V180" s="98" t="s">
        <v>398</v>
      </c>
      <c r="W180" s="97">
        <f>VLOOKUP(V180,'Money Won'!$1:$1048576,2,FALSE)</f>
        <v>287500</v>
      </c>
      <c r="X180" s="98" t="s">
        <v>401</v>
      </c>
      <c r="Y180" s="97">
        <f>VLOOKUP(X180,'Money Won'!$1:$1048576,2,FALSE)</f>
        <v>0</v>
      </c>
      <c r="Z180" s="76" t="s">
        <v>382</v>
      </c>
      <c r="AA180" s="77">
        <f>VLOOKUP(Z180,'Money Won'!$1:$1048576,2,FALSE)</f>
        <v>74750</v>
      </c>
      <c r="AB180" s="76" t="s">
        <v>387</v>
      </c>
      <c r="AC180" s="77">
        <f>VLOOKUP(AB180,'Money Won'!$1:$1048576,2,FALSE)</f>
        <v>0</v>
      </c>
      <c r="AD180" s="101" t="s">
        <v>377</v>
      </c>
      <c r="AE180" s="102">
        <f>VLOOKUP(AD180,'Money Won'!$1:$1048576,2,FALSE)</f>
        <v>100000</v>
      </c>
    </row>
    <row r="181" spans="1:31" x14ac:dyDescent="0.2">
      <c r="A181" s="47">
        <v>441</v>
      </c>
      <c r="B181" s="72" t="s">
        <v>288</v>
      </c>
      <c r="C181" s="73">
        <f>SUM(E181)+G181+I181+K181+M181+O181+Q181+S181+U181+W181+Y181+AA181+AC181+AE181</f>
        <v>1893732</v>
      </c>
      <c r="D181" s="106" t="s">
        <v>326</v>
      </c>
      <c r="E181" s="107">
        <f>VLOOKUP(D181,'Money Won'!$1:$1048576,2,FALSE)</f>
        <v>358417</v>
      </c>
      <c r="F181" s="108" t="s">
        <v>327</v>
      </c>
      <c r="G181" s="107">
        <f>VLOOKUP(F181,'Money Won'!$1:$1048576,2,FALSE)</f>
        <v>552000</v>
      </c>
      <c r="H181" s="88" t="s">
        <v>343</v>
      </c>
      <c r="I181" s="89">
        <f>VLOOKUP(H181,'Money Won'!$1:$1048576,2,FALSE)</f>
        <v>178250</v>
      </c>
      <c r="J181" s="88" t="s">
        <v>353</v>
      </c>
      <c r="K181" s="89">
        <f>VLOOKUP(J181,'Money Won'!$1:$1048576,2,FALSE)</f>
        <v>287500</v>
      </c>
      <c r="L181" s="88" t="s">
        <v>351</v>
      </c>
      <c r="M181" s="89">
        <f>VLOOKUP(L181,'Money Won'!$1:$1048576,2,FALSE)</f>
        <v>50600</v>
      </c>
      <c r="N181" s="92" t="s">
        <v>355</v>
      </c>
      <c r="O181" s="93">
        <f>VLOOKUP(N181,'Money Won'!$1:$1048576,2,FALSE)</f>
        <v>50600</v>
      </c>
      <c r="P181" s="92" t="s">
        <v>356</v>
      </c>
      <c r="Q181" s="93">
        <f>VLOOKUP(P181,'Money Won'!$1:$1048576,2,FALSE)</f>
        <v>25990</v>
      </c>
      <c r="R181" s="92" t="s">
        <v>369</v>
      </c>
      <c r="S181" s="93">
        <f>VLOOKUP(R181,'Money Won'!$1:$1048576,2,FALSE)</f>
        <v>0</v>
      </c>
      <c r="T181" s="96" t="s">
        <v>391</v>
      </c>
      <c r="U181" s="97">
        <f>VLOOKUP(T181,'Money Won'!$1:$1048576,2,FALSE)</f>
        <v>0</v>
      </c>
      <c r="V181" s="98" t="s">
        <v>404</v>
      </c>
      <c r="W181" s="97">
        <f>VLOOKUP(V181,'Money Won'!$1:$1048576,2,FALSE)</f>
        <v>215625</v>
      </c>
      <c r="X181" s="98" t="s">
        <v>400</v>
      </c>
      <c r="Y181" s="97">
        <f>VLOOKUP(X181,'Money Won'!$1:$1048576,2,FALSE)</f>
        <v>0</v>
      </c>
      <c r="Z181" s="76" t="s">
        <v>382</v>
      </c>
      <c r="AA181" s="77">
        <f>VLOOKUP(Z181,'Money Won'!$1:$1048576,2,FALSE)</f>
        <v>74750</v>
      </c>
      <c r="AB181" s="76" t="s">
        <v>384</v>
      </c>
      <c r="AC181" s="77">
        <f>VLOOKUP(AB181,'Money Won'!$1:$1048576,2,FALSE)</f>
        <v>0</v>
      </c>
      <c r="AD181" s="101" t="s">
        <v>377</v>
      </c>
      <c r="AE181" s="102">
        <f>VLOOKUP(AD181,'Money Won'!$1:$1048576,2,FALSE)</f>
        <v>100000</v>
      </c>
    </row>
    <row r="182" spans="1:31" x14ac:dyDescent="0.2">
      <c r="A182" s="47">
        <v>442</v>
      </c>
      <c r="B182" s="72" t="s">
        <v>289</v>
      </c>
      <c r="C182" s="73">
        <f>SUM(E182)+G182+I182+K182+M182+O182+Q182+S182+U182+W182+Y182+AA182+AC182+AE182</f>
        <v>2861343</v>
      </c>
      <c r="D182" s="106" t="s">
        <v>322</v>
      </c>
      <c r="E182" s="107">
        <f>VLOOKUP(D182,'Money Won'!$1:$1048576,2,FALSE)</f>
        <v>358417</v>
      </c>
      <c r="F182" s="108" t="s">
        <v>325</v>
      </c>
      <c r="G182" s="107">
        <f>VLOOKUP(F182,'Money Won'!$1:$1048576,2,FALSE)</f>
        <v>2070000</v>
      </c>
      <c r="H182" s="88" t="s">
        <v>332</v>
      </c>
      <c r="I182" s="89">
        <f>VLOOKUP(H182,'Money Won'!$1:$1048576,2,FALSE)</f>
        <v>62100</v>
      </c>
      <c r="J182" s="88" t="s">
        <v>344</v>
      </c>
      <c r="K182" s="89">
        <f>VLOOKUP(J182,'Money Won'!$1:$1048576,2,FALSE)</f>
        <v>50600</v>
      </c>
      <c r="L182" s="88" t="s">
        <v>342</v>
      </c>
      <c r="M182" s="89">
        <f>VLOOKUP(L182,'Money Won'!$1:$1048576,2,FALSE)</f>
        <v>0</v>
      </c>
      <c r="N182" s="92" t="s">
        <v>366</v>
      </c>
      <c r="O182" s="93">
        <f>VLOOKUP(N182,'Money Won'!$1:$1048576,2,FALSE)</f>
        <v>0</v>
      </c>
      <c r="P182" s="92" t="s">
        <v>372</v>
      </c>
      <c r="Q182" s="93">
        <f>VLOOKUP(P182,'Money Won'!$1:$1048576,2,FALSE)</f>
        <v>91713</v>
      </c>
      <c r="R182" s="92" t="s">
        <v>364</v>
      </c>
      <c r="S182" s="93">
        <f>VLOOKUP(R182,'Money Won'!$1:$1048576,2,FALSE)</f>
        <v>0</v>
      </c>
      <c r="T182" s="96" t="s">
        <v>402</v>
      </c>
      <c r="U182" s="97">
        <f>VLOOKUP(T182,'Money Won'!$1:$1048576,2,FALSE)</f>
        <v>25760</v>
      </c>
      <c r="V182" s="98" t="s">
        <v>409</v>
      </c>
      <c r="W182" s="97">
        <f>VLOOKUP(V182,'Money Won'!$1:$1048576,2,FALSE)</f>
        <v>28003</v>
      </c>
      <c r="X182" s="98" t="s">
        <v>395</v>
      </c>
      <c r="Y182" s="97">
        <f>VLOOKUP(X182,'Money Won'!$1:$1048576,2,FALSE)</f>
        <v>0</v>
      </c>
      <c r="Z182" s="76" t="s">
        <v>382</v>
      </c>
      <c r="AA182" s="77">
        <f>VLOOKUP(Z182,'Money Won'!$1:$1048576,2,FALSE)</f>
        <v>74750</v>
      </c>
      <c r="AB182" s="76" t="s">
        <v>385</v>
      </c>
      <c r="AC182" s="77">
        <f>VLOOKUP(AB182,'Money Won'!$1:$1048576,2,FALSE)</f>
        <v>0</v>
      </c>
      <c r="AD182" s="101" t="s">
        <v>377</v>
      </c>
      <c r="AE182" s="102">
        <f>VLOOKUP(AD182,'Money Won'!$1:$1048576,2,FALSE)</f>
        <v>100000</v>
      </c>
    </row>
    <row r="183" spans="1:31" x14ac:dyDescent="0.2">
      <c r="A183" s="47">
        <v>182</v>
      </c>
      <c r="B183" s="72" t="s">
        <v>661</v>
      </c>
      <c r="C183" s="73">
        <f>SUM(E183)+G183+I183+K183+M183+O183+Q183+S183+U183+W183+Y183+AA183+AC183+AE183</f>
        <v>3482712</v>
      </c>
      <c r="D183" s="106" t="s">
        <v>326</v>
      </c>
      <c r="E183" s="107">
        <f>VLOOKUP(D183,'Money Won'!$1:$1048576,2,FALSE)</f>
        <v>358417</v>
      </c>
      <c r="F183" s="108" t="s">
        <v>325</v>
      </c>
      <c r="G183" s="107">
        <f>VLOOKUP(F183,'Money Won'!$1:$1048576,2,FALSE)</f>
        <v>2070000</v>
      </c>
      <c r="H183" s="88" t="s">
        <v>353</v>
      </c>
      <c r="I183" s="89">
        <f>VLOOKUP(H183,'Money Won'!$1:$1048576,2,FALSE)</f>
        <v>287500</v>
      </c>
      <c r="J183" s="88" t="s">
        <v>342</v>
      </c>
      <c r="K183" s="89">
        <f>VLOOKUP(J183,'Money Won'!$1:$1048576,2,FALSE)</f>
        <v>0</v>
      </c>
      <c r="L183" s="88" t="s">
        <v>351</v>
      </c>
      <c r="M183" s="89">
        <f>VLOOKUP(L183,'Money Won'!$1:$1048576,2,FALSE)</f>
        <v>50600</v>
      </c>
      <c r="N183" s="92" t="s">
        <v>373</v>
      </c>
      <c r="O183" s="93">
        <f>VLOOKUP(N183,'Money Won'!$1:$1048576,2,FALSE)</f>
        <v>62100</v>
      </c>
      <c r="P183" s="92" t="s">
        <v>362</v>
      </c>
      <c r="Q183" s="93">
        <f>VLOOKUP(P183,'Money Won'!$1:$1048576,2,FALSE)</f>
        <v>0</v>
      </c>
      <c r="R183" s="92" t="s">
        <v>363</v>
      </c>
      <c r="S183" s="93">
        <f>VLOOKUP(R183,'Money Won'!$1:$1048576,2,FALSE)</f>
        <v>0</v>
      </c>
      <c r="T183" s="96" t="s">
        <v>394</v>
      </c>
      <c r="U183" s="97">
        <f>VLOOKUP(T183,'Money Won'!$1:$1048576,2,FALSE)</f>
        <v>26220</v>
      </c>
      <c r="V183" s="98" t="s">
        <v>398</v>
      </c>
      <c r="W183" s="97">
        <f>VLOOKUP(V183,'Money Won'!$1:$1048576,2,FALSE)</f>
        <v>287500</v>
      </c>
      <c r="X183" s="98" t="s">
        <v>404</v>
      </c>
      <c r="Y183" s="97">
        <f>VLOOKUP(X183,'Money Won'!$1:$1048576,2,FALSE)</f>
        <v>215625</v>
      </c>
      <c r="Z183" s="76" t="s">
        <v>382</v>
      </c>
      <c r="AA183" s="77">
        <f>VLOOKUP(Z183,'Money Won'!$1:$1048576,2,FALSE)</f>
        <v>74750</v>
      </c>
      <c r="AB183" s="76" t="s">
        <v>384</v>
      </c>
      <c r="AC183" s="77">
        <f>VLOOKUP(AB183,'Money Won'!$1:$1048576,2,FALSE)</f>
        <v>0</v>
      </c>
      <c r="AD183" s="101" t="s">
        <v>379</v>
      </c>
      <c r="AE183" s="102">
        <f>VLOOKUP(AD183,'Money Won'!$1:$1048576,2,FALSE)</f>
        <v>50000</v>
      </c>
    </row>
    <row r="184" spans="1:31" x14ac:dyDescent="0.2">
      <c r="A184" s="47">
        <v>185</v>
      </c>
      <c r="B184" s="72" t="s">
        <v>418</v>
      </c>
      <c r="C184" s="73">
        <f>SUM(E184)+G184+I184+K184+M184+O184+Q184+S184+U184+W184+Y184+AA184+AC184+AE184</f>
        <v>1499858</v>
      </c>
      <c r="D184" s="106" t="s">
        <v>326</v>
      </c>
      <c r="E184" s="107">
        <f>VLOOKUP(D184,'Money Won'!$1:$1048576,2,FALSE)</f>
        <v>358417</v>
      </c>
      <c r="F184" s="108" t="s">
        <v>331</v>
      </c>
      <c r="G184" s="107">
        <f>VLOOKUP(F184,'Money Won'!$1:$1048576,2,FALSE)</f>
        <v>178250</v>
      </c>
      <c r="H184" s="88" t="s">
        <v>339</v>
      </c>
      <c r="I184" s="89">
        <f>VLOOKUP(H184,'Money Won'!$1:$1048576,2,FALSE)</f>
        <v>115000</v>
      </c>
      <c r="J184" s="88" t="s">
        <v>342</v>
      </c>
      <c r="K184" s="89">
        <f>VLOOKUP(J184,'Money Won'!$1:$1048576,2,FALSE)</f>
        <v>0</v>
      </c>
      <c r="L184" s="88" t="s">
        <v>351</v>
      </c>
      <c r="M184" s="89">
        <f>VLOOKUP(L184,'Money Won'!$1:$1048576,2,FALSE)</f>
        <v>50600</v>
      </c>
      <c r="N184" s="92" t="s">
        <v>354</v>
      </c>
      <c r="O184" s="93">
        <f>VLOOKUP(N184,'Money Won'!$1:$1048576,2,FALSE)</f>
        <v>215625</v>
      </c>
      <c r="P184" s="92" t="s">
        <v>372</v>
      </c>
      <c r="Q184" s="93">
        <f>VLOOKUP(P184,'Money Won'!$1:$1048576,2,FALSE)</f>
        <v>91713</v>
      </c>
      <c r="R184" s="92" t="s">
        <v>366</v>
      </c>
      <c r="S184" s="93">
        <f>VLOOKUP(R184,'Money Won'!$1:$1048576,2,FALSE)</f>
        <v>0</v>
      </c>
      <c r="T184" s="96" t="s">
        <v>405</v>
      </c>
      <c r="U184" s="97">
        <f>VLOOKUP(T184,'Money Won'!$1:$1048576,2,FALSE)</f>
        <v>0</v>
      </c>
      <c r="V184" s="98" t="s">
        <v>398</v>
      </c>
      <c r="W184" s="97">
        <f>VLOOKUP(V184,'Money Won'!$1:$1048576,2,FALSE)</f>
        <v>287500</v>
      </c>
      <c r="X184" s="98" t="s">
        <v>407</v>
      </c>
      <c r="Y184" s="97">
        <f>VLOOKUP(X184,'Money Won'!$1:$1048576,2,FALSE)</f>
        <v>0</v>
      </c>
      <c r="Z184" s="76" t="s">
        <v>382</v>
      </c>
      <c r="AA184" s="77">
        <f>VLOOKUP(Z184,'Money Won'!$1:$1048576,2,FALSE)</f>
        <v>74750</v>
      </c>
      <c r="AB184" s="76" t="s">
        <v>412</v>
      </c>
      <c r="AC184" s="77">
        <f>VLOOKUP(AB184,'Money Won'!$1:$1048576,2,FALSE)</f>
        <v>28003</v>
      </c>
      <c r="AD184" s="101" t="s">
        <v>377</v>
      </c>
      <c r="AE184" s="102">
        <f>VLOOKUP(AD184,'Money Won'!$1:$1048576,2,FALSE)</f>
        <v>100000</v>
      </c>
    </row>
    <row r="185" spans="1:31" x14ac:dyDescent="0.2">
      <c r="A185" s="47">
        <v>186</v>
      </c>
      <c r="B185" s="72" t="s">
        <v>419</v>
      </c>
      <c r="C185" s="73">
        <f>SUM(E185)+G185+I185+K185+M185+O185+Q185+S185+U185+W185+Y185+AA185+AC185+AE185</f>
        <v>1333920</v>
      </c>
      <c r="D185" s="106" t="s">
        <v>329</v>
      </c>
      <c r="E185" s="107">
        <f>VLOOKUP(D185,'Money Won'!$1:$1048576,2,FALSE)</f>
        <v>437000</v>
      </c>
      <c r="F185" s="108" t="s">
        <v>327</v>
      </c>
      <c r="G185" s="107">
        <f>VLOOKUP(F185,'Money Won'!$1:$1048576,2,FALSE)</f>
        <v>552000</v>
      </c>
      <c r="H185" s="88" t="s">
        <v>332</v>
      </c>
      <c r="I185" s="89">
        <f>VLOOKUP(H185,'Money Won'!$1:$1048576,2,FALSE)</f>
        <v>62100</v>
      </c>
      <c r="J185" s="88" t="s">
        <v>337</v>
      </c>
      <c r="K185" s="89">
        <f>VLOOKUP(J185,'Money Won'!$1:$1048576,2,FALSE)</f>
        <v>33672</v>
      </c>
      <c r="L185" s="88" t="s">
        <v>352</v>
      </c>
      <c r="M185" s="89">
        <f>VLOOKUP(L185,'Money Won'!$1:$1048576,2,FALSE)</f>
        <v>0</v>
      </c>
      <c r="N185" s="92" t="s">
        <v>355</v>
      </c>
      <c r="O185" s="93">
        <f>VLOOKUP(N185,'Money Won'!$1:$1048576,2,FALSE)</f>
        <v>50600</v>
      </c>
      <c r="P185" s="92" t="s">
        <v>367</v>
      </c>
      <c r="Q185" s="93">
        <f>VLOOKUP(P185,'Money Won'!$1:$1048576,2,FALSE)</f>
        <v>0</v>
      </c>
      <c r="R185" s="92" t="s">
        <v>358</v>
      </c>
      <c r="S185" s="93">
        <f>VLOOKUP(R185,'Money Won'!$1:$1048576,2,FALSE)</f>
        <v>144325</v>
      </c>
      <c r="T185" s="96" t="s">
        <v>391</v>
      </c>
      <c r="U185" s="97">
        <f>VLOOKUP(T185,'Money Won'!$1:$1048576,2,FALSE)</f>
        <v>0</v>
      </c>
      <c r="V185" s="98" t="s">
        <v>394</v>
      </c>
      <c r="W185" s="97">
        <f>VLOOKUP(V185,'Money Won'!$1:$1048576,2,FALSE)</f>
        <v>26220</v>
      </c>
      <c r="X185" s="98" t="s">
        <v>395</v>
      </c>
      <c r="Y185" s="97">
        <f>VLOOKUP(X185,'Money Won'!$1:$1048576,2,FALSE)</f>
        <v>0</v>
      </c>
      <c r="Z185" s="76" t="s">
        <v>384</v>
      </c>
      <c r="AA185" s="77">
        <f>VLOOKUP(Z185,'Money Won'!$1:$1048576,2,FALSE)</f>
        <v>0</v>
      </c>
      <c r="AB185" s="76" t="s">
        <v>412</v>
      </c>
      <c r="AC185" s="77">
        <f>VLOOKUP(AB185,'Money Won'!$1:$1048576,2,FALSE)</f>
        <v>28003</v>
      </c>
      <c r="AD185" s="101" t="s">
        <v>378</v>
      </c>
      <c r="AE185" s="102">
        <f>VLOOKUP(AD185,'Money Won'!$1:$1048576,2,FALSE)</f>
        <v>0</v>
      </c>
    </row>
    <row r="186" spans="1:31" x14ac:dyDescent="0.2">
      <c r="A186" s="47">
        <v>188</v>
      </c>
      <c r="B186" s="72" t="s">
        <v>510</v>
      </c>
      <c r="C186" s="73">
        <f>SUM(E186)+G186+I186+K186+M186+O186+Q186+S186+U186+W186+Y186+AA186+AC186+AE186</f>
        <v>880103</v>
      </c>
      <c r="D186" s="106" t="s">
        <v>323</v>
      </c>
      <c r="E186" s="107">
        <f>VLOOKUP(D186,'Money Won'!$1:$1048576,2,FALSE)</f>
        <v>62100</v>
      </c>
      <c r="F186" s="108" t="s">
        <v>331</v>
      </c>
      <c r="G186" s="107">
        <f>VLOOKUP(F186,'Money Won'!$1:$1048576,2,FALSE)</f>
        <v>178250</v>
      </c>
      <c r="H186" s="88" t="s">
        <v>333</v>
      </c>
      <c r="I186" s="89">
        <f>VLOOKUP(H186,'Money Won'!$1:$1048576,2,FALSE)</f>
        <v>26450</v>
      </c>
      <c r="J186" s="88" t="s">
        <v>336</v>
      </c>
      <c r="K186" s="89">
        <f>VLOOKUP(J186,'Money Won'!$1:$1048576,2,FALSE)</f>
        <v>0</v>
      </c>
      <c r="L186" s="88" t="s">
        <v>351</v>
      </c>
      <c r="M186" s="89">
        <f>VLOOKUP(L186,'Money Won'!$1:$1048576,2,FALSE)</f>
        <v>50600</v>
      </c>
      <c r="N186" s="92" t="s">
        <v>354</v>
      </c>
      <c r="O186" s="93">
        <f>VLOOKUP(N186,'Money Won'!$1:$1048576,2,FALSE)</f>
        <v>215625</v>
      </c>
      <c r="P186" s="92" t="s">
        <v>369</v>
      </c>
      <c r="Q186" s="93">
        <f>VLOOKUP(P186,'Money Won'!$1:$1048576,2,FALSE)</f>
        <v>0</v>
      </c>
      <c r="R186" s="92" t="s">
        <v>358</v>
      </c>
      <c r="S186" s="93">
        <f>VLOOKUP(R186,'Money Won'!$1:$1048576,2,FALSE)</f>
        <v>144325</v>
      </c>
      <c r="T186" s="96" t="s">
        <v>409</v>
      </c>
      <c r="U186" s="97">
        <f>VLOOKUP(T186,'Money Won'!$1:$1048576,2,FALSE)</f>
        <v>28003</v>
      </c>
      <c r="V186" s="98" t="s">
        <v>405</v>
      </c>
      <c r="W186" s="97">
        <f>VLOOKUP(V186,'Money Won'!$1:$1048576,2,FALSE)</f>
        <v>0</v>
      </c>
      <c r="X186" s="98" t="s">
        <v>395</v>
      </c>
      <c r="Y186" s="97">
        <f>VLOOKUP(X186,'Money Won'!$1:$1048576,2,FALSE)</f>
        <v>0</v>
      </c>
      <c r="Z186" s="76" t="s">
        <v>382</v>
      </c>
      <c r="AA186" s="77">
        <f>VLOOKUP(Z186,'Money Won'!$1:$1048576,2,FALSE)</f>
        <v>74750</v>
      </c>
      <c r="AB186" s="76" t="s">
        <v>384</v>
      </c>
      <c r="AC186" s="77">
        <f>VLOOKUP(AB186,'Money Won'!$1:$1048576,2,FALSE)</f>
        <v>0</v>
      </c>
      <c r="AD186" s="101" t="s">
        <v>377</v>
      </c>
      <c r="AE186" s="102">
        <f>VLOOKUP(AD186,'Money Won'!$1:$1048576,2,FALSE)</f>
        <v>100000</v>
      </c>
    </row>
    <row r="187" spans="1:31" x14ac:dyDescent="0.2">
      <c r="A187" s="47">
        <v>189</v>
      </c>
      <c r="B187" s="72" t="s">
        <v>274</v>
      </c>
      <c r="C187" s="73">
        <f>SUM(E187)+G187+I187+K187+M187+O187+Q187+S187+U187+W187+Y187+AA187+AC187+AE187</f>
        <v>1677916</v>
      </c>
      <c r="D187" s="106" t="s">
        <v>323</v>
      </c>
      <c r="E187" s="107">
        <f>VLOOKUP(D187,'Money Won'!$1:$1048576,2,FALSE)</f>
        <v>62100</v>
      </c>
      <c r="F187" s="108" t="s">
        <v>329</v>
      </c>
      <c r="G187" s="107">
        <f>VLOOKUP(F187,'Money Won'!$1:$1048576,2,FALSE)</f>
        <v>437000</v>
      </c>
      <c r="H187" s="88" t="s">
        <v>339</v>
      </c>
      <c r="I187" s="89">
        <f>VLOOKUP(H187,'Money Won'!$1:$1048576,2,FALSE)</f>
        <v>115000</v>
      </c>
      <c r="J187" s="88" t="s">
        <v>335</v>
      </c>
      <c r="K187" s="89">
        <f>VLOOKUP(J187,'Money Won'!$1:$1048576,2,FALSE)</f>
        <v>215625</v>
      </c>
      <c r="L187" s="88" t="s">
        <v>353</v>
      </c>
      <c r="M187" s="89">
        <f>VLOOKUP(L187,'Money Won'!$1:$1048576,2,FALSE)</f>
        <v>287500</v>
      </c>
      <c r="N187" s="92" t="s">
        <v>372</v>
      </c>
      <c r="O187" s="93">
        <f>VLOOKUP(N187,'Money Won'!$1:$1048576,2,FALSE)</f>
        <v>91713</v>
      </c>
      <c r="P187" s="92" t="s">
        <v>368</v>
      </c>
      <c r="Q187" s="93">
        <f>VLOOKUP(P187,'Money Won'!$1:$1048576,2,FALSE)</f>
        <v>50600</v>
      </c>
      <c r="R187" s="92" t="s">
        <v>375</v>
      </c>
      <c r="S187" s="93">
        <f>VLOOKUP(R187,'Money Won'!$1:$1048576,2,FALSE)</f>
        <v>28003</v>
      </c>
      <c r="T187" s="96" t="s">
        <v>404</v>
      </c>
      <c r="U187" s="97">
        <f>VLOOKUP(T187,'Money Won'!$1:$1048576,2,FALSE)</f>
        <v>215625</v>
      </c>
      <c r="V187" s="98" t="s">
        <v>400</v>
      </c>
      <c r="W187" s="97">
        <f>VLOOKUP(V187,'Money Won'!$1:$1048576,2,FALSE)</f>
        <v>0</v>
      </c>
      <c r="X187" s="98" t="s">
        <v>393</v>
      </c>
      <c r="Y187" s="97">
        <f>VLOOKUP(X187,'Money Won'!$1:$1048576,2,FALSE)</f>
        <v>0</v>
      </c>
      <c r="Z187" s="76" t="s">
        <v>382</v>
      </c>
      <c r="AA187" s="77">
        <f>VLOOKUP(Z187,'Money Won'!$1:$1048576,2,FALSE)</f>
        <v>74750</v>
      </c>
      <c r="AB187" s="76" t="s">
        <v>384</v>
      </c>
      <c r="AC187" s="77">
        <f>VLOOKUP(AB187,'Money Won'!$1:$1048576,2,FALSE)</f>
        <v>0</v>
      </c>
      <c r="AD187" s="101" t="s">
        <v>377</v>
      </c>
      <c r="AE187" s="102">
        <f>VLOOKUP(AD187,'Money Won'!$1:$1048576,2,FALSE)</f>
        <v>100000</v>
      </c>
    </row>
    <row r="188" spans="1:31" x14ac:dyDescent="0.2">
      <c r="A188" s="47">
        <v>190</v>
      </c>
      <c r="B188" s="72" t="s">
        <v>275</v>
      </c>
      <c r="C188" s="73">
        <f>SUM(E188)+G188+I188+K188+M188+O188+Q188+S188+U188+W188+Y188+AA188+AC188+AE188</f>
        <v>4248306</v>
      </c>
      <c r="D188" s="106" t="s">
        <v>327</v>
      </c>
      <c r="E188" s="107">
        <f>VLOOKUP(D188,'Money Won'!$1:$1048576,2,FALSE)</f>
        <v>552000</v>
      </c>
      <c r="F188" s="108" t="s">
        <v>325</v>
      </c>
      <c r="G188" s="107">
        <f>VLOOKUP(F188,'Money Won'!$1:$1048576,2,FALSE)</f>
        <v>2070000</v>
      </c>
      <c r="H188" s="88" t="s">
        <v>350</v>
      </c>
      <c r="I188" s="89">
        <f>VLOOKUP(H188,'Money Won'!$1:$1048576,2,FALSE)</f>
        <v>144325</v>
      </c>
      <c r="J188" s="88" t="s">
        <v>343</v>
      </c>
      <c r="K188" s="89">
        <f>VLOOKUP(J188,'Money Won'!$1:$1048576,2,FALSE)</f>
        <v>178250</v>
      </c>
      <c r="L188" s="88" t="s">
        <v>352</v>
      </c>
      <c r="M188" s="89">
        <f>VLOOKUP(L188,'Money Won'!$1:$1048576,2,FALSE)</f>
        <v>0</v>
      </c>
      <c r="N188" s="92" t="s">
        <v>366</v>
      </c>
      <c r="O188" s="93">
        <f>VLOOKUP(N188,'Money Won'!$1:$1048576,2,FALSE)</f>
        <v>0</v>
      </c>
      <c r="P188" s="92" t="s">
        <v>359</v>
      </c>
      <c r="Q188" s="93">
        <f>VLOOKUP(P188,'Money Won'!$1:$1048576,2,FALSE)</f>
        <v>1012000</v>
      </c>
      <c r="R188" s="92" t="s">
        <v>358</v>
      </c>
      <c r="S188" s="93">
        <f>VLOOKUP(R188,'Money Won'!$1:$1048576,2,FALSE)</f>
        <v>144325</v>
      </c>
      <c r="T188" s="96" t="s">
        <v>391</v>
      </c>
      <c r="U188" s="97">
        <f>VLOOKUP(T188,'Money Won'!$1:$1048576,2,FALSE)</f>
        <v>0</v>
      </c>
      <c r="V188" s="98" t="s">
        <v>409</v>
      </c>
      <c r="W188" s="97">
        <f>VLOOKUP(V188,'Money Won'!$1:$1048576,2,FALSE)</f>
        <v>28003</v>
      </c>
      <c r="X188" s="98" t="s">
        <v>395</v>
      </c>
      <c r="Y188" s="97">
        <f>VLOOKUP(X188,'Money Won'!$1:$1048576,2,FALSE)</f>
        <v>0</v>
      </c>
      <c r="Z188" s="76" t="s">
        <v>389</v>
      </c>
      <c r="AA188" s="77">
        <f>VLOOKUP(Z188,'Money Won'!$1:$1048576,2,FALSE)</f>
        <v>41400</v>
      </c>
      <c r="AB188" s="76" t="s">
        <v>412</v>
      </c>
      <c r="AC188" s="77">
        <f>VLOOKUP(AB188,'Money Won'!$1:$1048576,2,FALSE)</f>
        <v>28003</v>
      </c>
      <c r="AD188" s="101" t="s">
        <v>379</v>
      </c>
      <c r="AE188" s="102">
        <f>VLOOKUP(AD188,'Money Won'!$1:$1048576,2,FALSE)</f>
        <v>50000</v>
      </c>
    </row>
    <row r="189" spans="1:31" x14ac:dyDescent="0.2">
      <c r="A189" s="47">
        <v>191</v>
      </c>
      <c r="B189" s="72" t="s">
        <v>276</v>
      </c>
      <c r="C189" s="73">
        <f>SUM(E189)+G189+I189+K189+M189+O189+Q189+S189+U189+W189+Y189+AA189+AC189+AE189</f>
        <v>1207884</v>
      </c>
      <c r="D189" s="106" t="s">
        <v>326</v>
      </c>
      <c r="E189" s="107">
        <f>VLOOKUP(D189,'Money Won'!$1:$1048576,2,FALSE)</f>
        <v>358417</v>
      </c>
      <c r="F189" s="108" t="s">
        <v>331</v>
      </c>
      <c r="G189" s="107">
        <f>VLOOKUP(F189,'Money Won'!$1:$1048576,2,FALSE)</f>
        <v>178250</v>
      </c>
      <c r="H189" s="88" t="s">
        <v>342</v>
      </c>
      <c r="I189" s="89">
        <f>VLOOKUP(H189,'Money Won'!$1:$1048576,2,FALSE)</f>
        <v>0</v>
      </c>
      <c r="J189" s="88" t="s">
        <v>344</v>
      </c>
      <c r="K189" s="89">
        <f>VLOOKUP(J189,'Money Won'!$1:$1048576,2,FALSE)</f>
        <v>50600</v>
      </c>
      <c r="L189" s="88" t="s">
        <v>346</v>
      </c>
      <c r="M189" s="89">
        <f>VLOOKUP(L189,'Money Won'!$1:$1048576,2,FALSE)</f>
        <v>74750</v>
      </c>
      <c r="N189" s="92" t="s">
        <v>355</v>
      </c>
      <c r="O189" s="93">
        <f>VLOOKUP(N189,'Money Won'!$1:$1048576,2,FALSE)</f>
        <v>50600</v>
      </c>
      <c r="P189" s="92" t="s">
        <v>373</v>
      </c>
      <c r="Q189" s="93">
        <f>VLOOKUP(P189,'Money Won'!$1:$1048576,2,FALSE)</f>
        <v>62100</v>
      </c>
      <c r="R189" s="92" t="s">
        <v>363</v>
      </c>
      <c r="S189" s="93">
        <f>VLOOKUP(R189,'Money Won'!$1:$1048576,2,FALSE)</f>
        <v>0</v>
      </c>
      <c r="T189" s="96" t="s">
        <v>406</v>
      </c>
      <c r="U189" s="97">
        <f>VLOOKUP(T189,'Money Won'!$1:$1048576,2,FALSE)</f>
        <v>0</v>
      </c>
      <c r="V189" s="98" t="s">
        <v>407</v>
      </c>
      <c r="W189" s="97">
        <f>VLOOKUP(V189,'Money Won'!$1:$1048576,2,FALSE)</f>
        <v>0</v>
      </c>
      <c r="X189" s="98" t="s">
        <v>396</v>
      </c>
      <c r="Y189" s="97">
        <f>VLOOKUP(X189,'Money Won'!$1:$1048576,2,FALSE)</f>
        <v>74750</v>
      </c>
      <c r="Z189" s="76" t="s">
        <v>383</v>
      </c>
      <c r="AA189" s="77">
        <f>VLOOKUP(Z189,'Money Won'!$1:$1048576,2,FALSE)</f>
        <v>358417</v>
      </c>
      <c r="AB189" s="76" t="s">
        <v>386</v>
      </c>
      <c r="AC189" s="77">
        <f>VLOOKUP(AB189,'Money Won'!$1:$1048576,2,FALSE)</f>
        <v>0</v>
      </c>
      <c r="AD189" s="101" t="s">
        <v>381</v>
      </c>
      <c r="AE189" s="102">
        <f>VLOOKUP(AD189,'Money Won'!$1:$1048576,2,FALSE)</f>
        <v>0</v>
      </c>
    </row>
    <row r="190" spans="1:31" x14ac:dyDescent="0.2">
      <c r="A190" s="47">
        <v>192</v>
      </c>
      <c r="B190" s="72" t="s">
        <v>277</v>
      </c>
      <c r="C190" s="73">
        <f>SUM(E190)+G190+I190+K190+M190+O190+Q190+S190+U190+W190+Y190+AA190+AC190+AE190</f>
        <v>916765</v>
      </c>
      <c r="D190" s="106" t="s">
        <v>323</v>
      </c>
      <c r="E190" s="107">
        <f>VLOOKUP(D190,'Money Won'!$1:$1048576,2,FALSE)</f>
        <v>62100</v>
      </c>
      <c r="F190" s="108" t="s">
        <v>327</v>
      </c>
      <c r="G190" s="107">
        <f>VLOOKUP(F190,'Money Won'!$1:$1048576,2,FALSE)</f>
        <v>552000</v>
      </c>
      <c r="H190" s="88" t="s">
        <v>339</v>
      </c>
      <c r="I190" s="89">
        <f>VLOOKUP(H190,'Money Won'!$1:$1048576,2,FALSE)</f>
        <v>115000</v>
      </c>
      <c r="J190" s="88" t="s">
        <v>334</v>
      </c>
      <c r="K190" s="89">
        <f>VLOOKUP(J190,'Money Won'!$1:$1048576,2,FALSE)</f>
        <v>0</v>
      </c>
      <c r="L190" s="88" t="s">
        <v>336</v>
      </c>
      <c r="M190" s="89">
        <f>VLOOKUP(L190,'Money Won'!$1:$1048576,2,FALSE)</f>
        <v>0</v>
      </c>
      <c r="N190" s="92" t="s">
        <v>375</v>
      </c>
      <c r="O190" s="93">
        <f>VLOOKUP(N190,'Money Won'!$1:$1048576,2,FALSE)</f>
        <v>28003</v>
      </c>
      <c r="P190" s="92" t="s">
        <v>364</v>
      </c>
      <c r="Q190" s="93">
        <f>VLOOKUP(P190,'Money Won'!$1:$1048576,2,FALSE)</f>
        <v>0</v>
      </c>
      <c r="R190" s="92" t="s">
        <v>356</v>
      </c>
      <c r="S190" s="93">
        <f>VLOOKUP(R190,'Money Won'!$1:$1048576,2,FALSE)</f>
        <v>25990</v>
      </c>
      <c r="T190" s="98" t="s">
        <v>393</v>
      </c>
      <c r="U190" s="97">
        <f>VLOOKUP(T190,'Money Won'!$1:$1048576,2,FALSE)</f>
        <v>0</v>
      </c>
      <c r="V190" s="98" t="s">
        <v>400</v>
      </c>
      <c r="W190" s="97">
        <f>VLOOKUP(V190,'Money Won'!$1:$1048576,2,FALSE)</f>
        <v>0</v>
      </c>
      <c r="X190" s="98" t="s">
        <v>415</v>
      </c>
      <c r="Y190" s="97">
        <f>VLOOKUP(X190,'Money Won'!$1:$1048576,2,FALSE)</f>
        <v>33672</v>
      </c>
      <c r="Z190" s="76" t="s">
        <v>390</v>
      </c>
      <c r="AA190" s="77">
        <f>VLOOKUP(Z190,'Money Won'!$1:$1048576,2,FALSE)</f>
        <v>0</v>
      </c>
      <c r="AB190" s="76" t="s">
        <v>384</v>
      </c>
      <c r="AC190" s="77">
        <f>VLOOKUP(AB190,'Money Won'!$1:$1048576,2,FALSE)</f>
        <v>0</v>
      </c>
      <c r="AD190" s="101" t="s">
        <v>377</v>
      </c>
      <c r="AE190" s="102">
        <f>VLOOKUP(AD190,'Money Won'!$1:$1048576,2,FALSE)</f>
        <v>100000</v>
      </c>
    </row>
    <row r="191" spans="1:31" x14ac:dyDescent="0.2">
      <c r="A191" s="47">
        <v>193</v>
      </c>
      <c r="B191" s="72" t="s">
        <v>278</v>
      </c>
      <c r="C191" s="73">
        <f>SUM(E191)+G191+I191+K191+M191+O191+Q191+S191+U191+W191+Y191+AA191+AC191+AE191</f>
        <v>1251304</v>
      </c>
      <c r="D191" s="106" t="s">
        <v>328</v>
      </c>
      <c r="E191" s="107">
        <f>VLOOKUP(D191,'Money Won'!$1:$1048576,2,FALSE)</f>
        <v>287500</v>
      </c>
      <c r="F191" s="108" t="s">
        <v>324</v>
      </c>
      <c r="G191" s="107">
        <f>VLOOKUP(F191,'Money Won'!$1:$1048576,2,FALSE)</f>
        <v>41400</v>
      </c>
      <c r="H191" s="88" t="s">
        <v>333</v>
      </c>
      <c r="I191" s="89">
        <f>VLOOKUP(H191,'Money Won'!$1:$1048576,2,FALSE)</f>
        <v>26450</v>
      </c>
      <c r="J191" s="88" t="s">
        <v>351</v>
      </c>
      <c r="K191" s="89">
        <f>VLOOKUP(J191,'Money Won'!$1:$1048576,2,FALSE)</f>
        <v>50600</v>
      </c>
      <c r="L191" s="88" t="s">
        <v>341</v>
      </c>
      <c r="M191" s="89">
        <f>VLOOKUP(L191,'Money Won'!$1:$1048576,2,FALSE)</f>
        <v>33672</v>
      </c>
      <c r="N191" s="92" t="s">
        <v>354</v>
      </c>
      <c r="O191" s="93">
        <f>VLOOKUP(N191,'Money Won'!$1:$1048576,2,FALSE)</f>
        <v>215625</v>
      </c>
      <c r="P191" s="92" t="s">
        <v>370</v>
      </c>
      <c r="Q191" s="93">
        <f>VLOOKUP(P191,'Money Won'!$1:$1048576,2,FALSE)</f>
        <v>33672</v>
      </c>
      <c r="R191" s="92" t="s">
        <v>360</v>
      </c>
      <c r="S191" s="93">
        <f>VLOOKUP(R191,'Money Won'!$1:$1048576,2,FALSE)</f>
        <v>91713</v>
      </c>
      <c r="T191" s="96" t="s">
        <v>392</v>
      </c>
      <c r="U191" s="97">
        <f>VLOOKUP(T191,'Money Won'!$1:$1048576,2,FALSE)</f>
        <v>0</v>
      </c>
      <c r="V191" s="98" t="s">
        <v>415</v>
      </c>
      <c r="W191" s="97">
        <f>VLOOKUP(V191,'Money Won'!$1:$1048576,2,FALSE)</f>
        <v>33672</v>
      </c>
      <c r="X191" s="98" t="s">
        <v>399</v>
      </c>
      <c r="Y191" s="97">
        <f>VLOOKUP(X191,'Money Won'!$1:$1048576,2,FALSE)</f>
        <v>437000</v>
      </c>
      <c r="Z191" s="76" t="s">
        <v>387</v>
      </c>
      <c r="AA191" s="77">
        <f>VLOOKUP(Z191,'Money Won'!$1:$1048576,2,FALSE)</f>
        <v>0</v>
      </c>
      <c r="AB191" s="76" t="s">
        <v>385</v>
      </c>
      <c r="AC191" s="77">
        <f>VLOOKUP(AB191,'Money Won'!$1:$1048576,2,FALSE)</f>
        <v>0</v>
      </c>
      <c r="AD191" s="101" t="s">
        <v>378</v>
      </c>
      <c r="AE191" s="102">
        <f>VLOOKUP(AD191,'Money Won'!$1:$1048576,2,FALSE)</f>
        <v>0</v>
      </c>
    </row>
    <row r="192" spans="1:31" x14ac:dyDescent="0.2">
      <c r="A192" s="47">
        <v>194</v>
      </c>
      <c r="B192" s="72" t="s">
        <v>432</v>
      </c>
      <c r="C192" s="73">
        <f>SUM(E192)+G192+I192+K192+M192+O192+Q192+S192+U192+W192+Y192+AA192+AC192+AE192</f>
        <v>750142</v>
      </c>
      <c r="D192" s="106" t="s">
        <v>322</v>
      </c>
      <c r="E192" s="107">
        <f>VLOOKUP(D192,'Money Won'!$1:$1048576,2,FALSE)</f>
        <v>358417</v>
      </c>
      <c r="F192" s="108" t="s">
        <v>330</v>
      </c>
      <c r="G192" s="107">
        <f>VLOOKUP(F192,'Money Won'!$1:$1048576,2,FALSE)</f>
        <v>50600</v>
      </c>
      <c r="H192" s="88" t="s">
        <v>345</v>
      </c>
      <c r="I192" s="89">
        <f>VLOOKUP(H192,'Money Won'!$1:$1048576,2,FALSE)</f>
        <v>26680</v>
      </c>
      <c r="J192" s="88" t="s">
        <v>332</v>
      </c>
      <c r="K192" s="89">
        <f>VLOOKUP(J192,'Money Won'!$1:$1048576,2,FALSE)</f>
        <v>62100</v>
      </c>
      <c r="L192" s="88" t="s">
        <v>337</v>
      </c>
      <c r="M192" s="89">
        <f>VLOOKUP(L192,'Money Won'!$1:$1048576,2,FALSE)</f>
        <v>33672</v>
      </c>
      <c r="N192" s="92" t="s">
        <v>365</v>
      </c>
      <c r="O192" s="93">
        <f>VLOOKUP(N192,'Money Won'!$1:$1048576,2,FALSE)</f>
        <v>91713</v>
      </c>
      <c r="P192" s="92" t="s">
        <v>364</v>
      </c>
      <c r="Q192" s="93">
        <f>VLOOKUP(P192,'Money Won'!$1:$1048576,2,FALSE)</f>
        <v>0</v>
      </c>
      <c r="R192" s="92" t="s">
        <v>356</v>
      </c>
      <c r="S192" s="93">
        <f>VLOOKUP(R192,'Money Won'!$1:$1048576,2,FALSE)</f>
        <v>25990</v>
      </c>
      <c r="T192" s="96" t="s">
        <v>394</v>
      </c>
      <c r="U192" s="97">
        <f>VLOOKUP(T192,'Money Won'!$1:$1048576,2,FALSE)</f>
        <v>26220</v>
      </c>
      <c r="V192" s="98" t="s">
        <v>403</v>
      </c>
      <c r="W192" s="97">
        <f>VLOOKUP(V192,'Money Won'!$1:$1048576,2,FALSE)</f>
        <v>0</v>
      </c>
      <c r="X192" s="98" t="s">
        <v>410</v>
      </c>
      <c r="Y192" s="97">
        <f>VLOOKUP(X192,'Money Won'!$1:$1048576,2,FALSE)</f>
        <v>74750</v>
      </c>
      <c r="Z192" s="76" t="s">
        <v>390</v>
      </c>
      <c r="AA192" s="77">
        <f>VLOOKUP(Z192,'Money Won'!$1:$1048576,2,FALSE)</f>
        <v>0</v>
      </c>
      <c r="AB192" s="76" t="s">
        <v>388</v>
      </c>
      <c r="AC192" s="77">
        <f>VLOOKUP(AB192,'Money Won'!$1:$1048576,2,FALSE)</f>
        <v>0</v>
      </c>
      <c r="AD192" s="101" t="s">
        <v>376</v>
      </c>
      <c r="AE192" s="102">
        <f>VLOOKUP(AD192,'Money Won'!$1:$1048576,2,FALSE)</f>
        <v>0</v>
      </c>
    </row>
    <row r="193" spans="1:31" x14ac:dyDescent="0.2">
      <c r="A193" s="47">
        <v>195</v>
      </c>
      <c r="B193" s="72" t="s">
        <v>663</v>
      </c>
      <c r="C193" s="73">
        <f>SUM(E193)+G193+I193+K193+M193+O193+Q193+S193+U193+W193+Y193+AA193+AC193+AE193</f>
        <v>3926097</v>
      </c>
      <c r="D193" s="106" t="s">
        <v>326</v>
      </c>
      <c r="E193" s="107">
        <f>VLOOKUP(D193,'Money Won'!$1:$1048576,2,FALSE)</f>
        <v>358417</v>
      </c>
      <c r="F193" s="108" t="s">
        <v>325</v>
      </c>
      <c r="G193" s="107">
        <f>VLOOKUP(F193,'Money Won'!$1:$1048576,2,FALSE)</f>
        <v>2070000</v>
      </c>
      <c r="H193" s="88" t="s">
        <v>333</v>
      </c>
      <c r="I193" s="89">
        <f>VLOOKUP(H193,'Money Won'!$1:$1048576,2,FALSE)</f>
        <v>26450</v>
      </c>
      <c r="J193" s="88" t="s">
        <v>335</v>
      </c>
      <c r="K193" s="89">
        <f>VLOOKUP(J193,'Money Won'!$1:$1048576,2,FALSE)</f>
        <v>215625</v>
      </c>
      <c r="L193" s="88" t="s">
        <v>351</v>
      </c>
      <c r="M193" s="89">
        <f>VLOOKUP(L193,'Money Won'!$1:$1048576,2,FALSE)</f>
        <v>50600</v>
      </c>
      <c r="N193" s="92" t="s">
        <v>367</v>
      </c>
      <c r="O193" s="93">
        <f>VLOOKUP(N193,'Money Won'!$1:$1048576,2,FALSE)</f>
        <v>0</v>
      </c>
      <c r="P193" s="92" t="s">
        <v>359</v>
      </c>
      <c r="Q193" s="93">
        <f>VLOOKUP(P193,'Money Won'!$1:$1048576,2,FALSE)</f>
        <v>1012000</v>
      </c>
      <c r="R193" s="92" t="s">
        <v>365</v>
      </c>
      <c r="S193" s="93">
        <f>VLOOKUP(R193,'Money Won'!$1:$1048576,2,FALSE)</f>
        <v>91713</v>
      </c>
      <c r="T193" s="96" t="s">
        <v>394</v>
      </c>
      <c r="U193" s="97">
        <f>VLOOKUP(T193,'Money Won'!$1:$1048576,2,FALSE)</f>
        <v>26220</v>
      </c>
      <c r="V193" s="98" t="s">
        <v>391</v>
      </c>
      <c r="W193" s="97">
        <f>VLOOKUP(V193,'Money Won'!$1:$1048576,2,FALSE)</f>
        <v>0</v>
      </c>
      <c r="X193" s="98" t="s">
        <v>415</v>
      </c>
      <c r="Y193" s="97">
        <f>VLOOKUP(X193,'Money Won'!$1:$1048576,2,FALSE)</f>
        <v>33672</v>
      </c>
      <c r="Z193" s="76" t="s">
        <v>389</v>
      </c>
      <c r="AA193" s="77">
        <f>VLOOKUP(Z193,'Money Won'!$1:$1048576,2,FALSE)</f>
        <v>41400</v>
      </c>
      <c r="AB193" s="76" t="s">
        <v>387</v>
      </c>
      <c r="AC193" s="77">
        <f>VLOOKUP(AB193,'Money Won'!$1:$1048576,2,FALSE)</f>
        <v>0</v>
      </c>
      <c r="AD193" s="101" t="s">
        <v>381</v>
      </c>
      <c r="AE193" s="102">
        <f>VLOOKUP(AD193,'Money Won'!$1:$1048576,2,FALSE)</f>
        <v>0</v>
      </c>
    </row>
    <row r="194" spans="1:31" x14ac:dyDescent="0.2">
      <c r="A194" s="47">
        <v>397</v>
      </c>
      <c r="B194" s="72" t="s">
        <v>134</v>
      </c>
      <c r="C194" s="73">
        <f>SUM(E194)+G194+I194+K194+M194+O194+Q194+S194+U194+W194+Y194+AA194+AC194+AE194</f>
        <v>1409885</v>
      </c>
      <c r="D194" s="106" t="s">
        <v>323</v>
      </c>
      <c r="E194" s="107">
        <f>VLOOKUP(D194,'Money Won'!$1:$1048576,2,FALSE)</f>
        <v>62100</v>
      </c>
      <c r="F194" s="108" t="s">
        <v>329</v>
      </c>
      <c r="G194" s="107">
        <f>VLOOKUP(F194,'Money Won'!$1:$1048576,2,FALSE)</f>
        <v>437000</v>
      </c>
      <c r="H194" s="88" t="s">
        <v>350</v>
      </c>
      <c r="I194" s="89">
        <f>VLOOKUP(H194,'Money Won'!$1:$1048576,2,FALSE)</f>
        <v>144325</v>
      </c>
      <c r="J194" s="88" t="s">
        <v>336</v>
      </c>
      <c r="K194" s="89">
        <f>VLOOKUP(J194,'Money Won'!$1:$1048576,2,FALSE)</f>
        <v>0</v>
      </c>
      <c r="L194" s="88" t="s">
        <v>347</v>
      </c>
      <c r="M194" s="89">
        <f>VLOOKUP(L194,'Money Won'!$1:$1048576,2,FALSE)</f>
        <v>144325</v>
      </c>
      <c r="N194" s="92" t="s">
        <v>354</v>
      </c>
      <c r="O194" s="93">
        <f>VLOOKUP(N194,'Money Won'!$1:$1048576,2,FALSE)</f>
        <v>215625</v>
      </c>
      <c r="P194" s="92" t="s">
        <v>367</v>
      </c>
      <c r="Q194" s="93">
        <f>VLOOKUP(P194,'Money Won'!$1:$1048576,2,FALSE)</f>
        <v>0</v>
      </c>
      <c r="R194" s="92" t="s">
        <v>358</v>
      </c>
      <c r="S194" s="93">
        <f>VLOOKUP(R194,'Money Won'!$1:$1048576,2,FALSE)</f>
        <v>144325</v>
      </c>
      <c r="T194" s="96" t="s">
        <v>402</v>
      </c>
      <c r="U194" s="97">
        <f>VLOOKUP(T194,'Money Won'!$1:$1048576,2,FALSE)</f>
        <v>25760</v>
      </c>
      <c r="V194" s="98" t="s">
        <v>409</v>
      </c>
      <c r="W194" s="97">
        <f>VLOOKUP(V194,'Money Won'!$1:$1048576,2,FALSE)</f>
        <v>28003</v>
      </c>
      <c r="X194" s="98" t="s">
        <v>415</v>
      </c>
      <c r="Y194" s="97">
        <f>VLOOKUP(X194,'Money Won'!$1:$1048576,2,FALSE)</f>
        <v>33672</v>
      </c>
      <c r="Z194" s="76" t="s">
        <v>382</v>
      </c>
      <c r="AA194" s="77">
        <f>VLOOKUP(Z194,'Money Won'!$1:$1048576,2,FALSE)</f>
        <v>74750</v>
      </c>
      <c r="AB194" s="76" t="s">
        <v>390</v>
      </c>
      <c r="AC194" s="77">
        <f>VLOOKUP(AB194,'Money Won'!$1:$1048576,2,FALSE)</f>
        <v>0</v>
      </c>
      <c r="AD194" s="101" t="s">
        <v>377</v>
      </c>
      <c r="AE194" s="102">
        <f>VLOOKUP(AD194,'Money Won'!$1:$1048576,2,FALSE)</f>
        <v>100000</v>
      </c>
    </row>
    <row r="195" spans="1:31" x14ac:dyDescent="0.2">
      <c r="A195" s="47">
        <v>196</v>
      </c>
      <c r="B195" s="72" t="s">
        <v>133</v>
      </c>
      <c r="C195" s="73">
        <f>SUM(E195)+G195+I195+K195+M195+O195+Q195+S195+U195+W195+Y195+AA195+AC195+AE195</f>
        <v>1169782</v>
      </c>
      <c r="D195" s="106" t="s">
        <v>327</v>
      </c>
      <c r="E195" s="107">
        <f>VLOOKUP(D195,'Money Won'!$1:$1048576,2,FALSE)</f>
        <v>552000</v>
      </c>
      <c r="F195" s="108" t="s">
        <v>331</v>
      </c>
      <c r="G195" s="107">
        <f>VLOOKUP(F195,'Money Won'!$1:$1048576,2,FALSE)</f>
        <v>178250</v>
      </c>
      <c r="H195" s="88" t="s">
        <v>342</v>
      </c>
      <c r="I195" s="89">
        <f>VLOOKUP(H195,'Money Won'!$1:$1048576,2,FALSE)</f>
        <v>0</v>
      </c>
      <c r="J195" s="88" t="s">
        <v>351</v>
      </c>
      <c r="K195" s="89">
        <f>VLOOKUP(J195,'Money Won'!$1:$1048576,2,FALSE)</f>
        <v>50600</v>
      </c>
      <c r="L195" s="88" t="s">
        <v>346</v>
      </c>
      <c r="M195" s="89">
        <f>VLOOKUP(L195,'Money Won'!$1:$1048576,2,FALSE)</f>
        <v>74750</v>
      </c>
      <c r="N195" s="92" t="s">
        <v>375</v>
      </c>
      <c r="O195" s="93">
        <f>VLOOKUP(N195,'Money Won'!$1:$1048576,2,FALSE)</f>
        <v>28003</v>
      </c>
      <c r="P195" s="92" t="s">
        <v>372</v>
      </c>
      <c r="Q195" s="93">
        <f>VLOOKUP(P195,'Money Won'!$1:$1048576,2,FALSE)</f>
        <v>91713</v>
      </c>
      <c r="R195" s="92" t="s">
        <v>365</v>
      </c>
      <c r="S195" s="93">
        <f>VLOOKUP(R195,'Money Won'!$1:$1048576,2,FALSE)</f>
        <v>91713</v>
      </c>
      <c r="T195" s="96" t="s">
        <v>406</v>
      </c>
      <c r="U195" s="97">
        <f>VLOOKUP(T195,'Money Won'!$1:$1048576,2,FALSE)</f>
        <v>0</v>
      </c>
      <c r="V195" s="98" t="s">
        <v>409</v>
      </c>
      <c r="W195" s="97">
        <f>VLOOKUP(V195,'Money Won'!$1:$1048576,2,FALSE)</f>
        <v>28003</v>
      </c>
      <c r="X195" s="98" t="s">
        <v>400</v>
      </c>
      <c r="Y195" s="97">
        <f>VLOOKUP(X195,'Money Won'!$1:$1048576,2,FALSE)</f>
        <v>0</v>
      </c>
      <c r="Z195" s="76" t="s">
        <v>382</v>
      </c>
      <c r="AA195" s="77">
        <f>VLOOKUP(Z195,'Money Won'!$1:$1048576,2,FALSE)</f>
        <v>74750</v>
      </c>
      <c r="AB195" s="76" t="s">
        <v>384</v>
      </c>
      <c r="AC195" s="77">
        <f>VLOOKUP(AB195,'Money Won'!$1:$1048576,2,FALSE)</f>
        <v>0</v>
      </c>
      <c r="AD195" s="101" t="s">
        <v>378</v>
      </c>
      <c r="AE195" s="102">
        <f>VLOOKUP(AD195,'Money Won'!$1:$1048576,2,FALSE)</f>
        <v>0</v>
      </c>
    </row>
    <row r="196" spans="1:31" x14ac:dyDescent="0.2">
      <c r="A196" s="47">
        <v>197</v>
      </c>
      <c r="B196" s="72" t="s">
        <v>451</v>
      </c>
      <c r="C196" s="73">
        <f>SUM(E196)+G196+I196+K196+M196+O196+Q196+S196+U196+W196+Y196+AA196+AC196+AE196</f>
        <v>1486072</v>
      </c>
      <c r="D196" s="106" t="s">
        <v>324</v>
      </c>
      <c r="E196" s="107">
        <f>VLOOKUP(D196,'Money Won'!$1:$1048576,2,FALSE)</f>
        <v>41400</v>
      </c>
      <c r="F196" s="108" t="s">
        <v>327</v>
      </c>
      <c r="G196" s="107">
        <f>VLOOKUP(F196,'Money Won'!$1:$1048576,2,FALSE)</f>
        <v>552000</v>
      </c>
      <c r="H196" s="88" t="s">
        <v>343</v>
      </c>
      <c r="I196" s="89">
        <f>VLOOKUP(H196,'Money Won'!$1:$1048576,2,FALSE)</f>
        <v>178250</v>
      </c>
      <c r="J196" s="88" t="s">
        <v>342</v>
      </c>
      <c r="K196" s="89">
        <f>VLOOKUP(J196,'Money Won'!$1:$1048576,2,FALSE)</f>
        <v>0</v>
      </c>
      <c r="L196" s="88" t="s">
        <v>352</v>
      </c>
      <c r="M196" s="89">
        <f>VLOOKUP(L196,'Money Won'!$1:$1048576,2,FALSE)</f>
        <v>0</v>
      </c>
      <c r="N196" s="92" t="s">
        <v>354</v>
      </c>
      <c r="O196" s="93">
        <f>VLOOKUP(N196,'Money Won'!$1:$1048576,2,FALSE)</f>
        <v>215625</v>
      </c>
      <c r="P196" s="92" t="s">
        <v>370</v>
      </c>
      <c r="Q196" s="93">
        <f>VLOOKUP(P196,'Money Won'!$1:$1048576,2,FALSE)</f>
        <v>33672</v>
      </c>
      <c r="R196" s="92" t="s">
        <v>363</v>
      </c>
      <c r="S196" s="93">
        <f>VLOOKUP(R196,'Money Won'!$1:$1048576,2,FALSE)</f>
        <v>0</v>
      </c>
      <c r="T196" s="96" t="s">
        <v>404</v>
      </c>
      <c r="U196" s="97">
        <f>VLOOKUP(T196,'Money Won'!$1:$1048576,2,FALSE)</f>
        <v>215625</v>
      </c>
      <c r="V196" s="98" t="s">
        <v>396</v>
      </c>
      <c r="W196" s="97">
        <f>VLOOKUP(V196,'Money Won'!$1:$1048576,2,FALSE)</f>
        <v>74750</v>
      </c>
      <c r="X196" s="98" t="s">
        <v>395</v>
      </c>
      <c r="Y196" s="97">
        <f>VLOOKUP(X196,'Money Won'!$1:$1048576,2,FALSE)</f>
        <v>0</v>
      </c>
      <c r="Z196" s="76" t="s">
        <v>382</v>
      </c>
      <c r="AA196" s="77">
        <f>VLOOKUP(Z196,'Money Won'!$1:$1048576,2,FALSE)</f>
        <v>74750</v>
      </c>
      <c r="AB196" s="76" t="s">
        <v>384</v>
      </c>
      <c r="AC196" s="77">
        <f>VLOOKUP(AB196,'Money Won'!$1:$1048576,2,FALSE)</f>
        <v>0</v>
      </c>
      <c r="AD196" s="101" t="s">
        <v>377</v>
      </c>
      <c r="AE196" s="102">
        <f>VLOOKUP(AD196,'Money Won'!$1:$1048576,2,FALSE)</f>
        <v>100000</v>
      </c>
    </row>
    <row r="197" spans="1:31" x14ac:dyDescent="0.2">
      <c r="A197" s="47">
        <v>198</v>
      </c>
      <c r="B197" s="72" t="s">
        <v>452</v>
      </c>
      <c r="C197" s="73">
        <f>SUM(E197)+G197+I197+K197+M197+O197+Q197+S197+U197+W197+Y197+AA197+AC197+AE197</f>
        <v>955095</v>
      </c>
      <c r="D197" s="106" t="s">
        <v>323</v>
      </c>
      <c r="E197" s="107">
        <f>VLOOKUP(D197,'Money Won'!$1:$1048576,2,FALSE)</f>
        <v>62100</v>
      </c>
      <c r="F197" s="108" t="s">
        <v>326</v>
      </c>
      <c r="G197" s="107">
        <f>VLOOKUP(F197,'Money Won'!$1:$1048576,2,FALSE)</f>
        <v>358417</v>
      </c>
      <c r="H197" s="88" t="s">
        <v>338</v>
      </c>
      <c r="I197" s="89">
        <f>VLOOKUP(H197,'Money Won'!$1:$1048576,2,FALSE)</f>
        <v>115000</v>
      </c>
      <c r="J197" s="88" t="s">
        <v>342</v>
      </c>
      <c r="K197" s="89">
        <f>VLOOKUP(J197,'Money Won'!$1:$1048576,2,FALSE)</f>
        <v>0</v>
      </c>
      <c r="L197" s="88" t="s">
        <v>351</v>
      </c>
      <c r="M197" s="89">
        <f>VLOOKUP(L197,'Money Won'!$1:$1048576,2,FALSE)</f>
        <v>50600</v>
      </c>
      <c r="N197" s="92" t="s">
        <v>354</v>
      </c>
      <c r="O197" s="93">
        <f>VLOOKUP(N197,'Money Won'!$1:$1048576,2,FALSE)</f>
        <v>215625</v>
      </c>
      <c r="P197" s="92" t="s">
        <v>366</v>
      </c>
      <c r="Q197" s="93">
        <f>VLOOKUP(P197,'Money Won'!$1:$1048576,2,FALSE)</f>
        <v>0</v>
      </c>
      <c r="R197" s="92" t="s">
        <v>364</v>
      </c>
      <c r="S197" s="93">
        <f>VLOOKUP(R197,'Money Won'!$1:$1048576,2,FALSE)</f>
        <v>0</v>
      </c>
      <c r="T197" s="96" t="s">
        <v>397</v>
      </c>
      <c r="U197" s="97">
        <f>VLOOKUP(T197,'Money Won'!$1:$1048576,2,FALSE)</f>
        <v>50600</v>
      </c>
      <c r="V197" s="98" t="s">
        <v>409</v>
      </c>
      <c r="W197" s="97">
        <f>VLOOKUP(V197,'Money Won'!$1:$1048576,2,FALSE)</f>
        <v>28003</v>
      </c>
      <c r="X197" s="98" t="s">
        <v>400</v>
      </c>
      <c r="Y197" s="97">
        <f>VLOOKUP(X197,'Money Won'!$1:$1048576,2,FALSE)</f>
        <v>0</v>
      </c>
      <c r="Z197" s="76" t="s">
        <v>382</v>
      </c>
      <c r="AA197" s="77">
        <f>VLOOKUP(Z197,'Money Won'!$1:$1048576,2,FALSE)</f>
        <v>74750</v>
      </c>
      <c r="AB197" s="76" t="s">
        <v>390</v>
      </c>
      <c r="AC197" s="77">
        <f>VLOOKUP(AB197,'Money Won'!$1:$1048576,2,FALSE)</f>
        <v>0</v>
      </c>
      <c r="AD197" s="101" t="s">
        <v>378</v>
      </c>
      <c r="AE197" s="102">
        <f>VLOOKUP(AD197,'Money Won'!$1:$1048576,2,FALSE)</f>
        <v>0</v>
      </c>
    </row>
    <row r="198" spans="1:31" x14ac:dyDescent="0.2">
      <c r="A198" s="47">
        <v>199</v>
      </c>
      <c r="B198" s="72" t="s">
        <v>189</v>
      </c>
      <c r="C198" s="73">
        <f>SUM(E198)+G198+I198+K198+M198+O198+Q198+S198+U198+W198+Y198+AA198+AC198+AE198</f>
        <v>2999712</v>
      </c>
      <c r="D198" s="106" t="s">
        <v>329</v>
      </c>
      <c r="E198" s="107">
        <f>VLOOKUP(D198,'Money Won'!$1:$1048576,2,FALSE)</f>
        <v>437000</v>
      </c>
      <c r="F198" s="108" t="s">
        <v>326</v>
      </c>
      <c r="G198" s="107">
        <f>VLOOKUP(F198,'Money Won'!$1:$1048576,2,FALSE)</f>
        <v>358417</v>
      </c>
      <c r="H198" s="88" t="s">
        <v>343</v>
      </c>
      <c r="I198" s="89">
        <f>VLOOKUP(H198,'Money Won'!$1:$1048576,2,FALSE)</f>
        <v>178250</v>
      </c>
      <c r="J198" s="88" t="s">
        <v>335</v>
      </c>
      <c r="K198" s="89">
        <f>VLOOKUP(J198,'Money Won'!$1:$1048576,2,FALSE)</f>
        <v>215625</v>
      </c>
      <c r="L198" s="88" t="s">
        <v>353</v>
      </c>
      <c r="M198" s="89">
        <f>VLOOKUP(L198,'Money Won'!$1:$1048576,2,FALSE)</f>
        <v>287500</v>
      </c>
      <c r="N198" s="92" t="s">
        <v>366</v>
      </c>
      <c r="O198" s="93">
        <f>VLOOKUP(N198,'Money Won'!$1:$1048576,2,FALSE)</f>
        <v>0</v>
      </c>
      <c r="P198" s="92" t="s">
        <v>359</v>
      </c>
      <c r="Q198" s="93">
        <f>VLOOKUP(P198,'Money Won'!$1:$1048576,2,FALSE)</f>
        <v>1012000</v>
      </c>
      <c r="R198" s="92" t="s">
        <v>371</v>
      </c>
      <c r="S198" s="93">
        <f>VLOOKUP(R198,'Money Won'!$1:$1048576,2,FALSE)</f>
        <v>144325</v>
      </c>
      <c r="T198" s="96" t="s">
        <v>405</v>
      </c>
      <c r="U198" s="97">
        <f>VLOOKUP(T198,'Money Won'!$1:$1048576,2,FALSE)</f>
        <v>0</v>
      </c>
      <c r="V198" s="98" t="s">
        <v>394</v>
      </c>
      <c r="W198" s="97">
        <f>VLOOKUP(V198,'Money Won'!$1:$1048576,2,FALSE)</f>
        <v>26220</v>
      </c>
      <c r="X198" s="98" t="s">
        <v>404</v>
      </c>
      <c r="Y198" s="97">
        <f>VLOOKUP(X198,'Money Won'!$1:$1048576,2,FALSE)</f>
        <v>215625</v>
      </c>
      <c r="Z198" s="76" t="s">
        <v>382</v>
      </c>
      <c r="AA198" s="77">
        <f>VLOOKUP(Z198,'Money Won'!$1:$1048576,2,FALSE)</f>
        <v>74750</v>
      </c>
      <c r="AB198" s="76" t="s">
        <v>387</v>
      </c>
      <c r="AC198" s="77">
        <f>VLOOKUP(AB198,'Money Won'!$1:$1048576,2,FALSE)</f>
        <v>0</v>
      </c>
      <c r="AD198" s="101" t="s">
        <v>379</v>
      </c>
      <c r="AE198" s="102">
        <f>VLOOKUP(AD198,'Money Won'!$1:$1048576,2,FALSE)</f>
        <v>50000</v>
      </c>
    </row>
    <row r="199" spans="1:31" x14ac:dyDescent="0.2">
      <c r="A199" s="47">
        <v>149</v>
      </c>
      <c r="B199" s="72" t="s">
        <v>462</v>
      </c>
      <c r="C199" s="73">
        <f>SUM(E199)+G199+I199+K199+M199+O199+Q199+S199+U199+W199+Y199+AA199+AC199+AE199</f>
        <v>4573487</v>
      </c>
      <c r="D199" s="106" t="s">
        <v>331</v>
      </c>
      <c r="E199" s="107">
        <f>VLOOKUP(D199,'Money Won'!$1:$1048576,2,FALSE)</f>
        <v>178250</v>
      </c>
      <c r="F199" s="108" t="s">
        <v>325</v>
      </c>
      <c r="G199" s="107">
        <f>VLOOKUP(F199,'Money Won'!$1:$1048576,2,FALSE)</f>
        <v>2070000</v>
      </c>
      <c r="H199" s="88" t="s">
        <v>343</v>
      </c>
      <c r="I199" s="89">
        <f>VLOOKUP(H199,'Money Won'!$1:$1048576,2,FALSE)</f>
        <v>178250</v>
      </c>
      <c r="J199" s="88" t="s">
        <v>353</v>
      </c>
      <c r="K199" s="89">
        <f>VLOOKUP(J199,'Money Won'!$1:$1048576,2,FALSE)</f>
        <v>287500</v>
      </c>
      <c r="L199" s="88" t="s">
        <v>351</v>
      </c>
      <c r="M199" s="89">
        <f>VLOOKUP(L199,'Money Won'!$1:$1048576,2,FALSE)</f>
        <v>50600</v>
      </c>
      <c r="N199" s="92" t="s">
        <v>366</v>
      </c>
      <c r="O199" s="93">
        <f>VLOOKUP(N199,'Money Won'!$1:$1048576,2,FALSE)</f>
        <v>0</v>
      </c>
      <c r="P199" s="92" t="s">
        <v>359</v>
      </c>
      <c r="Q199" s="93">
        <f>VLOOKUP(P199,'Money Won'!$1:$1048576,2,FALSE)</f>
        <v>1012000</v>
      </c>
      <c r="R199" s="92" t="s">
        <v>367</v>
      </c>
      <c r="S199" s="93">
        <f>VLOOKUP(R199,'Money Won'!$1:$1048576,2,FALSE)</f>
        <v>0</v>
      </c>
      <c r="T199" s="96" t="s">
        <v>391</v>
      </c>
      <c r="U199" s="97">
        <f>VLOOKUP(T199,'Money Won'!$1:$1048576,2,FALSE)</f>
        <v>0</v>
      </c>
      <c r="V199" s="98" t="s">
        <v>398</v>
      </c>
      <c r="W199" s="97">
        <f>VLOOKUP(V199,'Money Won'!$1:$1048576,2,FALSE)</f>
        <v>287500</v>
      </c>
      <c r="X199" s="98" t="s">
        <v>394</v>
      </c>
      <c r="Y199" s="97">
        <f>VLOOKUP(X199,'Money Won'!$1:$1048576,2,FALSE)</f>
        <v>26220</v>
      </c>
      <c r="Z199" s="76" t="s">
        <v>383</v>
      </c>
      <c r="AA199" s="77">
        <f>VLOOKUP(Z199,'Money Won'!$1:$1048576,2,FALSE)</f>
        <v>358417</v>
      </c>
      <c r="AB199" s="76" t="s">
        <v>382</v>
      </c>
      <c r="AC199" s="77">
        <f>VLOOKUP(AB199,'Money Won'!$1:$1048576,2,FALSE)</f>
        <v>74750</v>
      </c>
      <c r="AD199" s="101" t="s">
        <v>379</v>
      </c>
      <c r="AE199" s="102">
        <f>VLOOKUP(AD199,'Money Won'!$1:$1048576,2,FALSE)</f>
        <v>50000</v>
      </c>
    </row>
    <row r="200" spans="1:31" x14ac:dyDescent="0.2">
      <c r="A200" s="47">
        <v>203</v>
      </c>
      <c r="B200" s="72" t="s">
        <v>461</v>
      </c>
      <c r="C200" s="73">
        <f>SUM(E200)+G200+I200+K200+M200+O200+Q200+S200+U200+W200+Y200+AA200+AC200+AE200</f>
        <v>1438469</v>
      </c>
      <c r="D200" s="106" t="s">
        <v>326</v>
      </c>
      <c r="E200" s="107">
        <f>VLOOKUP(D200,'Money Won'!$1:$1048576,2,FALSE)</f>
        <v>358417</v>
      </c>
      <c r="F200" s="108" t="s">
        <v>331</v>
      </c>
      <c r="G200" s="107">
        <f>VLOOKUP(F200,'Money Won'!$1:$1048576,2,FALSE)</f>
        <v>178250</v>
      </c>
      <c r="H200" s="88" t="s">
        <v>339</v>
      </c>
      <c r="I200" s="89">
        <f>VLOOKUP(H200,'Money Won'!$1:$1048576,2,FALSE)</f>
        <v>115000</v>
      </c>
      <c r="J200" s="88" t="s">
        <v>343</v>
      </c>
      <c r="K200" s="89">
        <f>VLOOKUP(J200,'Money Won'!$1:$1048576,2,FALSE)</f>
        <v>178250</v>
      </c>
      <c r="L200" s="88" t="s">
        <v>352</v>
      </c>
      <c r="M200" s="89">
        <f>VLOOKUP(L200,'Money Won'!$1:$1048576,2,FALSE)</f>
        <v>0</v>
      </c>
      <c r="N200" s="92" t="s">
        <v>366</v>
      </c>
      <c r="O200" s="93">
        <f>VLOOKUP(N200,'Money Won'!$1:$1048576,2,FALSE)</f>
        <v>0</v>
      </c>
      <c r="P200" s="92" t="s">
        <v>365</v>
      </c>
      <c r="Q200" s="93">
        <f>VLOOKUP(P200,'Money Won'!$1:$1048576,2,FALSE)</f>
        <v>91713</v>
      </c>
      <c r="R200" s="92" t="s">
        <v>369</v>
      </c>
      <c r="S200" s="93">
        <f>VLOOKUP(R200,'Money Won'!$1:$1048576,2,FALSE)</f>
        <v>0</v>
      </c>
      <c r="T200" s="96" t="s">
        <v>403</v>
      </c>
      <c r="U200" s="97">
        <f>VLOOKUP(T200,'Money Won'!$1:$1048576,2,FALSE)</f>
        <v>0</v>
      </c>
      <c r="V200" s="98" t="s">
        <v>405</v>
      </c>
      <c r="W200" s="97">
        <f>VLOOKUP(V200,'Money Won'!$1:$1048576,2,FALSE)</f>
        <v>0</v>
      </c>
      <c r="X200" s="98" t="s">
        <v>415</v>
      </c>
      <c r="Y200" s="97">
        <f>VLOOKUP(X200,'Money Won'!$1:$1048576,2,FALSE)</f>
        <v>33672</v>
      </c>
      <c r="Z200" s="76" t="s">
        <v>383</v>
      </c>
      <c r="AA200" s="77">
        <f>VLOOKUP(Z200,'Money Won'!$1:$1048576,2,FALSE)</f>
        <v>358417</v>
      </c>
      <c r="AB200" s="76" t="s">
        <v>382</v>
      </c>
      <c r="AC200" s="77">
        <f>VLOOKUP(AB200,'Money Won'!$1:$1048576,2,FALSE)</f>
        <v>74750</v>
      </c>
      <c r="AD200" s="101" t="s">
        <v>379</v>
      </c>
      <c r="AE200" s="102">
        <f>VLOOKUP(AD200,'Money Won'!$1:$1048576,2,FALSE)</f>
        <v>50000</v>
      </c>
    </row>
    <row r="201" spans="1:31" x14ac:dyDescent="0.2">
      <c r="A201" s="47">
        <v>260</v>
      </c>
      <c r="B201" s="72" t="s">
        <v>463</v>
      </c>
      <c r="C201" s="73">
        <f>SUM(E201)+G201+I201+K201+M201+O201+Q201+S201+U201+W201+Y201+AA201+AC201+AE201</f>
        <v>3158425</v>
      </c>
      <c r="D201" s="106" t="s">
        <v>331</v>
      </c>
      <c r="E201" s="107">
        <f>VLOOKUP(D201,'Money Won'!$1:$1048576,2,FALSE)</f>
        <v>178250</v>
      </c>
      <c r="F201" s="108" t="s">
        <v>325</v>
      </c>
      <c r="G201" s="107">
        <f>VLOOKUP(F201,'Money Won'!$1:$1048576,2,FALSE)</f>
        <v>2070000</v>
      </c>
      <c r="H201" s="88" t="s">
        <v>343</v>
      </c>
      <c r="I201" s="89">
        <f>VLOOKUP(H201,'Money Won'!$1:$1048576,2,FALSE)</f>
        <v>178250</v>
      </c>
      <c r="J201" s="88" t="s">
        <v>351</v>
      </c>
      <c r="K201" s="89">
        <f>VLOOKUP(J201,'Money Won'!$1:$1048576,2,FALSE)</f>
        <v>50600</v>
      </c>
      <c r="L201" s="88" t="s">
        <v>352</v>
      </c>
      <c r="M201" s="89">
        <f>VLOOKUP(L201,'Money Won'!$1:$1048576,2,FALSE)</f>
        <v>0</v>
      </c>
      <c r="N201" s="92" t="s">
        <v>366</v>
      </c>
      <c r="O201" s="93">
        <f>VLOOKUP(N201,'Money Won'!$1:$1048576,2,FALSE)</f>
        <v>0</v>
      </c>
      <c r="P201" s="92" t="s">
        <v>363</v>
      </c>
      <c r="Q201" s="93">
        <f>VLOOKUP(P201,'Money Won'!$1:$1048576,2,FALSE)</f>
        <v>0</v>
      </c>
      <c r="R201" s="92" t="s">
        <v>371</v>
      </c>
      <c r="S201" s="93">
        <f>VLOOKUP(R201,'Money Won'!$1:$1048576,2,FALSE)</f>
        <v>144325</v>
      </c>
      <c r="T201" s="96" t="s">
        <v>391</v>
      </c>
      <c r="U201" s="97">
        <f>VLOOKUP(T201,'Money Won'!$1:$1048576,2,FALSE)</f>
        <v>0</v>
      </c>
      <c r="V201" s="98" t="s">
        <v>398</v>
      </c>
      <c r="W201" s="97">
        <f>VLOOKUP(V201,'Money Won'!$1:$1048576,2,FALSE)</f>
        <v>287500</v>
      </c>
      <c r="X201" s="98" t="s">
        <v>396</v>
      </c>
      <c r="Y201" s="97">
        <f>VLOOKUP(X201,'Money Won'!$1:$1048576,2,FALSE)</f>
        <v>74750</v>
      </c>
      <c r="Z201" s="76" t="s">
        <v>382</v>
      </c>
      <c r="AA201" s="77">
        <f>VLOOKUP(Z201,'Money Won'!$1:$1048576,2,FALSE)</f>
        <v>74750</v>
      </c>
      <c r="AB201" s="76" t="s">
        <v>387</v>
      </c>
      <c r="AC201" s="77">
        <f>VLOOKUP(AB201,'Money Won'!$1:$1048576,2,FALSE)</f>
        <v>0</v>
      </c>
      <c r="AD201" s="101" t="s">
        <v>377</v>
      </c>
      <c r="AE201" s="102">
        <f>VLOOKUP(AD201,'Money Won'!$1:$1048576,2,FALSE)</f>
        <v>100000</v>
      </c>
    </row>
    <row r="202" spans="1:31" x14ac:dyDescent="0.2">
      <c r="A202" s="47">
        <v>206</v>
      </c>
      <c r="B202" s="72" t="s">
        <v>142</v>
      </c>
      <c r="C202" s="73">
        <f>SUM(E202)+G202+I202+K202+M202+O202+Q202+S202+U202+W202+Y202+AA202+AC202+AE202</f>
        <v>2983545</v>
      </c>
      <c r="D202" s="106" t="s">
        <v>323</v>
      </c>
      <c r="E202" s="107">
        <f>VLOOKUP(D202,'Money Won'!$1:$1048576,2,FALSE)</f>
        <v>62100</v>
      </c>
      <c r="F202" s="108" t="s">
        <v>325</v>
      </c>
      <c r="G202" s="107">
        <f>VLOOKUP(F202,'Money Won'!$1:$1048576,2,FALSE)</f>
        <v>2070000</v>
      </c>
      <c r="H202" s="88" t="s">
        <v>343</v>
      </c>
      <c r="I202" s="89">
        <f>VLOOKUP(H202,'Money Won'!$1:$1048576,2,FALSE)</f>
        <v>178250</v>
      </c>
      <c r="J202" s="88" t="s">
        <v>351</v>
      </c>
      <c r="K202" s="89">
        <f>VLOOKUP(J202,'Money Won'!$1:$1048576,2,FALSE)</f>
        <v>50600</v>
      </c>
      <c r="L202" s="88" t="s">
        <v>352</v>
      </c>
      <c r="M202" s="89">
        <f>VLOOKUP(L202,'Money Won'!$1:$1048576,2,FALSE)</f>
        <v>0</v>
      </c>
      <c r="N202" s="92" t="s">
        <v>354</v>
      </c>
      <c r="O202" s="93">
        <f>VLOOKUP(N202,'Money Won'!$1:$1048576,2,FALSE)</f>
        <v>215625</v>
      </c>
      <c r="P202" s="92" t="s">
        <v>370</v>
      </c>
      <c r="Q202" s="93">
        <f>VLOOKUP(P202,'Money Won'!$1:$1048576,2,FALSE)</f>
        <v>33672</v>
      </c>
      <c r="R202" s="92" t="s">
        <v>358</v>
      </c>
      <c r="S202" s="93">
        <f>VLOOKUP(R202,'Money Won'!$1:$1048576,2,FALSE)</f>
        <v>144325</v>
      </c>
      <c r="T202" s="96" t="s">
        <v>405</v>
      </c>
      <c r="U202" s="97">
        <f>VLOOKUP(T202,'Money Won'!$1:$1048576,2,FALSE)</f>
        <v>0</v>
      </c>
      <c r="V202" s="98" t="s">
        <v>394</v>
      </c>
      <c r="W202" s="97">
        <f>VLOOKUP(V202,'Money Won'!$1:$1048576,2,FALSE)</f>
        <v>26220</v>
      </c>
      <c r="X202" s="98" t="s">
        <v>395</v>
      </c>
      <c r="Y202" s="97">
        <f>VLOOKUP(X202,'Money Won'!$1:$1048576,2,FALSE)</f>
        <v>0</v>
      </c>
      <c r="Z202" s="76" t="s">
        <v>382</v>
      </c>
      <c r="AA202" s="77">
        <f>VLOOKUP(Z202,'Money Won'!$1:$1048576,2,FALSE)</f>
        <v>74750</v>
      </c>
      <c r="AB202" s="76" t="s">
        <v>412</v>
      </c>
      <c r="AC202" s="77">
        <f>VLOOKUP(AB202,'Money Won'!$1:$1048576,2,FALSE)</f>
        <v>28003</v>
      </c>
      <c r="AD202" s="101" t="s">
        <v>377</v>
      </c>
      <c r="AE202" s="102">
        <f>VLOOKUP(AD202,'Money Won'!$1:$1048576,2,FALSE)</f>
        <v>100000</v>
      </c>
    </row>
    <row r="203" spans="1:31" x14ac:dyDescent="0.2">
      <c r="A203" s="47">
        <v>207</v>
      </c>
      <c r="B203" s="72" t="s">
        <v>479</v>
      </c>
      <c r="C203" s="73">
        <f>SUM(E203)+G203+I203+K203+M203+O203+Q203+S203+U203+W203+Y203+AA203+AC203+AE203</f>
        <v>3569570</v>
      </c>
      <c r="D203" s="106" t="s">
        <v>324</v>
      </c>
      <c r="E203" s="107">
        <f>VLOOKUP(D203,'Money Won'!$1:$1048576,2,FALSE)</f>
        <v>41400</v>
      </c>
      <c r="F203" s="108" t="s">
        <v>325</v>
      </c>
      <c r="G203" s="107">
        <f>VLOOKUP(F203,'Money Won'!$1:$1048576,2,FALSE)</f>
        <v>2070000</v>
      </c>
      <c r="H203" s="88" t="s">
        <v>343</v>
      </c>
      <c r="I203" s="89">
        <f>VLOOKUP(H203,'Money Won'!$1:$1048576,2,FALSE)</f>
        <v>178250</v>
      </c>
      <c r="J203" s="88" t="s">
        <v>342</v>
      </c>
      <c r="K203" s="89">
        <f>VLOOKUP(J203,'Money Won'!$1:$1048576,2,FALSE)</f>
        <v>0</v>
      </c>
      <c r="L203" s="88" t="s">
        <v>353</v>
      </c>
      <c r="M203" s="89">
        <f>VLOOKUP(L203,'Money Won'!$1:$1048576,2,FALSE)</f>
        <v>287500</v>
      </c>
      <c r="N203" s="92" t="s">
        <v>354</v>
      </c>
      <c r="O203" s="93">
        <f>VLOOKUP(N203,'Money Won'!$1:$1048576,2,FALSE)</f>
        <v>215625</v>
      </c>
      <c r="P203" s="92" t="s">
        <v>367</v>
      </c>
      <c r="Q203" s="93">
        <f>VLOOKUP(P203,'Money Won'!$1:$1048576,2,FALSE)</f>
        <v>0</v>
      </c>
      <c r="R203" s="92" t="s">
        <v>369</v>
      </c>
      <c r="S203" s="93">
        <f>VLOOKUP(R203,'Money Won'!$1:$1048576,2,FALSE)</f>
        <v>0</v>
      </c>
      <c r="T203" s="96" t="s">
        <v>404</v>
      </c>
      <c r="U203" s="97">
        <f>VLOOKUP(T203,'Money Won'!$1:$1048576,2,FALSE)</f>
        <v>215625</v>
      </c>
      <c r="V203" s="98" t="s">
        <v>396</v>
      </c>
      <c r="W203" s="97">
        <f>VLOOKUP(V203,'Money Won'!$1:$1048576,2,FALSE)</f>
        <v>74750</v>
      </c>
      <c r="X203" s="98" t="s">
        <v>401</v>
      </c>
      <c r="Y203" s="97">
        <f>VLOOKUP(X203,'Money Won'!$1:$1048576,2,FALSE)</f>
        <v>0</v>
      </c>
      <c r="Z203" s="76" t="s">
        <v>383</v>
      </c>
      <c r="AA203" s="77">
        <f>VLOOKUP(Z203,'Money Won'!$1:$1048576,2,FALSE)</f>
        <v>358417</v>
      </c>
      <c r="AB203" s="76" t="s">
        <v>412</v>
      </c>
      <c r="AC203" s="77">
        <f>VLOOKUP(AB203,'Money Won'!$1:$1048576,2,FALSE)</f>
        <v>28003</v>
      </c>
      <c r="AD203" s="101" t="s">
        <v>377</v>
      </c>
      <c r="AE203" s="102">
        <f>VLOOKUP(AD203,'Money Won'!$1:$1048576,2,FALSE)</f>
        <v>100000</v>
      </c>
    </row>
    <row r="204" spans="1:31" x14ac:dyDescent="0.2">
      <c r="A204" s="47">
        <v>208</v>
      </c>
      <c r="B204" s="72" t="s">
        <v>480</v>
      </c>
      <c r="C204" s="73">
        <f>SUM(E204)+G204+I204+K204+M204+O204+Q204+S204+U204+W204+Y204+AA204+AC204+AE204</f>
        <v>2328817</v>
      </c>
      <c r="D204" s="106" t="s">
        <v>322</v>
      </c>
      <c r="E204" s="107">
        <f>VLOOKUP(D204,'Money Won'!$1:$1048576,2,FALSE)</f>
        <v>358417</v>
      </c>
      <c r="F204" s="108" t="s">
        <v>326</v>
      </c>
      <c r="G204" s="107">
        <f>VLOOKUP(F204,'Money Won'!$1:$1048576,2,FALSE)</f>
        <v>358417</v>
      </c>
      <c r="H204" s="88" t="s">
        <v>338</v>
      </c>
      <c r="I204" s="89">
        <f>VLOOKUP(H204,'Money Won'!$1:$1048576,2,FALSE)</f>
        <v>115000</v>
      </c>
      <c r="J204" s="88" t="s">
        <v>335</v>
      </c>
      <c r="K204" s="89">
        <f>VLOOKUP(J204,'Money Won'!$1:$1048576,2,FALSE)</f>
        <v>215625</v>
      </c>
      <c r="L204" s="88" t="s">
        <v>351</v>
      </c>
      <c r="M204" s="89">
        <f>VLOOKUP(L204,'Money Won'!$1:$1048576,2,FALSE)</f>
        <v>50600</v>
      </c>
      <c r="N204" s="92" t="s">
        <v>354</v>
      </c>
      <c r="O204" s="93">
        <f>VLOOKUP(N204,'Money Won'!$1:$1048576,2,FALSE)</f>
        <v>215625</v>
      </c>
      <c r="P204" s="92" t="s">
        <v>363</v>
      </c>
      <c r="Q204" s="93">
        <f>VLOOKUP(P204,'Money Won'!$1:$1048576,2,FALSE)</f>
        <v>0</v>
      </c>
      <c r="R204" s="92" t="s">
        <v>361</v>
      </c>
      <c r="S204" s="93">
        <f>VLOOKUP(R204,'Money Won'!$1:$1048576,2,FALSE)</f>
        <v>91713</v>
      </c>
      <c r="T204" s="96" t="s">
        <v>391</v>
      </c>
      <c r="U204" s="97">
        <f>VLOOKUP(T204,'Money Won'!$1:$1048576,2,FALSE)</f>
        <v>0</v>
      </c>
      <c r="V204" s="98" t="s">
        <v>400</v>
      </c>
      <c r="W204" s="97">
        <f>VLOOKUP(V204,'Money Won'!$1:$1048576,2,FALSE)</f>
        <v>0</v>
      </c>
      <c r="X204" s="98" t="s">
        <v>399</v>
      </c>
      <c r="Y204" s="97">
        <f>VLOOKUP(X204,'Money Won'!$1:$1048576,2,FALSE)</f>
        <v>437000</v>
      </c>
      <c r="Z204" s="76" t="s">
        <v>383</v>
      </c>
      <c r="AA204" s="77">
        <f>VLOOKUP(Z204,'Money Won'!$1:$1048576,2,FALSE)</f>
        <v>358417</v>
      </c>
      <c r="AB204" s="76" t="s">
        <v>412</v>
      </c>
      <c r="AC204" s="77">
        <f>VLOOKUP(AB204,'Money Won'!$1:$1048576,2,FALSE)</f>
        <v>28003</v>
      </c>
      <c r="AD204" s="101" t="s">
        <v>377</v>
      </c>
      <c r="AE204" s="102">
        <f>VLOOKUP(AD204,'Money Won'!$1:$1048576,2,FALSE)</f>
        <v>100000</v>
      </c>
    </row>
    <row r="205" spans="1:31" x14ac:dyDescent="0.2">
      <c r="A205" s="47">
        <v>213</v>
      </c>
      <c r="B205" s="72" t="s">
        <v>683</v>
      </c>
      <c r="C205" s="73">
        <f>SUM(E205)+G205+I205+K205+M205+O205+Q205+S205+U205+W205+Y205+AA205+AC205+AE205</f>
        <v>4439545</v>
      </c>
      <c r="D205" s="106" t="s">
        <v>322</v>
      </c>
      <c r="E205" s="107">
        <f>VLOOKUP(D205,'Money Won'!$1:$1048576,2,FALSE)</f>
        <v>358417</v>
      </c>
      <c r="F205" s="108" t="s">
        <v>325</v>
      </c>
      <c r="G205" s="107">
        <f>VLOOKUP(F205,'Money Won'!$1:$1048576,2,FALSE)</f>
        <v>2070000</v>
      </c>
      <c r="H205" s="88" t="s">
        <v>339</v>
      </c>
      <c r="I205" s="89">
        <f>VLOOKUP(H205,'Money Won'!$1:$1048576,2,FALSE)</f>
        <v>115000</v>
      </c>
      <c r="J205" s="88" t="s">
        <v>335</v>
      </c>
      <c r="K205" s="89">
        <f>VLOOKUP(J205,'Money Won'!$1:$1048576,2,FALSE)</f>
        <v>215625</v>
      </c>
      <c r="L205" s="88" t="s">
        <v>343</v>
      </c>
      <c r="M205" s="89">
        <f>VLOOKUP(L205,'Money Won'!$1:$1048576,2,FALSE)</f>
        <v>178250</v>
      </c>
      <c r="N205" s="92" t="s">
        <v>367</v>
      </c>
      <c r="O205" s="93">
        <f>VLOOKUP(N205,'Money Won'!$1:$1048576,2,FALSE)</f>
        <v>0</v>
      </c>
      <c r="P205" s="92" t="s">
        <v>359</v>
      </c>
      <c r="Q205" s="93">
        <f>VLOOKUP(P205,'Money Won'!$1:$1048576,2,FALSE)</f>
        <v>1012000</v>
      </c>
      <c r="R205" s="92" t="s">
        <v>357</v>
      </c>
      <c r="S205" s="93">
        <f>VLOOKUP(R205,'Money Won'!$1:$1048576,2,FALSE)</f>
        <v>0</v>
      </c>
      <c r="T205" s="96" t="s">
        <v>391</v>
      </c>
      <c r="U205" s="97">
        <f>VLOOKUP(T205,'Money Won'!$1:$1048576,2,FALSE)</f>
        <v>0</v>
      </c>
      <c r="V205" s="98" t="s">
        <v>398</v>
      </c>
      <c r="W205" s="97">
        <f>VLOOKUP(V205,'Money Won'!$1:$1048576,2,FALSE)</f>
        <v>287500</v>
      </c>
      <c r="X205" s="98" t="s">
        <v>393</v>
      </c>
      <c r="Y205" s="97">
        <f>VLOOKUP(X205,'Money Won'!$1:$1048576,2,FALSE)</f>
        <v>0</v>
      </c>
      <c r="Z205" s="76" t="s">
        <v>382</v>
      </c>
      <c r="AA205" s="77">
        <f>VLOOKUP(Z205,'Money Won'!$1:$1048576,2,FALSE)</f>
        <v>74750</v>
      </c>
      <c r="AB205" s="76" t="s">
        <v>412</v>
      </c>
      <c r="AC205" s="77">
        <f>VLOOKUP(AB205,'Money Won'!$1:$1048576,2,FALSE)</f>
        <v>28003</v>
      </c>
      <c r="AD205" s="101" t="s">
        <v>377</v>
      </c>
      <c r="AE205" s="102">
        <f>VLOOKUP(AD205,'Money Won'!$1:$1048576,2,FALSE)</f>
        <v>100000</v>
      </c>
    </row>
    <row r="206" spans="1:31" x14ac:dyDescent="0.2">
      <c r="A206" s="47">
        <v>214</v>
      </c>
      <c r="B206" s="72" t="s">
        <v>682</v>
      </c>
      <c r="C206" s="73">
        <f>SUM(E206)+G206+I206+K206+M206+O206+Q206+S206+U206+W206+Y206+AA206+AC206+AE206</f>
        <v>3057992</v>
      </c>
      <c r="D206" s="106" t="s">
        <v>326</v>
      </c>
      <c r="E206" s="107">
        <f>VLOOKUP(D206,'Money Won'!$1:$1048576,2,FALSE)</f>
        <v>358417</v>
      </c>
      <c r="F206" s="108" t="s">
        <v>331</v>
      </c>
      <c r="G206" s="107">
        <f>VLOOKUP(F206,'Money Won'!$1:$1048576,2,FALSE)</f>
        <v>178250</v>
      </c>
      <c r="H206" s="88" t="s">
        <v>343</v>
      </c>
      <c r="I206" s="89">
        <f>VLOOKUP(H206,'Money Won'!$1:$1048576,2,FALSE)</f>
        <v>178250</v>
      </c>
      <c r="J206" s="88" t="s">
        <v>342</v>
      </c>
      <c r="K206" s="89">
        <f>VLOOKUP(J206,'Money Won'!$1:$1048576,2,FALSE)</f>
        <v>0</v>
      </c>
      <c r="L206" s="88" t="s">
        <v>349</v>
      </c>
      <c r="M206" s="89">
        <f>VLOOKUP(L206,'Money Won'!$1:$1048576,2,FALSE)</f>
        <v>1012000</v>
      </c>
      <c r="N206" s="92" t="s">
        <v>367</v>
      </c>
      <c r="O206" s="93">
        <f>VLOOKUP(N206,'Money Won'!$1:$1048576,2,FALSE)</f>
        <v>0</v>
      </c>
      <c r="P206" s="92" t="s">
        <v>359</v>
      </c>
      <c r="Q206" s="93">
        <f>VLOOKUP(P206,'Money Won'!$1:$1048576,2,FALSE)</f>
        <v>1012000</v>
      </c>
      <c r="R206" s="92" t="s">
        <v>358</v>
      </c>
      <c r="S206" s="93">
        <f>VLOOKUP(R206,'Money Won'!$1:$1048576,2,FALSE)</f>
        <v>144325</v>
      </c>
      <c r="T206" s="96" t="s">
        <v>391</v>
      </c>
      <c r="U206" s="97">
        <f>VLOOKUP(T206,'Money Won'!$1:$1048576,2,FALSE)</f>
        <v>0</v>
      </c>
      <c r="V206" s="98" t="s">
        <v>400</v>
      </c>
      <c r="W206" s="97">
        <f>VLOOKUP(V206,'Money Won'!$1:$1048576,2,FALSE)</f>
        <v>0</v>
      </c>
      <c r="X206" s="98" t="s">
        <v>395</v>
      </c>
      <c r="Y206" s="97">
        <f>VLOOKUP(X206,'Money Won'!$1:$1048576,2,FALSE)</f>
        <v>0</v>
      </c>
      <c r="Z206" s="76" t="s">
        <v>382</v>
      </c>
      <c r="AA206" s="77">
        <f>VLOOKUP(Z206,'Money Won'!$1:$1048576,2,FALSE)</f>
        <v>74750</v>
      </c>
      <c r="AB206" s="76" t="s">
        <v>384</v>
      </c>
      <c r="AC206" s="77">
        <f>VLOOKUP(AB206,'Money Won'!$1:$1048576,2,FALSE)</f>
        <v>0</v>
      </c>
      <c r="AD206" s="101" t="s">
        <v>377</v>
      </c>
      <c r="AE206" s="102">
        <f>VLOOKUP(AD206,'Money Won'!$1:$1048576,2,FALSE)</f>
        <v>100000</v>
      </c>
    </row>
    <row r="207" spans="1:31" x14ac:dyDescent="0.2">
      <c r="A207" s="47">
        <v>215</v>
      </c>
      <c r="B207" s="72" t="s">
        <v>565</v>
      </c>
      <c r="C207" s="73">
        <f>SUM(E207)+G207+I207+K207+M207+O207+Q207+S207+U207+W207+Y207+AA207+AC207+AE207</f>
        <v>3042502</v>
      </c>
      <c r="D207" s="106" t="s">
        <v>322</v>
      </c>
      <c r="E207" s="107">
        <f>VLOOKUP(D207,'Money Won'!$1:$1048576,2,FALSE)</f>
        <v>358417</v>
      </c>
      <c r="F207" s="108" t="s">
        <v>325</v>
      </c>
      <c r="G207" s="107">
        <f>VLOOKUP(F207,'Money Won'!$1:$1048576,2,FALSE)</f>
        <v>2070000</v>
      </c>
      <c r="H207" s="88" t="s">
        <v>351</v>
      </c>
      <c r="I207" s="89">
        <f>VLOOKUP(H207,'Money Won'!$1:$1048576,2,FALSE)</f>
        <v>50600</v>
      </c>
      <c r="J207" s="88" t="s">
        <v>353</v>
      </c>
      <c r="K207" s="89">
        <f>VLOOKUP(J207,'Money Won'!$1:$1048576,2,FALSE)</f>
        <v>287500</v>
      </c>
      <c r="L207" s="88" t="s">
        <v>352</v>
      </c>
      <c r="M207" s="89">
        <f>VLOOKUP(L207,'Money Won'!$1:$1048576,2,FALSE)</f>
        <v>0</v>
      </c>
      <c r="N207" s="92" t="s">
        <v>355</v>
      </c>
      <c r="O207" s="93">
        <f>VLOOKUP(N207,'Money Won'!$1:$1048576,2,FALSE)</f>
        <v>50600</v>
      </c>
      <c r="P207" s="92" t="s">
        <v>363</v>
      </c>
      <c r="Q207" s="93">
        <f>VLOOKUP(P207,'Money Won'!$1:$1048576,2,FALSE)</f>
        <v>0</v>
      </c>
      <c r="R207" s="92" t="s">
        <v>365</v>
      </c>
      <c r="S207" s="93">
        <f>VLOOKUP(R207,'Money Won'!$1:$1048576,2,FALSE)</f>
        <v>91713</v>
      </c>
      <c r="T207" s="96" t="s">
        <v>391</v>
      </c>
      <c r="U207" s="97">
        <f>VLOOKUP(T207,'Money Won'!$1:$1048576,2,FALSE)</f>
        <v>0</v>
      </c>
      <c r="V207" s="98" t="s">
        <v>415</v>
      </c>
      <c r="W207" s="97">
        <f>VLOOKUP(V207,'Money Won'!$1:$1048576,2,FALSE)</f>
        <v>33672</v>
      </c>
      <c r="X207" s="98" t="s">
        <v>401</v>
      </c>
      <c r="Y207" s="97">
        <f>VLOOKUP(X207,'Money Won'!$1:$1048576,2,FALSE)</f>
        <v>0</v>
      </c>
      <c r="Z207" s="76" t="s">
        <v>390</v>
      </c>
      <c r="AA207" s="77">
        <f>VLOOKUP(Z207,'Money Won'!$1:$1048576,2,FALSE)</f>
        <v>0</v>
      </c>
      <c r="AB207" s="76" t="s">
        <v>385</v>
      </c>
      <c r="AC207" s="77">
        <f>VLOOKUP(AB207,'Money Won'!$1:$1048576,2,FALSE)</f>
        <v>0</v>
      </c>
      <c r="AD207" s="101" t="s">
        <v>377</v>
      </c>
      <c r="AE207" s="102">
        <f>VLOOKUP(AD207,'Money Won'!$1:$1048576,2,FALSE)</f>
        <v>100000</v>
      </c>
    </row>
    <row r="208" spans="1:31" x14ac:dyDescent="0.2">
      <c r="A208" s="47">
        <v>216</v>
      </c>
      <c r="B208" s="72" t="s">
        <v>240</v>
      </c>
      <c r="C208" s="73">
        <f>SUM(E208)+G208+I208+K208+M208+O208+Q208+S208+U208+W208+Y208+AA208+AC208+AE208</f>
        <v>1492787</v>
      </c>
      <c r="D208" s="106" t="s">
        <v>326</v>
      </c>
      <c r="E208" s="107">
        <f>VLOOKUP(D208,'Money Won'!$1:$1048576,2,FALSE)</f>
        <v>358417</v>
      </c>
      <c r="F208" s="108" t="s">
        <v>331</v>
      </c>
      <c r="G208" s="107">
        <f>VLOOKUP(F208,'Money Won'!$1:$1048576,2,FALSE)</f>
        <v>178250</v>
      </c>
      <c r="H208" s="88" t="s">
        <v>343</v>
      </c>
      <c r="I208" s="89">
        <f>VLOOKUP(H208,'Money Won'!$1:$1048576,2,FALSE)</f>
        <v>178250</v>
      </c>
      <c r="J208" s="88" t="s">
        <v>353</v>
      </c>
      <c r="K208" s="89">
        <f>VLOOKUP(J208,'Money Won'!$1:$1048576,2,FALSE)</f>
        <v>287500</v>
      </c>
      <c r="L208" s="88" t="s">
        <v>335</v>
      </c>
      <c r="M208" s="89">
        <f>VLOOKUP(L208,'Money Won'!$1:$1048576,2,FALSE)</f>
        <v>215625</v>
      </c>
      <c r="N208" s="92" t="s">
        <v>373</v>
      </c>
      <c r="O208" s="93">
        <f>VLOOKUP(N208,'Money Won'!$1:$1048576,2,FALSE)</f>
        <v>62100</v>
      </c>
      <c r="P208" s="92" t="s">
        <v>367</v>
      </c>
      <c r="Q208" s="93">
        <f>VLOOKUP(P208,'Money Won'!$1:$1048576,2,FALSE)</f>
        <v>0</v>
      </c>
      <c r="R208" s="92" t="s">
        <v>363</v>
      </c>
      <c r="S208" s="93">
        <f>VLOOKUP(R208,'Money Won'!$1:$1048576,2,FALSE)</f>
        <v>0</v>
      </c>
      <c r="T208" s="96" t="s">
        <v>409</v>
      </c>
      <c r="U208" s="97">
        <f>VLOOKUP(T208,'Money Won'!$1:$1048576,2,FALSE)</f>
        <v>28003</v>
      </c>
      <c r="V208" s="98" t="s">
        <v>394</v>
      </c>
      <c r="W208" s="97">
        <f>VLOOKUP(V208,'Money Won'!$1:$1048576,2,FALSE)</f>
        <v>26220</v>
      </c>
      <c r="X208" s="98" t="s">
        <v>415</v>
      </c>
      <c r="Y208" s="97">
        <f>VLOOKUP(X208,'Money Won'!$1:$1048576,2,FALSE)</f>
        <v>33672</v>
      </c>
      <c r="Z208" s="76" t="s">
        <v>382</v>
      </c>
      <c r="AA208" s="77">
        <f>VLOOKUP(Z208,'Money Won'!$1:$1048576,2,FALSE)</f>
        <v>74750</v>
      </c>
      <c r="AB208" s="76" t="s">
        <v>387</v>
      </c>
      <c r="AC208" s="77">
        <f>VLOOKUP(AB208,'Money Won'!$1:$1048576,2,FALSE)</f>
        <v>0</v>
      </c>
      <c r="AD208" s="101" t="s">
        <v>379</v>
      </c>
      <c r="AE208" s="102">
        <f>VLOOKUP(AD208,'Money Won'!$1:$1048576,2,FALSE)</f>
        <v>50000</v>
      </c>
    </row>
    <row r="209" spans="1:31" x14ac:dyDescent="0.2">
      <c r="A209" s="47">
        <v>217</v>
      </c>
      <c r="B209" s="72" t="s">
        <v>660</v>
      </c>
      <c r="C209" s="73">
        <f>SUM(E209)+G209+I209+K209+M209+O209+Q209+S209+U209+W209+Y209+AA209+AC209+AE209</f>
        <v>2589392</v>
      </c>
      <c r="D209" s="106" t="s">
        <v>329</v>
      </c>
      <c r="E209" s="107">
        <f>VLOOKUP(D209,'Money Won'!$1:$1048576,2,FALSE)</f>
        <v>437000</v>
      </c>
      <c r="F209" s="108" t="s">
        <v>331</v>
      </c>
      <c r="G209" s="107">
        <f>VLOOKUP(F209,'Money Won'!$1:$1048576,2,FALSE)</f>
        <v>178250</v>
      </c>
      <c r="H209" s="88" t="s">
        <v>335</v>
      </c>
      <c r="I209" s="89">
        <f>VLOOKUP(H209,'Money Won'!$1:$1048576,2,FALSE)</f>
        <v>215625</v>
      </c>
      <c r="J209" s="88" t="s">
        <v>344</v>
      </c>
      <c r="K209" s="89">
        <f>VLOOKUP(J209,'Money Won'!$1:$1048576,2,FALSE)</f>
        <v>50600</v>
      </c>
      <c r="L209" s="88" t="s">
        <v>352</v>
      </c>
      <c r="M209" s="89">
        <f>VLOOKUP(L209,'Money Won'!$1:$1048576,2,FALSE)</f>
        <v>0</v>
      </c>
      <c r="N209" s="92" t="s">
        <v>367</v>
      </c>
      <c r="O209" s="93">
        <f>VLOOKUP(N209,'Money Won'!$1:$1048576,2,FALSE)</f>
        <v>0</v>
      </c>
      <c r="P209" s="92" t="s">
        <v>359</v>
      </c>
      <c r="Q209" s="93">
        <f>VLOOKUP(P209,'Money Won'!$1:$1048576,2,FALSE)</f>
        <v>1012000</v>
      </c>
      <c r="R209" s="92" t="s">
        <v>366</v>
      </c>
      <c r="S209" s="93">
        <f>VLOOKUP(R209,'Money Won'!$1:$1048576,2,FALSE)</f>
        <v>0</v>
      </c>
      <c r="T209" s="96" t="s">
        <v>405</v>
      </c>
      <c r="U209" s="97">
        <f>VLOOKUP(T209,'Money Won'!$1:$1048576,2,FALSE)</f>
        <v>0</v>
      </c>
      <c r="V209" s="98" t="s">
        <v>398</v>
      </c>
      <c r="W209" s="97">
        <f>VLOOKUP(V209,'Money Won'!$1:$1048576,2,FALSE)</f>
        <v>287500</v>
      </c>
      <c r="X209" s="98" t="s">
        <v>395</v>
      </c>
      <c r="Y209" s="97">
        <f>VLOOKUP(X209,'Money Won'!$1:$1048576,2,FALSE)</f>
        <v>0</v>
      </c>
      <c r="Z209" s="76" t="s">
        <v>383</v>
      </c>
      <c r="AA209" s="77">
        <f>VLOOKUP(Z209,'Money Won'!$1:$1048576,2,FALSE)</f>
        <v>358417</v>
      </c>
      <c r="AB209" s="76" t="s">
        <v>384</v>
      </c>
      <c r="AC209" s="77">
        <f>VLOOKUP(AB209,'Money Won'!$1:$1048576,2,FALSE)</f>
        <v>0</v>
      </c>
      <c r="AD209" s="101" t="s">
        <v>379</v>
      </c>
      <c r="AE209" s="102">
        <f>VLOOKUP(AD209,'Money Won'!$1:$1048576,2,FALSE)</f>
        <v>50000</v>
      </c>
    </row>
    <row r="210" spans="1:31" x14ac:dyDescent="0.2">
      <c r="A210" s="47">
        <v>218</v>
      </c>
      <c r="B210" s="72" t="s">
        <v>649</v>
      </c>
      <c r="C210" s="73">
        <f>SUM(E210)+G210+I210+K210+M210+O210+Q210+S210+U210+W210+Y210+AA210+AC210+AE210</f>
        <v>1277792</v>
      </c>
      <c r="D210" s="106" t="s">
        <v>323</v>
      </c>
      <c r="E210" s="107">
        <f>VLOOKUP(D210,'Money Won'!$1:$1048576,2,FALSE)</f>
        <v>62100</v>
      </c>
      <c r="F210" s="108" t="s">
        <v>326</v>
      </c>
      <c r="G210" s="107">
        <f>VLOOKUP(F210,'Money Won'!$1:$1048576,2,FALSE)</f>
        <v>358417</v>
      </c>
      <c r="H210" s="88" t="s">
        <v>343</v>
      </c>
      <c r="I210" s="89">
        <f>VLOOKUP(H210,'Money Won'!$1:$1048576,2,FALSE)</f>
        <v>178250</v>
      </c>
      <c r="J210" s="88" t="s">
        <v>342</v>
      </c>
      <c r="K210" s="89">
        <f>VLOOKUP(J210,'Money Won'!$1:$1048576,2,FALSE)</f>
        <v>0</v>
      </c>
      <c r="L210" s="88" t="s">
        <v>347</v>
      </c>
      <c r="M210" s="89">
        <f>VLOOKUP(L210,'Money Won'!$1:$1048576,2,FALSE)</f>
        <v>144325</v>
      </c>
      <c r="N210" s="92" t="s">
        <v>367</v>
      </c>
      <c r="O210" s="93">
        <f>VLOOKUP(N210,'Money Won'!$1:$1048576,2,FALSE)</f>
        <v>0</v>
      </c>
      <c r="P210" s="92" t="s">
        <v>357</v>
      </c>
      <c r="Q210" s="93">
        <f>VLOOKUP(P210,'Money Won'!$1:$1048576,2,FALSE)</f>
        <v>0</v>
      </c>
      <c r="R210" s="92" t="s">
        <v>371</v>
      </c>
      <c r="S210" s="93">
        <f>VLOOKUP(R210,'Money Won'!$1:$1048576,2,FALSE)</f>
        <v>144325</v>
      </c>
      <c r="T210" s="96" t="s">
        <v>404</v>
      </c>
      <c r="U210" s="97">
        <f>VLOOKUP(T210,'Money Won'!$1:$1048576,2,FALSE)</f>
        <v>215625</v>
      </c>
      <c r="V210" s="98" t="s">
        <v>411</v>
      </c>
      <c r="W210" s="97">
        <f>VLOOKUP(V210,'Money Won'!$1:$1048576,2,FALSE)</f>
        <v>0</v>
      </c>
      <c r="X210" s="98" t="s">
        <v>407</v>
      </c>
      <c r="Y210" s="97">
        <f>VLOOKUP(X210,'Money Won'!$1:$1048576,2,FALSE)</f>
        <v>0</v>
      </c>
      <c r="Z210" s="76" t="s">
        <v>382</v>
      </c>
      <c r="AA210" s="77">
        <f>VLOOKUP(Z210,'Money Won'!$1:$1048576,2,FALSE)</f>
        <v>74750</v>
      </c>
      <c r="AB210" s="76" t="s">
        <v>384</v>
      </c>
      <c r="AC210" s="77">
        <f>VLOOKUP(AB210,'Money Won'!$1:$1048576,2,FALSE)</f>
        <v>0</v>
      </c>
      <c r="AD210" s="101" t="s">
        <v>377</v>
      </c>
      <c r="AE210" s="102">
        <f>VLOOKUP(AD210,'Money Won'!$1:$1048576,2,FALSE)</f>
        <v>100000</v>
      </c>
    </row>
    <row r="211" spans="1:31" x14ac:dyDescent="0.2">
      <c r="A211" s="47">
        <v>167</v>
      </c>
      <c r="B211" s="72" t="s">
        <v>543</v>
      </c>
      <c r="C211" s="73">
        <f>SUM(E211)+G211+I211+K211+M211+O211+Q211+S211+U211+W211+Y211+AA211+AC211+AE211</f>
        <v>2064245</v>
      </c>
      <c r="D211" s="106" t="s">
        <v>326</v>
      </c>
      <c r="E211" s="107">
        <f>VLOOKUP(D211,'Money Won'!$1:$1048576,2,FALSE)</f>
        <v>358417</v>
      </c>
      <c r="F211" s="108" t="s">
        <v>331</v>
      </c>
      <c r="G211" s="107">
        <f>VLOOKUP(F211,'Money Won'!$1:$1048576,2,FALSE)</f>
        <v>178250</v>
      </c>
      <c r="H211" s="88" t="s">
        <v>339</v>
      </c>
      <c r="I211" s="89">
        <f>VLOOKUP(H211,'Money Won'!$1:$1048576,2,FALSE)</f>
        <v>115000</v>
      </c>
      <c r="J211" s="88" t="s">
        <v>343</v>
      </c>
      <c r="K211" s="89">
        <f>VLOOKUP(J211,'Money Won'!$1:$1048576,2,FALSE)</f>
        <v>178250</v>
      </c>
      <c r="L211" s="88" t="s">
        <v>352</v>
      </c>
      <c r="M211" s="89">
        <f>VLOOKUP(L211,'Money Won'!$1:$1048576,2,FALSE)</f>
        <v>0</v>
      </c>
      <c r="N211" s="92" t="s">
        <v>366</v>
      </c>
      <c r="O211" s="93">
        <f>VLOOKUP(N211,'Money Won'!$1:$1048576,2,FALSE)</f>
        <v>0</v>
      </c>
      <c r="P211" s="92" t="s">
        <v>359</v>
      </c>
      <c r="Q211" s="93">
        <f>VLOOKUP(P211,'Money Won'!$1:$1048576,2,FALSE)</f>
        <v>1012000</v>
      </c>
      <c r="R211" s="92" t="s">
        <v>358</v>
      </c>
      <c r="S211" s="93">
        <f>VLOOKUP(R211,'Money Won'!$1:$1048576,2,FALSE)</f>
        <v>144325</v>
      </c>
      <c r="T211" s="96" t="s">
        <v>403</v>
      </c>
      <c r="U211" s="97">
        <f>VLOOKUP(T211,'Money Won'!$1:$1048576,2,FALSE)</f>
        <v>0</v>
      </c>
      <c r="V211" s="98" t="s">
        <v>405</v>
      </c>
      <c r="W211" s="97">
        <f>VLOOKUP(V211,'Money Won'!$1:$1048576,2,FALSE)</f>
        <v>0</v>
      </c>
      <c r="X211" s="98" t="s">
        <v>401</v>
      </c>
      <c r="Y211" s="97">
        <f>VLOOKUP(X211,'Money Won'!$1:$1048576,2,FALSE)</f>
        <v>0</v>
      </c>
      <c r="Z211" s="76" t="s">
        <v>390</v>
      </c>
      <c r="AA211" s="77">
        <f>VLOOKUP(Z211,'Money Won'!$1:$1048576,2,FALSE)</f>
        <v>0</v>
      </c>
      <c r="AB211" s="76" t="s">
        <v>412</v>
      </c>
      <c r="AC211" s="77">
        <f>VLOOKUP(AB211,'Money Won'!$1:$1048576,2,FALSE)</f>
        <v>28003</v>
      </c>
      <c r="AD211" s="101" t="s">
        <v>379</v>
      </c>
      <c r="AE211" s="102">
        <f>VLOOKUP(AD211,'Money Won'!$1:$1048576,2,FALSE)</f>
        <v>50000</v>
      </c>
    </row>
    <row r="212" spans="1:31" x14ac:dyDescent="0.2">
      <c r="A212" s="47">
        <v>187</v>
      </c>
      <c r="B212" s="72" t="s">
        <v>544</v>
      </c>
      <c r="C212" s="73">
        <f>SUM(E212)+G212+I212+K212+M212+O212+Q212+S212+U212+W212+Y212+AA212+AC212+AE212</f>
        <v>1484192</v>
      </c>
      <c r="D212" s="106" t="s">
        <v>329</v>
      </c>
      <c r="E212" s="107">
        <f>VLOOKUP(D212,'Money Won'!$1:$1048576,2,FALSE)</f>
        <v>437000</v>
      </c>
      <c r="F212" s="108" t="s">
        <v>327</v>
      </c>
      <c r="G212" s="107">
        <f>VLOOKUP(F212,'Money Won'!$1:$1048576,2,FALSE)</f>
        <v>552000</v>
      </c>
      <c r="H212" s="88" t="s">
        <v>345</v>
      </c>
      <c r="I212" s="89">
        <f>VLOOKUP(H212,'Money Won'!$1:$1048576,2,FALSE)</f>
        <v>26680</v>
      </c>
      <c r="J212" s="88" t="s">
        <v>338</v>
      </c>
      <c r="K212" s="89">
        <f>VLOOKUP(J212,'Money Won'!$1:$1048576,2,FALSE)</f>
        <v>115000</v>
      </c>
      <c r="L212" s="88" t="s">
        <v>332</v>
      </c>
      <c r="M212" s="89">
        <f>VLOOKUP(L212,'Money Won'!$1:$1048576,2,FALSE)</f>
        <v>62100</v>
      </c>
      <c r="N212" s="92" t="s">
        <v>372</v>
      </c>
      <c r="O212" s="93">
        <f>VLOOKUP(N212,'Money Won'!$1:$1048576,2,FALSE)</f>
        <v>91713</v>
      </c>
      <c r="P212" s="92" t="s">
        <v>362</v>
      </c>
      <c r="Q212" s="93">
        <f>VLOOKUP(P212,'Money Won'!$1:$1048576,2,FALSE)</f>
        <v>0</v>
      </c>
      <c r="R212" s="92" t="s">
        <v>361</v>
      </c>
      <c r="S212" s="93">
        <f>VLOOKUP(R212,'Money Won'!$1:$1048576,2,FALSE)</f>
        <v>91713</v>
      </c>
      <c r="T212" s="96" t="s">
        <v>402</v>
      </c>
      <c r="U212" s="97">
        <f>VLOOKUP(T212,'Money Won'!$1:$1048576,2,FALSE)</f>
        <v>25760</v>
      </c>
      <c r="V212" s="98" t="s">
        <v>409</v>
      </c>
      <c r="W212" s="97">
        <f>VLOOKUP(V212,'Money Won'!$1:$1048576,2,FALSE)</f>
        <v>28003</v>
      </c>
      <c r="X212" s="98" t="s">
        <v>394</v>
      </c>
      <c r="Y212" s="97">
        <f>VLOOKUP(X212,'Money Won'!$1:$1048576,2,FALSE)</f>
        <v>26220</v>
      </c>
      <c r="Z212" s="76" t="s">
        <v>384</v>
      </c>
      <c r="AA212" s="77">
        <f>VLOOKUP(Z212,'Money Won'!$1:$1048576,2,FALSE)</f>
        <v>0</v>
      </c>
      <c r="AB212" s="76" t="s">
        <v>412</v>
      </c>
      <c r="AC212" s="77">
        <f>VLOOKUP(AB212,'Money Won'!$1:$1048576,2,FALSE)</f>
        <v>28003</v>
      </c>
      <c r="AD212" s="101" t="s">
        <v>381</v>
      </c>
      <c r="AE212" s="102">
        <f>VLOOKUP(AD212,'Money Won'!$1:$1048576,2,FALSE)</f>
        <v>0</v>
      </c>
    </row>
    <row r="213" spans="1:31" x14ac:dyDescent="0.2">
      <c r="A213" s="47">
        <v>219</v>
      </c>
      <c r="B213" s="72" t="s">
        <v>254</v>
      </c>
      <c r="C213" s="73">
        <f>SUM(E213)+G213+I213+K213+M213+O213+Q213+S213+U213+W213+Y213+AA213+AC213+AE213</f>
        <v>1654692</v>
      </c>
      <c r="D213" s="106" t="s">
        <v>323</v>
      </c>
      <c r="E213" s="107">
        <f>VLOOKUP(D213,'Money Won'!$1:$1048576,2,FALSE)</f>
        <v>62100</v>
      </c>
      <c r="F213" s="108" t="s">
        <v>326</v>
      </c>
      <c r="G213" s="107">
        <f>VLOOKUP(F213,'Money Won'!$1:$1048576,2,FALSE)</f>
        <v>358417</v>
      </c>
      <c r="H213" s="88" t="s">
        <v>333</v>
      </c>
      <c r="I213" s="89">
        <f>VLOOKUP(H213,'Money Won'!$1:$1048576,2,FALSE)</f>
        <v>26450</v>
      </c>
      <c r="J213" s="88" t="s">
        <v>343</v>
      </c>
      <c r="K213" s="89">
        <f>VLOOKUP(J213,'Money Won'!$1:$1048576,2,FALSE)</f>
        <v>178250</v>
      </c>
      <c r="L213" s="88" t="s">
        <v>352</v>
      </c>
      <c r="M213" s="89">
        <f>VLOOKUP(L213,'Money Won'!$1:$1048576,2,FALSE)</f>
        <v>0</v>
      </c>
      <c r="N213" s="92" t="s">
        <v>354</v>
      </c>
      <c r="O213" s="93">
        <f>VLOOKUP(N213,'Money Won'!$1:$1048576,2,FALSE)</f>
        <v>215625</v>
      </c>
      <c r="P213" s="92" t="s">
        <v>366</v>
      </c>
      <c r="Q213" s="93">
        <f>VLOOKUP(P213,'Money Won'!$1:$1048576,2,FALSE)</f>
        <v>0</v>
      </c>
      <c r="R213" s="92" t="s">
        <v>372</v>
      </c>
      <c r="S213" s="93">
        <f>VLOOKUP(R213,'Money Won'!$1:$1048576,2,FALSE)</f>
        <v>91713</v>
      </c>
      <c r="T213" s="96" t="s">
        <v>394</v>
      </c>
      <c r="U213" s="97">
        <f>VLOOKUP(T213,'Money Won'!$1:$1048576,2,FALSE)</f>
        <v>26220</v>
      </c>
      <c r="V213" s="98" t="s">
        <v>398</v>
      </c>
      <c r="W213" s="97">
        <f>VLOOKUP(V213,'Money Won'!$1:$1048576,2,FALSE)</f>
        <v>287500</v>
      </c>
      <c r="X213" s="98" t="s">
        <v>405</v>
      </c>
      <c r="Y213" s="97">
        <f>VLOOKUP(X213,'Money Won'!$1:$1048576,2,FALSE)</f>
        <v>0</v>
      </c>
      <c r="Z213" s="76" t="s">
        <v>383</v>
      </c>
      <c r="AA213" s="77">
        <f>VLOOKUP(Z213,'Money Won'!$1:$1048576,2,FALSE)</f>
        <v>358417</v>
      </c>
      <c r="AB213" s="76" t="s">
        <v>384</v>
      </c>
      <c r="AC213" s="77">
        <f>VLOOKUP(AB213,'Money Won'!$1:$1048576,2,FALSE)</f>
        <v>0</v>
      </c>
      <c r="AD213" s="101" t="s">
        <v>379</v>
      </c>
      <c r="AE213" s="102">
        <f>VLOOKUP(AD213,'Money Won'!$1:$1048576,2,FALSE)</f>
        <v>50000</v>
      </c>
    </row>
    <row r="214" spans="1:31" x14ac:dyDescent="0.2">
      <c r="A214" s="47">
        <v>220</v>
      </c>
      <c r="B214" s="72" t="s">
        <v>656</v>
      </c>
      <c r="C214" s="73">
        <f>SUM(E214)+G214+I214+K214+M214+O214+Q214+S214+U214+W214+Y214+AA214+AC214+AE214</f>
        <v>2282578</v>
      </c>
      <c r="D214" s="106" t="s">
        <v>323</v>
      </c>
      <c r="E214" s="107">
        <f>VLOOKUP(D214,'Money Won'!$1:$1048576,2,FALSE)</f>
        <v>62100</v>
      </c>
      <c r="F214" s="108" t="s">
        <v>327</v>
      </c>
      <c r="G214" s="107">
        <f>VLOOKUP(F214,'Money Won'!$1:$1048576,2,FALSE)</f>
        <v>552000</v>
      </c>
      <c r="H214" s="88" t="s">
        <v>353</v>
      </c>
      <c r="I214" s="89">
        <f>VLOOKUP(H214,'Money Won'!$1:$1048576,2,FALSE)</f>
        <v>287500</v>
      </c>
      <c r="J214" s="88" t="s">
        <v>342</v>
      </c>
      <c r="K214" s="89">
        <f>VLOOKUP(J214,'Money Won'!$1:$1048576,2,FALSE)</f>
        <v>0</v>
      </c>
      <c r="L214" s="88" t="s">
        <v>351</v>
      </c>
      <c r="M214" s="89">
        <f>VLOOKUP(L214,'Money Won'!$1:$1048576,2,FALSE)</f>
        <v>50600</v>
      </c>
      <c r="N214" s="92" t="s">
        <v>366</v>
      </c>
      <c r="O214" s="93">
        <f>VLOOKUP(N214,'Money Won'!$1:$1048576,2,FALSE)</f>
        <v>0</v>
      </c>
      <c r="P214" s="92" t="s">
        <v>359</v>
      </c>
      <c r="Q214" s="93">
        <f>VLOOKUP(P214,'Money Won'!$1:$1048576,2,FALSE)</f>
        <v>1012000</v>
      </c>
      <c r="R214" s="92" t="s">
        <v>357</v>
      </c>
      <c r="S214" s="93">
        <f>VLOOKUP(R214,'Money Won'!$1:$1048576,2,FALSE)</f>
        <v>0</v>
      </c>
      <c r="T214" s="96" t="s">
        <v>391</v>
      </c>
      <c r="U214" s="97">
        <f>VLOOKUP(T214,'Money Won'!$1:$1048576,2,FALSE)</f>
        <v>0</v>
      </c>
      <c r="V214" s="98" t="s">
        <v>409</v>
      </c>
      <c r="W214" s="97">
        <f>VLOOKUP(V214,'Money Won'!$1:$1048576,2,FALSE)</f>
        <v>28003</v>
      </c>
      <c r="X214" s="98" t="s">
        <v>404</v>
      </c>
      <c r="Y214" s="97">
        <f>VLOOKUP(X214,'Money Won'!$1:$1048576,2,FALSE)</f>
        <v>215625</v>
      </c>
      <c r="Z214" s="76" t="s">
        <v>382</v>
      </c>
      <c r="AA214" s="77">
        <f>VLOOKUP(Z214,'Money Won'!$1:$1048576,2,FALSE)</f>
        <v>74750</v>
      </c>
      <c r="AB214" s="76" t="s">
        <v>384</v>
      </c>
      <c r="AC214" s="77">
        <f>VLOOKUP(AB214,'Money Won'!$1:$1048576,2,FALSE)</f>
        <v>0</v>
      </c>
      <c r="AD214" s="101" t="s">
        <v>380</v>
      </c>
      <c r="AE214" s="102">
        <f>VLOOKUP(AD214,'Money Won'!$1:$1048576,2,FALSE)</f>
        <v>0</v>
      </c>
    </row>
    <row r="215" spans="1:31" x14ac:dyDescent="0.2">
      <c r="A215" s="47">
        <v>221</v>
      </c>
      <c r="B215" s="72" t="s">
        <v>657</v>
      </c>
      <c r="C215" s="73">
        <f>SUM(E215)+G215+I215+K215+M215+O215+Q215+S215+U215+W215+Y215+AA215+AC215+AE215</f>
        <v>2939708</v>
      </c>
      <c r="D215" s="106" t="s">
        <v>326</v>
      </c>
      <c r="E215" s="107">
        <f>VLOOKUP(D215,'Money Won'!$1:$1048576,2,FALSE)</f>
        <v>358417</v>
      </c>
      <c r="F215" s="108" t="s">
        <v>325</v>
      </c>
      <c r="G215" s="107">
        <f>VLOOKUP(F215,'Money Won'!$1:$1048576,2,FALSE)</f>
        <v>2070000</v>
      </c>
      <c r="H215" s="88" t="s">
        <v>351</v>
      </c>
      <c r="I215" s="89">
        <f>VLOOKUP(H215,'Money Won'!$1:$1048576,2,FALSE)</f>
        <v>50600</v>
      </c>
      <c r="J215" s="88" t="s">
        <v>334</v>
      </c>
      <c r="K215" s="89">
        <f>VLOOKUP(J215,'Money Won'!$1:$1048576,2,FALSE)</f>
        <v>0</v>
      </c>
      <c r="L215" s="88" t="s">
        <v>344</v>
      </c>
      <c r="M215" s="89">
        <f>VLOOKUP(L215,'Money Won'!$1:$1048576,2,FALSE)</f>
        <v>50600</v>
      </c>
      <c r="N215" s="92" t="s">
        <v>372</v>
      </c>
      <c r="O215" s="93">
        <f>VLOOKUP(N215,'Money Won'!$1:$1048576,2,FALSE)</f>
        <v>91713</v>
      </c>
      <c r="P215" s="92" t="s">
        <v>367</v>
      </c>
      <c r="Q215" s="93">
        <f>VLOOKUP(P215,'Money Won'!$1:$1048576,2,FALSE)</f>
        <v>0</v>
      </c>
      <c r="R215" s="92" t="s">
        <v>357</v>
      </c>
      <c r="S215" s="93">
        <f>VLOOKUP(R215,'Money Won'!$1:$1048576,2,FALSE)</f>
        <v>0</v>
      </c>
      <c r="T215" s="96" t="s">
        <v>409</v>
      </c>
      <c r="U215" s="97">
        <f>VLOOKUP(T215,'Money Won'!$1:$1048576,2,FALSE)</f>
        <v>28003</v>
      </c>
      <c r="V215" s="98" t="s">
        <v>404</v>
      </c>
      <c r="W215" s="97">
        <f>VLOOKUP(V215,'Money Won'!$1:$1048576,2,FALSE)</f>
        <v>215625</v>
      </c>
      <c r="X215" s="98" t="s">
        <v>393</v>
      </c>
      <c r="Y215" s="97">
        <f>VLOOKUP(X215,'Money Won'!$1:$1048576,2,FALSE)</f>
        <v>0</v>
      </c>
      <c r="Z215" s="76" t="s">
        <v>382</v>
      </c>
      <c r="AA215" s="77">
        <f>VLOOKUP(Z215,'Money Won'!$1:$1048576,2,FALSE)</f>
        <v>74750</v>
      </c>
      <c r="AB215" s="76" t="s">
        <v>390</v>
      </c>
      <c r="AC215" s="77">
        <f>VLOOKUP(AB215,'Money Won'!$1:$1048576,2,FALSE)</f>
        <v>0</v>
      </c>
      <c r="AD215" s="101" t="s">
        <v>380</v>
      </c>
      <c r="AE215" s="102">
        <f>VLOOKUP(AD215,'Money Won'!$1:$1048576,2,FALSE)</f>
        <v>0</v>
      </c>
    </row>
    <row r="216" spans="1:31" x14ac:dyDescent="0.2">
      <c r="A216" s="47">
        <v>222</v>
      </c>
      <c r="B216" s="72" t="s">
        <v>269</v>
      </c>
      <c r="C216" s="73">
        <f>SUM(E216)+G216+I216+K216+M216+O216+Q216+S216+U216+W216+Y216+AA216+AC216+AE216</f>
        <v>1827940</v>
      </c>
      <c r="D216" s="106" t="s">
        <v>322</v>
      </c>
      <c r="E216" s="107">
        <f>VLOOKUP(D216,'Money Won'!$1:$1048576,2,FALSE)</f>
        <v>358417</v>
      </c>
      <c r="F216" s="108" t="s">
        <v>327</v>
      </c>
      <c r="G216" s="107">
        <f>VLOOKUP(F216,'Money Won'!$1:$1048576,2,FALSE)</f>
        <v>552000</v>
      </c>
      <c r="H216" s="88" t="s">
        <v>336</v>
      </c>
      <c r="I216" s="89">
        <f>VLOOKUP(H216,'Money Won'!$1:$1048576,2,FALSE)</f>
        <v>0</v>
      </c>
      <c r="J216" s="88" t="s">
        <v>338</v>
      </c>
      <c r="K216" s="89">
        <f>VLOOKUP(J216,'Money Won'!$1:$1048576,2,FALSE)</f>
        <v>115000</v>
      </c>
      <c r="L216" s="88" t="s">
        <v>351</v>
      </c>
      <c r="M216" s="89">
        <f>VLOOKUP(L216,'Money Won'!$1:$1048576,2,FALSE)</f>
        <v>50600</v>
      </c>
      <c r="N216" s="92" t="s">
        <v>367</v>
      </c>
      <c r="O216" s="93">
        <f>VLOOKUP(N216,'Money Won'!$1:$1048576,2,FALSE)</f>
        <v>0</v>
      </c>
      <c r="P216" s="92" t="s">
        <v>369</v>
      </c>
      <c r="Q216" s="93">
        <f>VLOOKUP(P216,'Money Won'!$1:$1048576,2,FALSE)</f>
        <v>0</v>
      </c>
      <c r="R216" s="92" t="s">
        <v>363</v>
      </c>
      <c r="S216" s="93">
        <f>VLOOKUP(R216,'Money Won'!$1:$1048576,2,FALSE)</f>
        <v>0</v>
      </c>
      <c r="T216" s="96" t="s">
        <v>409</v>
      </c>
      <c r="U216" s="97">
        <f>VLOOKUP(T216,'Money Won'!$1:$1048576,2,FALSE)</f>
        <v>28003</v>
      </c>
      <c r="V216" s="98" t="s">
        <v>398</v>
      </c>
      <c r="W216" s="97">
        <f>VLOOKUP(V216,'Money Won'!$1:$1048576,2,FALSE)</f>
        <v>287500</v>
      </c>
      <c r="X216" s="98" t="s">
        <v>395</v>
      </c>
      <c r="Y216" s="97">
        <f>VLOOKUP(X216,'Money Won'!$1:$1048576,2,FALSE)</f>
        <v>0</v>
      </c>
      <c r="Z216" s="76" t="s">
        <v>383</v>
      </c>
      <c r="AA216" s="77">
        <f>VLOOKUP(Z216,'Money Won'!$1:$1048576,2,FALSE)</f>
        <v>358417</v>
      </c>
      <c r="AB216" s="76" t="s">
        <v>412</v>
      </c>
      <c r="AC216" s="77">
        <f>VLOOKUP(AB216,'Money Won'!$1:$1048576,2,FALSE)</f>
        <v>28003</v>
      </c>
      <c r="AD216" s="101" t="s">
        <v>379</v>
      </c>
      <c r="AE216" s="102">
        <f>VLOOKUP(AD216,'Money Won'!$1:$1048576,2,FALSE)</f>
        <v>50000</v>
      </c>
    </row>
    <row r="217" spans="1:31" x14ac:dyDescent="0.2">
      <c r="A217" s="47">
        <v>224</v>
      </c>
      <c r="B217" s="72" t="s">
        <v>241</v>
      </c>
      <c r="C217" s="73">
        <f>SUM(E217)+G217+I217+K217+M217+O217+Q217+S217+U217+W217+Y217+AA217+AC217+AE217</f>
        <v>1649066</v>
      </c>
      <c r="D217" s="106" t="s">
        <v>328</v>
      </c>
      <c r="E217" s="107">
        <f>VLOOKUP(D217,'Money Won'!$1:$1048576,2,FALSE)</f>
        <v>287500</v>
      </c>
      <c r="F217" s="108" t="s">
        <v>326</v>
      </c>
      <c r="G217" s="107">
        <f>VLOOKUP(F217,'Money Won'!$1:$1048576,2,FALSE)</f>
        <v>358417</v>
      </c>
      <c r="H217" s="88" t="s">
        <v>350</v>
      </c>
      <c r="I217" s="89">
        <f>VLOOKUP(H217,'Money Won'!$1:$1048576,2,FALSE)</f>
        <v>144325</v>
      </c>
      <c r="J217" s="88" t="s">
        <v>342</v>
      </c>
      <c r="K217" s="89">
        <f>VLOOKUP(J217,'Money Won'!$1:$1048576,2,FALSE)</f>
        <v>0</v>
      </c>
      <c r="L217" s="88" t="s">
        <v>352</v>
      </c>
      <c r="M217" s="89">
        <f>VLOOKUP(L217,'Money Won'!$1:$1048576,2,FALSE)</f>
        <v>0</v>
      </c>
      <c r="N217" s="92" t="s">
        <v>354</v>
      </c>
      <c r="O217" s="93">
        <f>VLOOKUP(N217,'Money Won'!$1:$1048576,2,FALSE)</f>
        <v>215625</v>
      </c>
      <c r="P217" s="92" t="s">
        <v>367</v>
      </c>
      <c r="Q217" s="93">
        <f>VLOOKUP(P217,'Money Won'!$1:$1048576,2,FALSE)</f>
        <v>0</v>
      </c>
      <c r="R217" s="92" t="s">
        <v>374</v>
      </c>
      <c r="S217" s="93">
        <f>VLOOKUP(R217,'Money Won'!$1:$1048576,2,FALSE)</f>
        <v>33672</v>
      </c>
      <c r="T217" s="96" t="s">
        <v>397</v>
      </c>
      <c r="U217" s="97">
        <f>VLOOKUP(T217,'Money Won'!$1:$1048576,2,FALSE)</f>
        <v>50600</v>
      </c>
      <c r="V217" s="98" t="s">
        <v>402</v>
      </c>
      <c r="W217" s="97">
        <f>VLOOKUP(V217,'Money Won'!$1:$1048576,2,FALSE)</f>
        <v>25760</v>
      </c>
      <c r="X217" s="98" t="s">
        <v>391</v>
      </c>
      <c r="Y217" s="97">
        <f>VLOOKUP(X217,'Money Won'!$1:$1048576,2,FALSE)</f>
        <v>0</v>
      </c>
      <c r="Z217" s="76" t="s">
        <v>383</v>
      </c>
      <c r="AA217" s="77">
        <f>VLOOKUP(Z217,'Money Won'!$1:$1048576,2,FALSE)</f>
        <v>358417</v>
      </c>
      <c r="AB217" s="76" t="s">
        <v>382</v>
      </c>
      <c r="AC217" s="77">
        <f>VLOOKUP(AB217,'Money Won'!$1:$1048576,2,FALSE)</f>
        <v>74750</v>
      </c>
      <c r="AD217" s="101" t="s">
        <v>377</v>
      </c>
      <c r="AE217" s="102">
        <f>VLOOKUP(AD217,'Money Won'!$1:$1048576,2,FALSE)</f>
        <v>100000</v>
      </c>
    </row>
    <row r="218" spans="1:31" x14ac:dyDescent="0.2">
      <c r="A218" s="47">
        <v>225</v>
      </c>
      <c r="B218" s="72" t="s">
        <v>242</v>
      </c>
      <c r="C218" s="73">
        <f>SUM(E218)+G218+I218+K218+M218+O218+Q218+S218+U218+W218+Y218+AA218+AC218+AE218</f>
        <v>4395634</v>
      </c>
      <c r="D218" s="106" t="s">
        <v>326</v>
      </c>
      <c r="E218" s="107">
        <f>VLOOKUP(D218,'Money Won'!$1:$1048576,2,FALSE)</f>
        <v>358417</v>
      </c>
      <c r="F218" s="108" t="s">
        <v>325</v>
      </c>
      <c r="G218" s="107">
        <f>VLOOKUP(F218,'Money Won'!$1:$1048576,2,FALSE)</f>
        <v>2070000</v>
      </c>
      <c r="H218" s="88" t="s">
        <v>335</v>
      </c>
      <c r="I218" s="89">
        <f>VLOOKUP(H218,'Money Won'!$1:$1048576,2,FALSE)</f>
        <v>215625</v>
      </c>
      <c r="J218" s="88" t="s">
        <v>342</v>
      </c>
      <c r="K218" s="89">
        <f>VLOOKUP(J218,'Money Won'!$1:$1048576,2,FALSE)</f>
        <v>0</v>
      </c>
      <c r="L218" s="88" t="s">
        <v>349</v>
      </c>
      <c r="M218" s="89">
        <f>VLOOKUP(L218,'Money Won'!$1:$1048576,2,FALSE)</f>
        <v>1012000</v>
      </c>
      <c r="N218" s="92" t="s">
        <v>357</v>
      </c>
      <c r="O218" s="93">
        <f>VLOOKUP(N218,'Money Won'!$1:$1048576,2,FALSE)</f>
        <v>0</v>
      </c>
      <c r="P218" s="92" t="s">
        <v>373</v>
      </c>
      <c r="Q218" s="93">
        <f>VLOOKUP(P218,'Money Won'!$1:$1048576,2,FALSE)</f>
        <v>62100</v>
      </c>
      <c r="R218" s="92" t="s">
        <v>358</v>
      </c>
      <c r="S218" s="93">
        <f>VLOOKUP(R218,'Money Won'!$1:$1048576,2,FALSE)</f>
        <v>144325</v>
      </c>
      <c r="T218" s="96" t="s">
        <v>405</v>
      </c>
      <c r="U218" s="97">
        <f>VLOOKUP(T218,'Money Won'!$1:$1048576,2,FALSE)</f>
        <v>0</v>
      </c>
      <c r="V218" s="98" t="s">
        <v>396</v>
      </c>
      <c r="W218" s="97">
        <f>VLOOKUP(V218,'Money Won'!$1:$1048576,2,FALSE)</f>
        <v>74750</v>
      </c>
      <c r="X218" s="98" t="s">
        <v>393</v>
      </c>
      <c r="Y218" s="97">
        <f>VLOOKUP(X218,'Money Won'!$1:$1048576,2,FALSE)</f>
        <v>0</v>
      </c>
      <c r="Z218" s="76" t="s">
        <v>383</v>
      </c>
      <c r="AA218" s="77">
        <f>VLOOKUP(Z218,'Money Won'!$1:$1048576,2,FALSE)</f>
        <v>358417</v>
      </c>
      <c r="AB218" s="76" t="s">
        <v>387</v>
      </c>
      <c r="AC218" s="77">
        <f>VLOOKUP(AB218,'Money Won'!$1:$1048576,2,FALSE)</f>
        <v>0</v>
      </c>
      <c r="AD218" s="101" t="s">
        <v>377</v>
      </c>
      <c r="AE218" s="102">
        <f>VLOOKUP(AD218,'Money Won'!$1:$1048576,2,FALSE)</f>
        <v>100000</v>
      </c>
    </row>
    <row r="219" spans="1:31" x14ac:dyDescent="0.2">
      <c r="A219" s="47">
        <v>226</v>
      </c>
      <c r="B219" s="72" t="s">
        <v>691</v>
      </c>
      <c r="C219" s="73">
        <f>SUM(E219)+G219+I219+K219+M219+O219+Q219+S219+U219+W219+Y219+AA219+AC219+AE219</f>
        <v>3064362</v>
      </c>
      <c r="D219" s="106" t="s">
        <v>322</v>
      </c>
      <c r="E219" s="107">
        <f>VLOOKUP(D219,'Money Won'!$1:$1048576,2,FALSE)</f>
        <v>358417</v>
      </c>
      <c r="F219" s="108" t="s">
        <v>328</v>
      </c>
      <c r="G219" s="107">
        <f>VLOOKUP(F219,'Money Won'!$1:$1048576,2,FALSE)</f>
        <v>287500</v>
      </c>
      <c r="H219" s="88" t="s">
        <v>350</v>
      </c>
      <c r="I219" s="89">
        <f>VLOOKUP(H219,'Money Won'!$1:$1048576,2,FALSE)</f>
        <v>144325</v>
      </c>
      <c r="J219" s="88" t="s">
        <v>343</v>
      </c>
      <c r="K219" s="89">
        <f>VLOOKUP(J219,'Money Won'!$1:$1048576,2,FALSE)</f>
        <v>178250</v>
      </c>
      <c r="L219" s="88" t="s">
        <v>352</v>
      </c>
      <c r="M219" s="89">
        <f>VLOOKUP(L219,'Money Won'!$1:$1048576,2,FALSE)</f>
        <v>0</v>
      </c>
      <c r="N219" s="92" t="s">
        <v>354</v>
      </c>
      <c r="O219" s="93">
        <f>VLOOKUP(N219,'Money Won'!$1:$1048576,2,FALSE)</f>
        <v>215625</v>
      </c>
      <c r="P219" s="92" t="s">
        <v>359</v>
      </c>
      <c r="Q219" s="93">
        <f>VLOOKUP(P219,'Money Won'!$1:$1048576,2,FALSE)</f>
        <v>1012000</v>
      </c>
      <c r="R219" s="92" t="s">
        <v>358</v>
      </c>
      <c r="S219" s="93">
        <f>VLOOKUP(R219,'Money Won'!$1:$1048576,2,FALSE)</f>
        <v>144325</v>
      </c>
      <c r="T219" s="96" t="s">
        <v>409</v>
      </c>
      <c r="U219" s="97">
        <f>VLOOKUP(T219,'Money Won'!$1:$1048576,2,FALSE)</f>
        <v>28003</v>
      </c>
      <c r="V219" s="98" t="s">
        <v>398</v>
      </c>
      <c r="W219" s="97">
        <f>VLOOKUP(V219,'Money Won'!$1:$1048576,2,FALSE)</f>
        <v>287500</v>
      </c>
      <c r="X219" s="98" t="s">
        <v>395</v>
      </c>
      <c r="Y219" s="97">
        <f>VLOOKUP(X219,'Money Won'!$1:$1048576,2,FALSE)</f>
        <v>0</v>
      </c>
      <c r="Z219" s="76" t="s">
        <v>383</v>
      </c>
      <c r="AA219" s="77">
        <f>VLOOKUP(Z219,'Money Won'!$1:$1048576,2,FALSE)</f>
        <v>358417</v>
      </c>
      <c r="AB219" s="76" t="s">
        <v>384</v>
      </c>
      <c r="AC219" s="77">
        <f>VLOOKUP(AB219,'Money Won'!$1:$1048576,2,FALSE)</f>
        <v>0</v>
      </c>
      <c r="AD219" s="101" t="s">
        <v>379</v>
      </c>
      <c r="AE219" s="102">
        <f>VLOOKUP(AD219,'Money Won'!$1:$1048576,2,FALSE)</f>
        <v>50000</v>
      </c>
    </row>
    <row r="220" spans="1:31" x14ac:dyDescent="0.2">
      <c r="A220" s="47">
        <v>223</v>
      </c>
      <c r="B220" s="72" t="s">
        <v>598</v>
      </c>
      <c r="C220" s="73">
        <f>SUM(E220)+G220+I220+K220+M220+O220+Q220+S220+U220+W220+Y220+AA220+AC220+AE220</f>
        <v>2761093</v>
      </c>
      <c r="D220" s="106" t="s">
        <v>323</v>
      </c>
      <c r="E220" s="107">
        <f>VLOOKUP(D220,'Money Won'!$1:$1048576,2,FALSE)</f>
        <v>62100</v>
      </c>
      <c r="F220" s="108" t="s">
        <v>325</v>
      </c>
      <c r="G220" s="107">
        <f>VLOOKUP(F220,'Money Won'!$1:$1048576,2,FALSE)</f>
        <v>2070000</v>
      </c>
      <c r="H220" s="88" t="s">
        <v>336</v>
      </c>
      <c r="I220" s="89">
        <f>VLOOKUP(H220,'Money Won'!$1:$1048576,2,FALSE)</f>
        <v>0</v>
      </c>
      <c r="J220" s="88" t="s">
        <v>351</v>
      </c>
      <c r="K220" s="89">
        <f>VLOOKUP(J220,'Money Won'!$1:$1048576,2,FALSE)</f>
        <v>50600</v>
      </c>
      <c r="L220" s="88" t="s">
        <v>342</v>
      </c>
      <c r="M220" s="89">
        <f>VLOOKUP(L220,'Money Won'!$1:$1048576,2,FALSE)</f>
        <v>0</v>
      </c>
      <c r="N220" s="92" t="s">
        <v>369</v>
      </c>
      <c r="O220" s="93">
        <f>VLOOKUP(N220,'Money Won'!$1:$1048576,2,FALSE)</f>
        <v>0</v>
      </c>
      <c r="P220" s="92" t="s">
        <v>365</v>
      </c>
      <c r="Q220" s="93">
        <f>VLOOKUP(P220,'Money Won'!$1:$1048576,2,FALSE)</f>
        <v>91713</v>
      </c>
      <c r="R220" s="92" t="s">
        <v>358</v>
      </c>
      <c r="S220" s="93">
        <f>VLOOKUP(R220,'Money Won'!$1:$1048576,2,FALSE)</f>
        <v>144325</v>
      </c>
      <c r="T220" s="96" t="s">
        <v>402</v>
      </c>
      <c r="U220" s="97">
        <f>VLOOKUP(T220,'Money Won'!$1:$1048576,2,FALSE)</f>
        <v>25760</v>
      </c>
      <c r="V220" s="98" t="s">
        <v>394</v>
      </c>
      <c r="W220" s="97">
        <f>VLOOKUP(V220,'Money Won'!$1:$1048576,2,FALSE)</f>
        <v>26220</v>
      </c>
      <c r="X220" s="98" t="s">
        <v>404</v>
      </c>
      <c r="Y220" s="97">
        <f>VLOOKUP(X220,'Money Won'!$1:$1048576,2,FALSE)</f>
        <v>215625</v>
      </c>
      <c r="Z220" s="76" t="s">
        <v>382</v>
      </c>
      <c r="AA220" s="77">
        <f>VLOOKUP(Z220,'Money Won'!$1:$1048576,2,FALSE)</f>
        <v>74750</v>
      </c>
      <c r="AB220" s="76" t="s">
        <v>390</v>
      </c>
      <c r="AC220" s="77">
        <f>VLOOKUP(AB220,'Money Won'!$1:$1048576,2,FALSE)</f>
        <v>0</v>
      </c>
      <c r="AD220" s="101" t="s">
        <v>378</v>
      </c>
      <c r="AE220" s="102">
        <f>VLOOKUP(AD220,'Money Won'!$1:$1048576,2,FALSE)</f>
        <v>0</v>
      </c>
    </row>
    <row r="221" spans="1:31" x14ac:dyDescent="0.2">
      <c r="A221" s="47">
        <v>227</v>
      </c>
      <c r="B221" s="72" t="s">
        <v>658</v>
      </c>
      <c r="C221" s="73">
        <f>SUM(E221)+G221+I221+K221+M221+O221+Q221+S221+U221+W221+Y221+AA221+AC221+AE221</f>
        <v>2992825</v>
      </c>
      <c r="D221" s="106" t="s">
        <v>331</v>
      </c>
      <c r="E221" s="107">
        <f>VLOOKUP(D221,'Money Won'!$1:$1048576,2,FALSE)</f>
        <v>178250</v>
      </c>
      <c r="F221" s="108" t="s">
        <v>325</v>
      </c>
      <c r="G221" s="107">
        <f>VLOOKUP(F221,'Money Won'!$1:$1048576,2,FALSE)</f>
        <v>2070000</v>
      </c>
      <c r="H221" s="88" t="s">
        <v>336</v>
      </c>
      <c r="I221" s="89">
        <f>VLOOKUP(H221,'Money Won'!$1:$1048576,2,FALSE)</f>
        <v>0</v>
      </c>
      <c r="J221" s="88" t="s">
        <v>342</v>
      </c>
      <c r="K221" s="89">
        <f>VLOOKUP(J221,'Money Won'!$1:$1048576,2,FALSE)</f>
        <v>0</v>
      </c>
      <c r="L221" s="88" t="s">
        <v>343</v>
      </c>
      <c r="M221" s="89">
        <f>VLOOKUP(L221,'Money Won'!$1:$1048576,2,FALSE)</f>
        <v>178250</v>
      </c>
      <c r="N221" s="92" t="s">
        <v>354</v>
      </c>
      <c r="O221" s="93">
        <f>VLOOKUP(N221,'Money Won'!$1:$1048576,2,FALSE)</f>
        <v>215625</v>
      </c>
      <c r="P221" s="92" t="s">
        <v>368</v>
      </c>
      <c r="Q221" s="93">
        <f>VLOOKUP(P221,'Money Won'!$1:$1048576,2,FALSE)</f>
        <v>50600</v>
      </c>
      <c r="R221" s="92" t="s">
        <v>364</v>
      </c>
      <c r="S221" s="93">
        <f>VLOOKUP(R221,'Money Won'!$1:$1048576,2,FALSE)</f>
        <v>0</v>
      </c>
      <c r="T221" s="96" t="s">
        <v>397</v>
      </c>
      <c r="U221" s="97">
        <f>VLOOKUP(T221,'Money Won'!$1:$1048576,2,FALSE)</f>
        <v>50600</v>
      </c>
      <c r="V221" s="98" t="s">
        <v>391</v>
      </c>
      <c r="W221" s="97">
        <f>VLOOKUP(V221,'Money Won'!$1:$1048576,2,FALSE)</f>
        <v>0</v>
      </c>
      <c r="X221" s="98" t="s">
        <v>396</v>
      </c>
      <c r="Y221" s="97">
        <f>VLOOKUP(X221,'Money Won'!$1:$1048576,2,FALSE)</f>
        <v>74750</v>
      </c>
      <c r="Z221" s="76" t="s">
        <v>382</v>
      </c>
      <c r="AA221" s="77">
        <f>VLOOKUP(Z221,'Money Won'!$1:$1048576,2,FALSE)</f>
        <v>74750</v>
      </c>
      <c r="AB221" s="76" t="s">
        <v>390</v>
      </c>
      <c r="AC221" s="77">
        <f>VLOOKUP(AB221,'Money Won'!$1:$1048576,2,FALSE)</f>
        <v>0</v>
      </c>
      <c r="AD221" s="101" t="s">
        <v>377</v>
      </c>
      <c r="AE221" s="102">
        <f>VLOOKUP(AD221,'Money Won'!$1:$1048576,2,FALSE)</f>
        <v>100000</v>
      </c>
    </row>
    <row r="222" spans="1:31" x14ac:dyDescent="0.2">
      <c r="A222" s="47">
        <v>228</v>
      </c>
      <c r="B222" s="72" t="s">
        <v>659</v>
      </c>
      <c r="C222" s="73">
        <f>SUM(E222)+G222+I222+K222+M222+O222+Q222+S222+U222+W222+Y222+AA222+AC222+AE222</f>
        <v>1410106</v>
      </c>
      <c r="D222" s="108" t="s">
        <v>327</v>
      </c>
      <c r="E222" s="107">
        <f>VLOOKUP(D222,'Money Won'!$1:$1048576,2,FALSE)</f>
        <v>552000</v>
      </c>
      <c r="F222" s="108" t="s">
        <v>328</v>
      </c>
      <c r="G222" s="107">
        <f>VLOOKUP(F222,'Money Won'!$1:$1048576,2,FALSE)</f>
        <v>287500</v>
      </c>
      <c r="H222" s="88" t="s">
        <v>332</v>
      </c>
      <c r="I222" s="89">
        <f>VLOOKUP(H222,'Money Won'!$1:$1048576,2,FALSE)</f>
        <v>62100</v>
      </c>
      <c r="J222" s="88" t="s">
        <v>338</v>
      </c>
      <c r="K222" s="89">
        <f>VLOOKUP(J222,'Money Won'!$1:$1048576,2,FALSE)</f>
        <v>115000</v>
      </c>
      <c r="L222" s="88" t="s">
        <v>353</v>
      </c>
      <c r="M222" s="89">
        <f>VLOOKUP(L222,'Money Won'!$1:$1048576,2,FALSE)</f>
        <v>287500</v>
      </c>
      <c r="N222" s="92" t="s">
        <v>367</v>
      </c>
      <c r="O222" s="93">
        <f>VLOOKUP(N222,'Money Won'!$1:$1048576,2,FALSE)</f>
        <v>0</v>
      </c>
      <c r="P222" s="92" t="s">
        <v>357</v>
      </c>
      <c r="Q222" s="93">
        <f>VLOOKUP(P222,'Money Won'!$1:$1048576,2,FALSE)</f>
        <v>0</v>
      </c>
      <c r="R222" s="92" t="s">
        <v>375</v>
      </c>
      <c r="S222" s="93">
        <f>VLOOKUP(R222,'Money Won'!$1:$1048576,2,FALSE)</f>
        <v>28003</v>
      </c>
      <c r="T222" s="96" t="s">
        <v>401</v>
      </c>
      <c r="U222" s="97">
        <f>VLOOKUP(T222,'Money Won'!$1:$1048576,2,FALSE)</f>
        <v>0</v>
      </c>
      <c r="V222" s="98" t="s">
        <v>405</v>
      </c>
      <c r="W222" s="97">
        <f>VLOOKUP(V222,'Money Won'!$1:$1048576,2,FALSE)</f>
        <v>0</v>
      </c>
      <c r="X222" s="98" t="s">
        <v>395</v>
      </c>
      <c r="Y222" s="97">
        <f>VLOOKUP(X222,'Money Won'!$1:$1048576,2,FALSE)</f>
        <v>0</v>
      </c>
      <c r="Z222" s="76" t="s">
        <v>385</v>
      </c>
      <c r="AA222" s="77">
        <f>VLOOKUP(Z222,'Money Won'!$1:$1048576,2,FALSE)</f>
        <v>0</v>
      </c>
      <c r="AB222" s="76" t="s">
        <v>412</v>
      </c>
      <c r="AC222" s="77">
        <f>VLOOKUP(AB222,'Money Won'!$1:$1048576,2,FALSE)</f>
        <v>28003</v>
      </c>
      <c r="AD222" s="101" t="s">
        <v>379</v>
      </c>
      <c r="AE222" s="102">
        <f>VLOOKUP(AD222,'Money Won'!$1:$1048576,2,FALSE)</f>
        <v>50000</v>
      </c>
    </row>
    <row r="223" spans="1:31" x14ac:dyDescent="0.2">
      <c r="A223" s="47">
        <v>229</v>
      </c>
      <c r="B223" s="72" t="s">
        <v>501</v>
      </c>
      <c r="C223" s="73">
        <f>SUM(E223)+G223+I223+K223+M223+O223+Q223+S223+U223+W223+Y223+AA223+AC223+AE223</f>
        <v>2466055</v>
      </c>
      <c r="D223" s="108" t="s">
        <v>322</v>
      </c>
      <c r="E223" s="107">
        <f>VLOOKUP(D223,'Money Won'!$1:$1048576,2,FALSE)</f>
        <v>358417</v>
      </c>
      <c r="F223" s="108" t="s">
        <v>329</v>
      </c>
      <c r="G223" s="107">
        <f>VLOOKUP(F223,'Money Won'!$1:$1048576,2,FALSE)</f>
        <v>437000</v>
      </c>
      <c r="H223" s="88" t="s">
        <v>335</v>
      </c>
      <c r="I223" s="89">
        <f>VLOOKUP(H223,'Money Won'!$1:$1048576,2,FALSE)</f>
        <v>215625</v>
      </c>
      <c r="J223" s="88" t="s">
        <v>351</v>
      </c>
      <c r="K223" s="89">
        <f>VLOOKUP(J223,'Money Won'!$1:$1048576,2,FALSE)</f>
        <v>50600</v>
      </c>
      <c r="L223" s="88" t="s">
        <v>346</v>
      </c>
      <c r="M223" s="89">
        <f>VLOOKUP(L223,'Money Won'!$1:$1048576,2,FALSE)</f>
        <v>74750</v>
      </c>
      <c r="N223" s="92" t="s">
        <v>368</v>
      </c>
      <c r="O223" s="93">
        <f>VLOOKUP(N223,'Money Won'!$1:$1048576,2,FALSE)</f>
        <v>50600</v>
      </c>
      <c r="P223" s="92" t="s">
        <v>359</v>
      </c>
      <c r="Q223" s="93">
        <f>VLOOKUP(P223,'Money Won'!$1:$1048576,2,FALSE)</f>
        <v>1012000</v>
      </c>
      <c r="R223" s="92" t="s">
        <v>372</v>
      </c>
      <c r="S223" s="93">
        <f>VLOOKUP(R223,'Money Won'!$1:$1048576,2,FALSE)</f>
        <v>91713</v>
      </c>
      <c r="T223" s="96" t="s">
        <v>397</v>
      </c>
      <c r="U223" s="97">
        <f>VLOOKUP(T223,'Money Won'!$1:$1048576,2,FALSE)</f>
        <v>50600</v>
      </c>
      <c r="V223" s="98" t="s">
        <v>391</v>
      </c>
      <c r="W223" s="97">
        <f>VLOOKUP(V223,'Money Won'!$1:$1048576,2,FALSE)</f>
        <v>0</v>
      </c>
      <c r="X223" s="98" t="s">
        <v>406</v>
      </c>
      <c r="Y223" s="97">
        <f>VLOOKUP(X223,'Money Won'!$1:$1048576,2,FALSE)</f>
        <v>0</v>
      </c>
      <c r="Z223" s="76" t="s">
        <v>382</v>
      </c>
      <c r="AA223" s="77">
        <f>VLOOKUP(Z223,'Money Won'!$1:$1048576,2,FALSE)</f>
        <v>74750</v>
      </c>
      <c r="AB223" s="76" t="s">
        <v>384</v>
      </c>
      <c r="AC223" s="77">
        <f>VLOOKUP(AB223,'Money Won'!$1:$1048576,2,FALSE)</f>
        <v>0</v>
      </c>
      <c r="AD223" s="101" t="s">
        <v>379</v>
      </c>
      <c r="AE223" s="102">
        <f>VLOOKUP(AD223,'Money Won'!$1:$1048576,2,FALSE)</f>
        <v>50000</v>
      </c>
    </row>
    <row r="224" spans="1:31" x14ac:dyDescent="0.2">
      <c r="A224" s="47">
        <v>305</v>
      </c>
      <c r="B224" s="72" t="s">
        <v>502</v>
      </c>
      <c r="C224" s="73">
        <f>SUM(E224)+G224+I224+K224+M224+O224+Q224+S224+U224+W224+Y224+AA224+AC224+AE224</f>
        <v>3158387</v>
      </c>
      <c r="D224" s="108" t="s">
        <v>326</v>
      </c>
      <c r="E224" s="107">
        <f>VLOOKUP(D224,'Money Won'!$1:$1048576,2,FALSE)</f>
        <v>358417</v>
      </c>
      <c r="F224" s="108" t="s">
        <v>325</v>
      </c>
      <c r="G224" s="107">
        <f>VLOOKUP(F224,'Money Won'!$1:$1048576,2,FALSE)</f>
        <v>2070000</v>
      </c>
      <c r="H224" s="88" t="s">
        <v>343</v>
      </c>
      <c r="I224" s="89">
        <f>VLOOKUP(H224,'Money Won'!$1:$1048576,2,FALSE)</f>
        <v>178250</v>
      </c>
      <c r="J224" s="88" t="s">
        <v>332</v>
      </c>
      <c r="K224" s="89">
        <f>VLOOKUP(J224,'Money Won'!$1:$1048576,2,FALSE)</f>
        <v>62100</v>
      </c>
      <c r="L224" s="88" t="s">
        <v>347</v>
      </c>
      <c r="M224" s="89">
        <f>VLOOKUP(L224,'Money Won'!$1:$1048576,2,FALSE)</f>
        <v>144325</v>
      </c>
      <c r="N224" s="92" t="s">
        <v>366</v>
      </c>
      <c r="O224" s="93">
        <f>VLOOKUP(N224,'Money Won'!$1:$1048576,2,FALSE)</f>
        <v>0</v>
      </c>
      <c r="P224" s="92" t="s">
        <v>367</v>
      </c>
      <c r="Q224" s="93">
        <f>VLOOKUP(P224,'Money Won'!$1:$1048576,2,FALSE)</f>
        <v>0</v>
      </c>
      <c r="R224" s="92" t="s">
        <v>358</v>
      </c>
      <c r="S224" s="93">
        <f>VLOOKUP(R224,'Money Won'!$1:$1048576,2,FALSE)</f>
        <v>144325</v>
      </c>
      <c r="T224" s="96" t="s">
        <v>394</v>
      </c>
      <c r="U224" s="97">
        <f>VLOOKUP(T224,'Money Won'!$1:$1048576,2,FALSE)</f>
        <v>26220</v>
      </c>
      <c r="V224" s="98" t="s">
        <v>405</v>
      </c>
      <c r="W224" s="97">
        <f>VLOOKUP(V224,'Money Won'!$1:$1048576,2,FALSE)</f>
        <v>0</v>
      </c>
      <c r="X224" s="98" t="s">
        <v>401</v>
      </c>
      <c r="Y224" s="97">
        <f>VLOOKUP(X224,'Money Won'!$1:$1048576,2,FALSE)</f>
        <v>0</v>
      </c>
      <c r="Z224" s="76" t="s">
        <v>382</v>
      </c>
      <c r="AA224" s="77">
        <f>VLOOKUP(Z224,'Money Won'!$1:$1048576,2,FALSE)</f>
        <v>74750</v>
      </c>
      <c r="AB224" s="76" t="s">
        <v>387</v>
      </c>
      <c r="AC224" s="77">
        <f>VLOOKUP(AB224,'Money Won'!$1:$1048576,2,FALSE)</f>
        <v>0</v>
      </c>
      <c r="AD224" s="101" t="s">
        <v>377</v>
      </c>
      <c r="AE224" s="102">
        <f>VLOOKUP(AD224,'Money Won'!$1:$1048576,2,FALSE)</f>
        <v>100000</v>
      </c>
    </row>
    <row r="225" spans="1:31" x14ac:dyDescent="0.2">
      <c r="A225" s="47">
        <v>230</v>
      </c>
      <c r="B225" s="72" t="s">
        <v>545</v>
      </c>
      <c r="C225" s="73">
        <f>SUM(E225)+G225+I225+K225+M225+O225+Q225+S225+U225+W225+Y225+AA225+AC225+AE225</f>
        <v>4826909</v>
      </c>
      <c r="D225" s="108" t="s">
        <v>326</v>
      </c>
      <c r="E225" s="107">
        <f>VLOOKUP(D225,'Money Won'!$1:$1048576,2,FALSE)</f>
        <v>358417</v>
      </c>
      <c r="F225" s="108" t="s">
        <v>325</v>
      </c>
      <c r="G225" s="107">
        <f>VLOOKUP(F225,'Money Won'!$1:$1048576,2,FALSE)</f>
        <v>2070000</v>
      </c>
      <c r="H225" s="88" t="s">
        <v>335</v>
      </c>
      <c r="I225" s="89">
        <f>VLOOKUP(H225,'Money Won'!$1:$1048576,2,FALSE)</f>
        <v>215625</v>
      </c>
      <c r="J225" s="88" t="s">
        <v>353</v>
      </c>
      <c r="K225" s="89">
        <f>VLOOKUP(J225,'Money Won'!$1:$1048576,2,FALSE)</f>
        <v>287500</v>
      </c>
      <c r="L225" s="88" t="s">
        <v>351</v>
      </c>
      <c r="M225" s="89">
        <f>VLOOKUP(L225,'Money Won'!$1:$1048576,2,FALSE)</f>
        <v>50600</v>
      </c>
      <c r="N225" s="92" t="s">
        <v>366</v>
      </c>
      <c r="O225" s="93">
        <f>VLOOKUP(N225,'Money Won'!$1:$1048576,2,FALSE)</f>
        <v>0</v>
      </c>
      <c r="P225" s="92" t="s">
        <v>359</v>
      </c>
      <c r="Q225" s="93">
        <f>VLOOKUP(P225,'Money Won'!$1:$1048576,2,FALSE)</f>
        <v>1012000</v>
      </c>
      <c r="R225" s="92" t="s">
        <v>373</v>
      </c>
      <c r="S225" s="93">
        <f>VLOOKUP(R225,'Money Won'!$1:$1048576,2,FALSE)</f>
        <v>62100</v>
      </c>
      <c r="T225" s="98" t="s">
        <v>396</v>
      </c>
      <c r="U225" s="97">
        <f>VLOOKUP(T225,'Money Won'!$1:$1048576,2,FALSE)</f>
        <v>74750</v>
      </c>
      <c r="V225" s="98" t="s">
        <v>398</v>
      </c>
      <c r="W225" s="97">
        <f>VLOOKUP(V225,'Money Won'!$1:$1048576,2,FALSE)</f>
        <v>287500</v>
      </c>
      <c r="X225" s="98" t="s">
        <v>395</v>
      </c>
      <c r="Y225" s="97">
        <f>VLOOKUP(X225,'Money Won'!$1:$1048576,2,FALSE)</f>
        <v>0</v>
      </c>
      <c r="Z225" s="76" t="s">
        <v>383</v>
      </c>
      <c r="AA225" s="77">
        <f>VLOOKUP(Z225,'Money Won'!$1:$1048576,2,FALSE)</f>
        <v>358417</v>
      </c>
      <c r="AB225" s="76" t="s">
        <v>387</v>
      </c>
      <c r="AC225" s="77">
        <f>VLOOKUP(AB225,'Money Won'!$1:$1048576,2,FALSE)</f>
        <v>0</v>
      </c>
      <c r="AD225" s="101" t="s">
        <v>379</v>
      </c>
      <c r="AE225" s="102">
        <f>VLOOKUP(AD225,'Money Won'!$1:$1048576,2,FALSE)</f>
        <v>50000</v>
      </c>
    </row>
    <row r="226" spans="1:31" x14ac:dyDescent="0.2">
      <c r="A226" s="47">
        <v>231</v>
      </c>
      <c r="B226" s="72" t="s">
        <v>195</v>
      </c>
      <c r="C226" s="73">
        <f>SUM(E226)+G226+I226+K226+M226+O226+Q226+S226+U226+W226+Y226+AA226+AC226+AE226</f>
        <v>3265376</v>
      </c>
      <c r="D226" s="108" t="s">
        <v>327</v>
      </c>
      <c r="E226" s="107">
        <f>VLOOKUP(D226,'Money Won'!$1:$1048576,2,FALSE)</f>
        <v>552000</v>
      </c>
      <c r="F226" s="108" t="s">
        <v>325</v>
      </c>
      <c r="G226" s="107">
        <f>VLOOKUP(F226,'Money Won'!$1:$1048576,2,FALSE)</f>
        <v>2070000</v>
      </c>
      <c r="H226" s="88" t="s">
        <v>350</v>
      </c>
      <c r="I226" s="89">
        <f>VLOOKUP(H226,'Money Won'!$1:$1048576,2,FALSE)</f>
        <v>144325</v>
      </c>
      <c r="J226" s="88" t="s">
        <v>333</v>
      </c>
      <c r="K226" s="89">
        <f>VLOOKUP(J226,'Money Won'!$1:$1048576,2,FALSE)</f>
        <v>26450</v>
      </c>
      <c r="L226" s="88" t="s">
        <v>335</v>
      </c>
      <c r="M226" s="89">
        <f>VLOOKUP(L226,'Money Won'!$1:$1048576,2,FALSE)</f>
        <v>215625</v>
      </c>
      <c r="N226" s="92" t="s">
        <v>375</v>
      </c>
      <c r="O226" s="93">
        <f>VLOOKUP(N226,'Money Won'!$1:$1048576,2,FALSE)</f>
        <v>28003</v>
      </c>
      <c r="P226" s="92" t="s">
        <v>364</v>
      </c>
      <c r="Q226" s="93">
        <f>VLOOKUP(P226,'Money Won'!$1:$1048576,2,FALSE)</f>
        <v>0</v>
      </c>
      <c r="R226" s="92" t="s">
        <v>363</v>
      </c>
      <c r="S226" s="93">
        <f>VLOOKUP(R226,'Money Won'!$1:$1048576,2,FALSE)</f>
        <v>0</v>
      </c>
      <c r="T226" s="96" t="s">
        <v>409</v>
      </c>
      <c r="U226" s="97">
        <f>VLOOKUP(T226,'Money Won'!$1:$1048576,2,FALSE)</f>
        <v>28003</v>
      </c>
      <c r="V226" s="98" t="s">
        <v>394</v>
      </c>
      <c r="W226" s="97">
        <f>VLOOKUP(V226,'Money Won'!$1:$1048576,2,FALSE)</f>
        <v>26220</v>
      </c>
      <c r="X226" s="98" t="s">
        <v>406</v>
      </c>
      <c r="Y226" s="97">
        <f>VLOOKUP(X226,'Money Won'!$1:$1048576,2,FALSE)</f>
        <v>0</v>
      </c>
      <c r="Z226" s="76" t="s">
        <v>382</v>
      </c>
      <c r="AA226" s="77">
        <f>VLOOKUP(Z226,'Money Won'!$1:$1048576,2,FALSE)</f>
        <v>74750</v>
      </c>
      <c r="AB226" s="76" t="s">
        <v>390</v>
      </c>
      <c r="AC226" s="77">
        <f>VLOOKUP(AB226,'Money Won'!$1:$1048576,2,FALSE)</f>
        <v>0</v>
      </c>
      <c r="AD226" s="101" t="s">
        <v>377</v>
      </c>
      <c r="AE226" s="102">
        <f>VLOOKUP(AD226,'Money Won'!$1:$1048576,2,FALSE)</f>
        <v>100000</v>
      </c>
    </row>
    <row r="227" spans="1:31" x14ac:dyDescent="0.2">
      <c r="A227" s="47">
        <v>232</v>
      </c>
      <c r="B227" s="72" t="s">
        <v>145</v>
      </c>
      <c r="C227" s="73">
        <f>SUM(E227)+G227+I227+K227+M227+O227+Q227+S227+U227+W227+Y227+AA227+AC227+AE227</f>
        <v>3302195</v>
      </c>
      <c r="D227" s="108" t="s">
        <v>328</v>
      </c>
      <c r="E227" s="107">
        <f>VLOOKUP(D227,'Money Won'!$1:$1048576,2,FALSE)</f>
        <v>287500</v>
      </c>
      <c r="F227" s="108" t="s">
        <v>325</v>
      </c>
      <c r="G227" s="107">
        <f>VLOOKUP(F227,'Money Won'!$1:$1048576,2,FALSE)</f>
        <v>2070000</v>
      </c>
      <c r="H227" s="88" t="s">
        <v>333</v>
      </c>
      <c r="I227" s="89">
        <f>VLOOKUP(H227,'Money Won'!$1:$1048576,2,FALSE)</f>
        <v>26450</v>
      </c>
      <c r="J227" s="88" t="s">
        <v>342</v>
      </c>
      <c r="K227" s="89">
        <f>VLOOKUP(J227,'Money Won'!$1:$1048576,2,FALSE)</f>
        <v>0</v>
      </c>
      <c r="L227" s="88" t="s">
        <v>352</v>
      </c>
      <c r="M227" s="89">
        <f>VLOOKUP(L227,'Money Won'!$1:$1048576,2,FALSE)</f>
        <v>0</v>
      </c>
      <c r="N227" s="92" t="s">
        <v>366</v>
      </c>
      <c r="O227" s="93">
        <f>VLOOKUP(N227,'Money Won'!$1:$1048576,2,FALSE)</f>
        <v>0</v>
      </c>
      <c r="P227" s="92" t="s">
        <v>371</v>
      </c>
      <c r="Q227" s="93">
        <f>VLOOKUP(P227,'Money Won'!$1:$1048576,2,FALSE)</f>
        <v>144325</v>
      </c>
      <c r="R227" s="92" t="s">
        <v>375</v>
      </c>
      <c r="S227" s="93">
        <f>VLOOKUP(R227,'Money Won'!$1:$1048576,2,FALSE)</f>
        <v>28003</v>
      </c>
      <c r="T227" s="96" t="s">
        <v>405</v>
      </c>
      <c r="U227" s="97">
        <f>VLOOKUP(T227,'Money Won'!$1:$1048576,2,FALSE)</f>
        <v>0</v>
      </c>
      <c r="V227" s="98" t="s">
        <v>398</v>
      </c>
      <c r="W227" s="97">
        <f>VLOOKUP(V227,'Money Won'!$1:$1048576,2,FALSE)</f>
        <v>287500</v>
      </c>
      <c r="X227" s="98" t="s">
        <v>406</v>
      </c>
      <c r="Y227" s="97">
        <f>VLOOKUP(X227,'Money Won'!$1:$1048576,2,FALSE)</f>
        <v>0</v>
      </c>
      <c r="Z227" s="76" t="s">
        <v>383</v>
      </c>
      <c r="AA227" s="77">
        <f>VLOOKUP(Z227,'Money Won'!$1:$1048576,2,FALSE)</f>
        <v>358417</v>
      </c>
      <c r="AB227" s="76" t="s">
        <v>387</v>
      </c>
      <c r="AC227" s="77">
        <f>VLOOKUP(AB227,'Money Won'!$1:$1048576,2,FALSE)</f>
        <v>0</v>
      </c>
      <c r="AD227" s="101" t="s">
        <v>377</v>
      </c>
      <c r="AE227" s="102">
        <f>VLOOKUP(AD227,'Money Won'!$1:$1048576,2,FALSE)</f>
        <v>100000</v>
      </c>
    </row>
    <row r="228" spans="1:31" x14ac:dyDescent="0.2">
      <c r="A228" s="47">
        <v>233</v>
      </c>
      <c r="B228" s="72" t="s">
        <v>146</v>
      </c>
      <c r="C228" s="73">
        <f>SUM(E228)+G228+I228+K228+M228+O228+Q228+S228+U228+W228+Y228+AA228+AC228+AE228</f>
        <v>3407662</v>
      </c>
      <c r="D228" s="108" t="s">
        <v>322</v>
      </c>
      <c r="E228" s="107">
        <f>VLOOKUP(D228,'Money Won'!$1:$1048576,2,FALSE)</f>
        <v>358417</v>
      </c>
      <c r="F228" s="108" t="s">
        <v>325</v>
      </c>
      <c r="G228" s="107">
        <f>VLOOKUP(F228,'Money Won'!$1:$1048576,2,FALSE)</f>
        <v>2070000</v>
      </c>
      <c r="H228" s="88" t="s">
        <v>336</v>
      </c>
      <c r="I228" s="89">
        <f>VLOOKUP(H228,'Money Won'!$1:$1048576,2,FALSE)</f>
        <v>0</v>
      </c>
      <c r="J228" s="88" t="s">
        <v>335</v>
      </c>
      <c r="K228" s="89">
        <f>VLOOKUP(J228,'Money Won'!$1:$1048576,2,FALSE)</f>
        <v>215625</v>
      </c>
      <c r="L228" s="88" t="s">
        <v>352</v>
      </c>
      <c r="M228" s="89">
        <f>VLOOKUP(L228,'Money Won'!$1:$1048576,2,FALSE)</f>
        <v>0</v>
      </c>
      <c r="N228" s="92" t="s">
        <v>372</v>
      </c>
      <c r="O228" s="93">
        <f>VLOOKUP(N228,'Money Won'!$1:$1048576,2,FALSE)</f>
        <v>91713</v>
      </c>
      <c r="P228" s="92" t="s">
        <v>356</v>
      </c>
      <c r="Q228" s="93">
        <f>VLOOKUP(P228,'Money Won'!$1:$1048576,2,FALSE)</f>
        <v>25990</v>
      </c>
      <c r="R228" s="92" t="s">
        <v>363</v>
      </c>
      <c r="S228" s="93">
        <f>VLOOKUP(R228,'Money Won'!$1:$1048576,2,FALSE)</f>
        <v>0</v>
      </c>
      <c r="T228" s="96" t="s">
        <v>403</v>
      </c>
      <c r="U228" s="97">
        <f>VLOOKUP(T228,'Money Won'!$1:$1048576,2,FALSE)</f>
        <v>0</v>
      </c>
      <c r="V228" s="98" t="s">
        <v>398</v>
      </c>
      <c r="W228" s="97">
        <f>VLOOKUP(V228,'Money Won'!$1:$1048576,2,FALSE)</f>
        <v>287500</v>
      </c>
      <c r="X228" s="98" t="s">
        <v>400</v>
      </c>
      <c r="Y228" s="97">
        <f>VLOOKUP(X228,'Money Won'!$1:$1048576,2,FALSE)</f>
        <v>0</v>
      </c>
      <c r="Z228" s="76" t="s">
        <v>383</v>
      </c>
      <c r="AA228" s="77">
        <f>VLOOKUP(Z228,'Money Won'!$1:$1048576,2,FALSE)</f>
        <v>358417</v>
      </c>
      <c r="AB228" s="76" t="s">
        <v>384</v>
      </c>
      <c r="AC228" s="77">
        <f>VLOOKUP(AB228,'Money Won'!$1:$1048576,2,FALSE)</f>
        <v>0</v>
      </c>
      <c r="AD228" s="101" t="s">
        <v>378</v>
      </c>
      <c r="AE228" s="102">
        <f>VLOOKUP(AD228,'Money Won'!$1:$1048576,2,FALSE)</f>
        <v>0</v>
      </c>
    </row>
    <row r="229" spans="1:31" x14ac:dyDescent="0.2">
      <c r="A229" s="47">
        <v>236</v>
      </c>
      <c r="B229" s="72" t="s">
        <v>253</v>
      </c>
      <c r="C229" s="73">
        <f>SUM(E229)+G229+I229+K229+M229+O229+Q229+S229+U229+W229+Y229+AA229+AC229+AE229</f>
        <v>1913167</v>
      </c>
      <c r="D229" s="108" t="s">
        <v>326</v>
      </c>
      <c r="E229" s="107">
        <f>VLOOKUP(D229,'Money Won'!$1:$1048576,2,FALSE)</f>
        <v>358417</v>
      </c>
      <c r="F229" s="108" t="s">
        <v>327</v>
      </c>
      <c r="G229" s="107">
        <f>VLOOKUP(F229,'Money Won'!$1:$1048576,2,FALSE)</f>
        <v>552000</v>
      </c>
      <c r="H229" s="88" t="s">
        <v>343</v>
      </c>
      <c r="I229" s="89">
        <f>VLOOKUP(H229,'Money Won'!$1:$1048576,2,FALSE)</f>
        <v>178250</v>
      </c>
      <c r="J229" s="88" t="s">
        <v>353</v>
      </c>
      <c r="K229" s="89">
        <f>VLOOKUP(J229,'Money Won'!$1:$1048576,2,FALSE)</f>
        <v>287500</v>
      </c>
      <c r="L229" s="88" t="s">
        <v>352</v>
      </c>
      <c r="M229" s="89">
        <f>VLOOKUP(L229,'Money Won'!$1:$1048576,2,FALSE)</f>
        <v>0</v>
      </c>
      <c r="N229" s="92" t="s">
        <v>367</v>
      </c>
      <c r="O229" s="93">
        <f>VLOOKUP(N229,'Money Won'!$1:$1048576,2,FALSE)</f>
        <v>0</v>
      </c>
      <c r="P229" s="92" t="s">
        <v>363</v>
      </c>
      <c r="Q229" s="93">
        <f>VLOOKUP(P229,'Money Won'!$1:$1048576,2,FALSE)</f>
        <v>0</v>
      </c>
      <c r="R229" s="92" t="s">
        <v>362</v>
      </c>
      <c r="S229" s="93">
        <f>VLOOKUP(R229,'Money Won'!$1:$1048576,2,FALSE)</f>
        <v>0</v>
      </c>
      <c r="T229" s="96" t="s">
        <v>405</v>
      </c>
      <c r="U229" s="97">
        <f>VLOOKUP(T229,'Money Won'!$1:$1048576,2,FALSE)</f>
        <v>0</v>
      </c>
      <c r="V229" s="98" t="s">
        <v>398</v>
      </c>
      <c r="W229" s="97">
        <f>VLOOKUP(V229,'Money Won'!$1:$1048576,2,FALSE)</f>
        <v>287500</v>
      </c>
      <c r="X229" s="98" t="s">
        <v>396</v>
      </c>
      <c r="Y229" s="97">
        <f>VLOOKUP(X229,'Money Won'!$1:$1048576,2,FALSE)</f>
        <v>74750</v>
      </c>
      <c r="Z229" s="76" t="s">
        <v>384</v>
      </c>
      <c r="AA229" s="77">
        <f>VLOOKUP(Z229,'Money Won'!$1:$1048576,2,FALSE)</f>
        <v>0</v>
      </c>
      <c r="AB229" s="76" t="s">
        <v>382</v>
      </c>
      <c r="AC229" s="77">
        <f>VLOOKUP(AB229,'Money Won'!$1:$1048576,2,FALSE)</f>
        <v>74750</v>
      </c>
      <c r="AD229" s="101" t="s">
        <v>377</v>
      </c>
      <c r="AE229" s="102">
        <f>VLOOKUP(AD229,'Money Won'!$1:$1048576,2,FALSE)</f>
        <v>100000</v>
      </c>
    </row>
    <row r="230" spans="1:31" x14ac:dyDescent="0.2">
      <c r="A230" s="47">
        <v>456</v>
      </c>
      <c r="B230" s="72" t="s">
        <v>568</v>
      </c>
      <c r="C230" s="73">
        <f>SUM(E230)+G230+I230+K230+M230+O230+Q230+S230+U230+W230+Y230+AA230+AC230+AE230</f>
        <v>827007</v>
      </c>
      <c r="D230" s="108" t="s">
        <v>323</v>
      </c>
      <c r="E230" s="107">
        <f>VLOOKUP(D230,'Money Won'!$1:$1048576,2,FALSE)</f>
        <v>62100</v>
      </c>
      <c r="F230" s="108" t="s">
        <v>330</v>
      </c>
      <c r="G230" s="107">
        <f>VLOOKUP(F230,'Money Won'!$1:$1048576,2,FALSE)</f>
        <v>50600</v>
      </c>
      <c r="H230" s="88" t="s">
        <v>333</v>
      </c>
      <c r="I230" s="89">
        <f>VLOOKUP(H230,'Money Won'!$1:$1048576,2,FALSE)</f>
        <v>26450</v>
      </c>
      <c r="J230" s="88" t="s">
        <v>346</v>
      </c>
      <c r="K230" s="89">
        <f>VLOOKUP(J230,'Money Won'!$1:$1048576,2,FALSE)</f>
        <v>74750</v>
      </c>
      <c r="L230" s="88" t="s">
        <v>351</v>
      </c>
      <c r="M230" s="89">
        <f>VLOOKUP(L230,'Money Won'!$1:$1048576,2,FALSE)</f>
        <v>50600</v>
      </c>
      <c r="N230" s="92" t="s">
        <v>369</v>
      </c>
      <c r="O230" s="93">
        <f>VLOOKUP(N230,'Money Won'!$1:$1048576,2,FALSE)</f>
        <v>0</v>
      </c>
      <c r="P230" s="92" t="s">
        <v>368</v>
      </c>
      <c r="Q230" s="93">
        <f>VLOOKUP(P230,'Money Won'!$1:$1048576,2,FALSE)</f>
        <v>50600</v>
      </c>
      <c r="R230" s="92" t="s">
        <v>373</v>
      </c>
      <c r="S230" s="93">
        <f>VLOOKUP(R230,'Money Won'!$1:$1048576,2,FALSE)</f>
        <v>62100</v>
      </c>
      <c r="T230" s="96" t="s">
        <v>404</v>
      </c>
      <c r="U230" s="97">
        <f>VLOOKUP(T230,'Money Won'!$1:$1048576,2,FALSE)</f>
        <v>215625</v>
      </c>
      <c r="V230" s="98" t="s">
        <v>402</v>
      </c>
      <c r="W230" s="97">
        <f>VLOOKUP(V230,'Money Won'!$1:$1048576,2,FALSE)</f>
        <v>25760</v>
      </c>
      <c r="X230" s="98" t="s">
        <v>415</v>
      </c>
      <c r="Y230" s="97">
        <f>VLOOKUP(X230,'Money Won'!$1:$1048576,2,FALSE)</f>
        <v>33672</v>
      </c>
      <c r="Z230" s="76" t="s">
        <v>382</v>
      </c>
      <c r="AA230" s="77">
        <f>VLOOKUP(Z230,'Money Won'!$1:$1048576,2,FALSE)</f>
        <v>74750</v>
      </c>
      <c r="AB230" s="76" t="s">
        <v>390</v>
      </c>
      <c r="AC230" s="77">
        <f>VLOOKUP(AB230,'Money Won'!$1:$1048576,2,FALSE)</f>
        <v>0</v>
      </c>
      <c r="AD230" s="101" t="s">
        <v>377</v>
      </c>
      <c r="AE230" s="102">
        <f>VLOOKUP(AD230,'Money Won'!$1:$1048576,2,FALSE)</f>
        <v>100000</v>
      </c>
    </row>
    <row r="231" spans="1:31" x14ac:dyDescent="0.2">
      <c r="A231" s="47">
        <v>204</v>
      </c>
      <c r="B231" s="72" t="s">
        <v>590</v>
      </c>
      <c r="C231" s="73">
        <f>SUM(E231)+G231+I231+K231+M231+O231+Q231+S231+U231+W231+Y231+AA231+AC231+AE231</f>
        <v>3512242</v>
      </c>
      <c r="D231" s="108" t="s">
        <v>326</v>
      </c>
      <c r="E231" s="107">
        <f>VLOOKUP(D231,'Money Won'!$1:$1048576,2,FALSE)</f>
        <v>358417</v>
      </c>
      <c r="F231" s="108" t="s">
        <v>325</v>
      </c>
      <c r="G231" s="107">
        <f>VLOOKUP(F231,'Money Won'!$1:$1048576,2,FALSE)</f>
        <v>2070000</v>
      </c>
      <c r="H231" s="88" t="s">
        <v>338</v>
      </c>
      <c r="I231" s="89">
        <f>VLOOKUP(H231,'Money Won'!$1:$1048576,2,FALSE)</f>
        <v>115000</v>
      </c>
      <c r="J231" s="88" t="s">
        <v>353</v>
      </c>
      <c r="K231" s="89">
        <f>VLOOKUP(J231,'Money Won'!$1:$1048576,2,FALSE)</f>
        <v>287500</v>
      </c>
      <c r="L231" s="88" t="s">
        <v>343</v>
      </c>
      <c r="M231" s="89">
        <f>VLOOKUP(L231,'Money Won'!$1:$1048576,2,FALSE)</f>
        <v>178250</v>
      </c>
      <c r="N231" s="92" t="s">
        <v>354</v>
      </c>
      <c r="O231" s="93">
        <f>VLOOKUP(N231,'Money Won'!$1:$1048576,2,FALSE)</f>
        <v>215625</v>
      </c>
      <c r="P231" s="92" t="s">
        <v>373</v>
      </c>
      <c r="Q231" s="93">
        <f>VLOOKUP(P231,'Money Won'!$1:$1048576,2,FALSE)</f>
        <v>62100</v>
      </c>
      <c r="R231" s="92" t="s">
        <v>369</v>
      </c>
      <c r="S231" s="93">
        <f>VLOOKUP(R231,'Money Won'!$1:$1048576,2,FALSE)</f>
        <v>0</v>
      </c>
      <c r="T231" s="96" t="s">
        <v>397</v>
      </c>
      <c r="U231" s="97">
        <f>VLOOKUP(T231,'Money Won'!$1:$1048576,2,FALSE)</f>
        <v>50600</v>
      </c>
      <c r="V231" s="98" t="s">
        <v>391</v>
      </c>
      <c r="W231" s="97">
        <f>VLOOKUP(V231,'Money Won'!$1:$1048576,2,FALSE)</f>
        <v>0</v>
      </c>
      <c r="X231" s="98" t="s">
        <v>407</v>
      </c>
      <c r="Y231" s="97">
        <f>VLOOKUP(X231,'Money Won'!$1:$1048576,2,FALSE)</f>
        <v>0</v>
      </c>
      <c r="Z231" s="76" t="s">
        <v>382</v>
      </c>
      <c r="AA231" s="77">
        <f>VLOOKUP(Z231,'Money Won'!$1:$1048576,2,FALSE)</f>
        <v>74750</v>
      </c>
      <c r="AB231" s="76" t="s">
        <v>390</v>
      </c>
      <c r="AC231" s="77">
        <f>VLOOKUP(AB231,'Money Won'!$1:$1048576,2,FALSE)</f>
        <v>0</v>
      </c>
      <c r="AD231" s="101" t="s">
        <v>377</v>
      </c>
      <c r="AE231" s="102">
        <f>VLOOKUP(AD231,'Money Won'!$1:$1048576,2,FALSE)</f>
        <v>100000</v>
      </c>
    </row>
    <row r="232" spans="1:31" x14ac:dyDescent="0.2">
      <c r="A232" s="47">
        <v>205</v>
      </c>
      <c r="B232" s="72" t="s">
        <v>591</v>
      </c>
      <c r="C232" s="73">
        <f>SUM(E232)+G232+I232+K232+M232+O232+Q232+S232+U232+W232+Y232+AA232+AC232+AE232</f>
        <v>1121401</v>
      </c>
      <c r="D232" s="108" t="s">
        <v>323</v>
      </c>
      <c r="E232" s="107">
        <f>VLOOKUP(D232,'Money Won'!$1:$1048576,2,FALSE)</f>
        <v>62100</v>
      </c>
      <c r="F232" s="108" t="s">
        <v>327</v>
      </c>
      <c r="G232" s="107">
        <f>VLOOKUP(F232,'Money Won'!$1:$1048576,2,FALSE)</f>
        <v>552000</v>
      </c>
      <c r="H232" s="88" t="s">
        <v>332</v>
      </c>
      <c r="I232" s="89">
        <f>VLOOKUP(H232,'Money Won'!$1:$1048576,2,FALSE)</f>
        <v>62100</v>
      </c>
      <c r="J232" s="88" t="s">
        <v>344</v>
      </c>
      <c r="K232" s="89">
        <f>VLOOKUP(J232,'Money Won'!$1:$1048576,2,FALSE)</f>
        <v>50600</v>
      </c>
      <c r="L232" s="88" t="s">
        <v>342</v>
      </c>
      <c r="M232" s="89">
        <f>VLOOKUP(L232,'Money Won'!$1:$1048576,2,FALSE)</f>
        <v>0</v>
      </c>
      <c r="N232" s="92" t="s">
        <v>375</v>
      </c>
      <c r="O232" s="93">
        <f>VLOOKUP(N232,'Money Won'!$1:$1048576,2,FALSE)</f>
        <v>28003</v>
      </c>
      <c r="P232" s="92" t="s">
        <v>365</v>
      </c>
      <c r="Q232" s="93">
        <f>VLOOKUP(P232,'Money Won'!$1:$1048576,2,FALSE)</f>
        <v>91713</v>
      </c>
      <c r="R232" s="92" t="s">
        <v>361</v>
      </c>
      <c r="S232" s="93">
        <f>VLOOKUP(R232,'Money Won'!$1:$1048576,2,FALSE)</f>
        <v>91713</v>
      </c>
      <c r="T232" s="96" t="s">
        <v>415</v>
      </c>
      <c r="U232" s="97">
        <f>VLOOKUP(T232,'Money Won'!$1:$1048576,2,FALSE)</f>
        <v>33672</v>
      </c>
      <c r="V232" s="98" t="s">
        <v>392</v>
      </c>
      <c r="W232" s="97">
        <f>VLOOKUP(V232,'Money Won'!$1:$1048576,2,FALSE)</f>
        <v>0</v>
      </c>
      <c r="X232" s="98" t="s">
        <v>408</v>
      </c>
      <c r="Y232" s="97">
        <f>VLOOKUP(X232,'Money Won'!$1:$1048576,2,FALSE)</f>
        <v>74750</v>
      </c>
      <c r="Z232" s="76" t="s">
        <v>382</v>
      </c>
      <c r="AA232" s="77">
        <f>VLOOKUP(Z232,'Money Won'!$1:$1048576,2,FALSE)</f>
        <v>74750</v>
      </c>
      <c r="AB232" s="76" t="s">
        <v>384</v>
      </c>
      <c r="AC232" s="77">
        <f>VLOOKUP(AB232,'Money Won'!$1:$1048576,2,FALSE)</f>
        <v>0</v>
      </c>
      <c r="AD232" s="101" t="s">
        <v>381</v>
      </c>
      <c r="AE232" s="102">
        <f>VLOOKUP(AD232,'Money Won'!$1:$1048576,2,FALSE)</f>
        <v>0</v>
      </c>
    </row>
    <row r="233" spans="1:31" x14ac:dyDescent="0.2">
      <c r="A233" s="47">
        <v>237</v>
      </c>
      <c r="B233" s="72" t="s">
        <v>487</v>
      </c>
      <c r="C233" s="73">
        <f>SUM(E233)+G233+I233+K233+M233+O233+Q233+S233+U233+W233+Y233+AA233+AC233+AE233</f>
        <v>3174800</v>
      </c>
      <c r="D233" s="108" t="s">
        <v>323</v>
      </c>
      <c r="E233" s="107">
        <f>VLOOKUP(D233,'Money Won'!$1:$1048576,2,FALSE)</f>
        <v>62100</v>
      </c>
      <c r="F233" s="108" t="s">
        <v>327</v>
      </c>
      <c r="G233" s="107">
        <f>VLOOKUP(F233,'Money Won'!$1:$1048576,2,FALSE)</f>
        <v>552000</v>
      </c>
      <c r="H233" s="88" t="s">
        <v>343</v>
      </c>
      <c r="I233" s="89">
        <f>VLOOKUP(H233,'Money Won'!$1:$1048576,2,FALSE)</f>
        <v>178250</v>
      </c>
      <c r="J233" s="88" t="s">
        <v>335</v>
      </c>
      <c r="K233" s="89">
        <f>VLOOKUP(J233,'Money Won'!$1:$1048576,2,FALSE)</f>
        <v>215625</v>
      </c>
      <c r="L233" s="88" t="s">
        <v>352</v>
      </c>
      <c r="M233" s="89">
        <f>VLOOKUP(L233,'Money Won'!$1:$1048576,2,FALSE)</f>
        <v>0</v>
      </c>
      <c r="N233" s="92" t="s">
        <v>354</v>
      </c>
      <c r="O233" s="93">
        <f>VLOOKUP(N233,'Money Won'!$1:$1048576,2,FALSE)</f>
        <v>215625</v>
      </c>
      <c r="P233" s="92" t="s">
        <v>359</v>
      </c>
      <c r="Q233" s="93">
        <f>VLOOKUP(P233,'Money Won'!$1:$1048576,2,FALSE)</f>
        <v>1012000</v>
      </c>
      <c r="R233" s="92" t="s">
        <v>372</v>
      </c>
      <c r="S233" s="93">
        <f>VLOOKUP(R233,'Money Won'!$1:$1048576,2,FALSE)</f>
        <v>91713</v>
      </c>
      <c r="T233" s="96" t="s">
        <v>397</v>
      </c>
      <c r="U233" s="97">
        <f>VLOOKUP(T233,'Money Won'!$1:$1048576,2,FALSE)</f>
        <v>50600</v>
      </c>
      <c r="V233" s="98" t="s">
        <v>398</v>
      </c>
      <c r="W233" s="97">
        <f>VLOOKUP(V233,'Money Won'!$1:$1048576,2,FALSE)</f>
        <v>287500</v>
      </c>
      <c r="X233" s="98" t="s">
        <v>394</v>
      </c>
      <c r="Y233" s="97">
        <f>VLOOKUP(X233,'Money Won'!$1:$1048576,2,FALSE)</f>
        <v>26220</v>
      </c>
      <c r="Z233" s="76" t="s">
        <v>383</v>
      </c>
      <c r="AA233" s="77">
        <f>VLOOKUP(Z233,'Money Won'!$1:$1048576,2,FALSE)</f>
        <v>358417</v>
      </c>
      <c r="AB233" s="76" t="s">
        <v>382</v>
      </c>
      <c r="AC233" s="77">
        <f>VLOOKUP(AB233,'Money Won'!$1:$1048576,2,FALSE)</f>
        <v>74750</v>
      </c>
      <c r="AD233" s="101" t="s">
        <v>379</v>
      </c>
      <c r="AE233" s="102">
        <f>VLOOKUP(AD233,'Money Won'!$1:$1048576,2,FALSE)</f>
        <v>50000</v>
      </c>
    </row>
    <row r="234" spans="1:31" x14ac:dyDescent="0.2">
      <c r="A234" s="47">
        <v>238</v>
      </c>
      <c r="B234" s="72" t="s">
        <v>560</v>
      </c>
      <c r="C234" s="73">
        <f>SUM(E234)+G234+I234+K234+M234+O234+Q234+S234+U234+W234+Y234+AA234+AC234+AE234</f>
        <v>1177198</v>
      </c>
      <c r="D234" s="108" t="s">
        <v>323</v>
      </c>
      <c r="E234" s="107">
        <f>VLOOKUP(D234,'Money Won'!$1:$1048576,2,FALSE)</f>
        <v>62100</v>
      </c>
      <c r="F234" s="108" t="s">
        <v>328</v>
      </c>
      <c r="G234" s="107">
        <f>VLOOKUP(F234,'Money Won'!$1:$1048576,2,FALSE)</f>
        <v>287500</v>
      </c>
      <c r="H234" s="88" t="s">
        <v>343</v>
      </c>
      <c r="I234" s="89">
        <f>VLOOKUP(H234,'Money Won'!$1:$1048576,2,FALSE)</f>
        <v>178250</v>
      </c>
      <c r="J234" s="88" t="s">
        <v>351</v>
      </c>
      <c r="K234" s="89">
        <f>VLOOKUP(J234,'Money Won'!$1:$1048576,2,FALSE)</f>
        <v>50600</v>
      </c>
      <c r="L234" s="88" t="s">
        <v>347</v>
      </c>
      <c r="M234" s="89">
        <f>VLOOKUP(L234,'Money Won'!$1:$1048576,2,FALSE)</f>
        <v>144325</v>
      </c>
      <c r="N234" s="92" t="s">
        <v>357</v>
      </c>
      <c r="O234" s="93">
        <f>VLOOKUP(N234,'Money Won'!$1:$1048576,2,FALSE)</f>
        <v>0</v>
      </c>
      <c r="P234" s="92" t="s">
        <v>373</v>
      </c>
      <c r="Q234" s="93">
        <f>VLOOKUP(P234,'Money Won'!$1:$1048576,2,FALSE)</f>
        <v>62100</v>
      </c>
      <c r="R234" s="92" t="s">
        <v>368</v>
      </c>
      <c r="S234" s="93">
        <f>VLOOKUP(R234,'Money Won'!$1:$1048576,2,FALSE)</f>
        <v>50600</v>
      </c>
      <c r="T234" s="96" t="s">
        <v>405</v>
      </c>
      <c r="U234" s="97">
        <f>VLOOKUP(T234,'Money Won'!$1:$1048576,2,FALSE)</f>
        <v>0</v>
      </c>
      <c r="V234" s="98" t="s">
        <v>398</v>
      </c>
      <c r="W234" s="97">
        <f>VLOOKUP(V234,'Money Won'!$1:$1048576,2,FALSE)</f>
        <v>287500</v>
      </c>
      <c r="X234" s="98" t="s">
        <v>394</v>
      </c>
      <c r="Y234" s="97">
        <f>VLOOKUP(X234,'Money Won'!$1:$1048576,2,FALSE)</f>
        <v>26220</v>
      </c>
      <c r="Z234" s="76" t="s">
        <v>384</v>
      </c>
      <c r="AA234" s="77">
        <f>VLOOKUP(Z234,'Money Won'!$1:$1048576,2,FALSE)</f>
        <v>0</v>
      </c>
      <c r="AB234" s="76" t="s">
        <v>412</v>
      </c>
      <c r="AC234" s="77">
        <f>VLOOKUP(AB234,'Money Won'!$1:$1048576,2,FALSE)</f>
        <v>28003</v>
      </c>
      <c r="AD234" s="101" t="s">
        <v>381</v>
      </c>
      <c r="AE234" s="102">
        <f>VLOOKUP(AD234,'Money Won'!$1:$1048576,2,FALSE)</f>
        <v>0</v>
      </c>
    </row>
    <row r="235" spans="1:31" x14ac:dyDescent="0.2">
      <c r="A235" s="47">
        <v>239</v>
      </c>
      <c r="B235" s="72" t="s">
        <v>561</v>
      </c>
      <c r="C235" s="73">
        <f>SUM(E235)+G235+I235+K235+M235+O235+Q235+S235+U235+W235+Y235+AA235+AC235+AE235</f>
        <v>3294233</v>
      </c>
      <c r="D235" s="108" t="s">
        <v>327</v>
      </c>
      <c r="E235" s="107">
        <f>VLOOKUP(D235,'Money Won'!$1:$1048576,2,FALSE)</f>
        <v>552000</v>
      </c>
      <c r="F235" s="108" t="s">
        <v>325</v>
      </c>
      <c r="G235" s="107">
        <f>VLOOKUP(F235,'Money Won'!$1:$1048576,2,FALSE)</f>
        <v>2070000</v>
      </c>
      <c r="H235" s="88" t="s">
        <v>339</v>
      </c>
      <c r="I235" s="89">
        <f>VLOOKUP(H235,'Money Won'!$1:$1048576,2,FALSE)</f>
        <v>115000</v>
      </c>
      <c r="J235" s="88" t="s">
        <v>333</v>
      </c>
      <c r="K235" s="89">
        <f>VLOOKUP(J235,'Money Won'!$1:$1048576,2,FALSE)</f>
        <v>26450</v>
      </c>
      <c r="L235" s="88" t="s">
        <v>352</v>
      </c>
      <c r="M235" s="89">
        <f>VLOOKUP(L235,'Money Won'!$1:$1048576,2,FALSE)</f>
        <v>0</v>
      </c>
      <c r="N235" s="92" t="s">
        <v>368</v>
      </c>
      <c r="O235" s="93">
        <f>VLOOKUP(N235,'Money Won'!$1:$1048576,2,FALSE)</f>
        <v>50600</v>
      </c>
      <c r="P235" s="92" t="s">
        <v>367</v>
      </c>
      <c r="Q235" s="93">
        <f>VLOOKUP(P235,'Money Won'!$1:$1048576,2,FALSE)</f>
        <v>0</v>
      </c>
      <c r="R235" s="92" t="s">
        <v>365</v>
      </c>
      <c r="S235" s="93">
        <f>VLOOKUP(R235,'Money Won'!$1:$1048576,2,FALSE)</f>
        <v>91713</v>
      </c>
      <c r="T235" s="96" t="s">
        <v>394</v>
      </c>
      <c r="U235" s="97">
        <f>VLOOKUP(T235,'Money Won'!$1:$1048576,2,FALSE)</f>
        <v>26220</v>
      </c>
      <c r="V235" s="98" t="s">
        <v>398</v>
      </c>
      <c r="W235" s="97">
        <f>VLOOKUP(V235,'Money Won'!$1:$1048576,2,FALSE)</f>
        <v>287500</v>
      </c>
      <c r="X235" s="98" t="s">
        <v>401</v>
      </c>
      <c r="Y235" s="97">
        <f>VLOOKUP(X235,'Money Won'!$1:$1048576,2,FALSE)</f>
        <v>0</v>
      </c>
      <c r="Z235" s="76" t="s">
        <v>382</v>
      </c>
      <c r="AA235" s="77">
        <f>VLOOKUP(Z235,'Money Won'!$1:$1048576,2,FALSE)</f>
        <v>74750</v>
      </c>
      <c r="AB235" s="76" t="s">
        <v>390</v>
      </c>
      <c r="AC235" s="77">
        <f>VLOOKUP(AB235,'Money Won'!$1:$1048576,2,FALSE)</f>
        <v>0</v>
      </c>
      <c r="AD235" s="101" t="s">
        <v>381</v>
      </c>
      <c r="AE235" s="102">
        <f>VLOOKUP(AD235,'Money Won'!$1:$1048576,2,FALSE)</f>
        <v>0</v>
      </c>
    </row>
    <row r="236" spans="1:31" x14ac:dyDescent="0.2">
      <c r="A236" s="47">
        <v>240</v>
      </c>
      <c r="B236" s="72" t="s">
        <v>562</v>
      </c>
      <c r="C236" s="73">
        <f>SUM(E236)+G236+I236+K236+M236+O236+Q236+S236+U236+W236+Y236+AA236+AC236+AE236</f>
        <v>3206545</v>
      </c>
      <c r="D236" s="108" t="s">
        <v>331</v>
      </c>
      <c r="E236" s="107">
        <f>VLOOKUP(D236,'Money Won'!$1:$1048576,2,FALSE)</f>
        <v>178250</v>
      </c>
      <c r="F236" s="108" t="s">
        <v>325</v>
      </c>
      <c r="G236" s="107">
        <f>VLOOKUP(F236,'Money Won'!$1:$1048576,2,FALSE)</f>
        <v>2070000</v>
      </c>
      <c r="H236" s="88" t="s">
        <v>343</v>
      </c>
      <c r="I236" s="89">
        <f>VLOOKUP(H236,'Money Won'!$1:$1048576,2,FALSE)</f>
        <v>178250</v>
      </c>
      <c r="J236" s="88" t="s">
        <v>351</v>
      </c>
      <c r="K236" s="89">
        <f>VLOOKUP(J236,'Money Won'!$1:$1048576,2,FALSE)</f>
        <v>50600</v>
      </c>
      <c r="L236" s="88" t="s">
        <v>352</v>
      </c>
      <c r="M236" s="89">
        <f>VLOOKUP(L236,'Money Won'!$1:$1048576,2,FALSE)</f>
        <v>0</v>
      </c>
      <c r="N236" s="92" t="s">
        <v>354</v>
      </c>
      <c r="O236" s="93">
        <f>VLOOKUP(N236,'Money Won'!$1:$1048576,2,FALSE)</f>
        <v>215625</v>
      </c>
      <c r="P236" s="92" t="s">
        <v>366</v>
      </c>
      <c r="Q236" s="93">
        <f>VLOOKUP(P236,'Money Won'!$1:$1048576,2,FALSE)</f>
        <v>0</v>
      </c>
      <c r="R236" s="92" t="s">
        <v>368</v>
      </c>
      <c r="S236" s="93">
        <f>VLOOKUP(R236,'Money Won'!$1:$1048576,2,FALSE)</f>
        <v>50600</v>
      </c>
      <c r="T236" s="96" t="s">
        <v>394</v>
      </c>
      <c r="U236" s="97">
        <f>VLOOKUP(T236,'Money Won'!$1:$1048576,2,FALSE)</f>
        <v>26220</v>
      </c>
      <c r="V236" s="98" t="s">
        <v>398</v>
      </c>
      <c r="W236" s="97">
        <f>VLOOKUP(V236,'Money Won'!$1:$1048576,2,FALSE)</f>
        <v>287500</v>
      </c>
      <c r="X236" s="98" t="s">
        <v>408</v>
      </c>
      <c r="Y236" s="97">
        <f>VLOOKUP(X236,'Money Won'!$1:$1048576,2,FALSE)</f>
        <v>74750</v>
      </c>
      <c r="Z236" s="76" t="s">
        <v>382</v>
      </c>
      <c r="AA236" s="77">
        <f>VLOOKUP(Z236,'Money Won'!$1:$1048576,2,FALSE)</f>
        <v>74750</v>
      </c>
      <c r="AB236" s="76" t="s">
        <v>384</v>
      </c>
      <c r="AC236" s="77">
        <f>VLOOKUP(AB236,'Money Won'!$1:$1048576,2,FALSE)</f>
        <v>0</v>
      </c>
      <c r="AD236" s="101" t="s">
        <v>381</v>
      </c>
      <c r="AE236" s="102">
        <f>VLOOKUP(AD236,'Money Won'!$1:$1048576,2,FALSE)</f>
        <v>0</v>
      </c>
    </row>
    <row r="237" spans="1:31" x14ac:dyDescent="0.2">
      <c r="A237" s="47">
        <v>241</v>
      </c>
      <c r="B237" s="72" t="s">
        <v>563</v>
      </c>
      <c r="C237" s="73">
        <f>SUM(E237)+G237+I237+K237+M237+O237+Q237+S237+U237+W237+Y237+AA237+AC237+AE237</f>
        <v>1259212</v>
      </c>
      <c r="D237" s="108" t="s">
        <v>322</v>
      </c>
      <c r="E237" s="107">
        <f>VLOOKUP(D237,'Money Won'!$1:$1048576,2,FALSE)</f>
        <v>358417</v>
      </c>
      <c r="F237" s="108" t="s">
        <v>323</v>
      </c>
      <c r="G237" s="107">
        <f>VLOOKUP(F237,'Money Won'!$1:$1048576,2,FALSE)</f>
        <v>62100</v>
      </c>
      <c r="H237" s="88" t="s">
        <v>333</v>
      </c>
      <c r="I237" s="89">
        <f>VLOOKUP(H237,'Money Won'!$1:$1048576,2,FALSE)</f>
        <v>26450</v>
      </c>
      <c r="J237" s="88" t="s">
        <v>343</v>
      </c>
      <c r="K237" s="89">
        <f>VLOOKUP(J237,'Money Won'!$1:$1048576,2,FALSE)</f>
        <v>178250</v>
      </c>
      <c r="L237" s="88" t="s">
        <v>351</v>
      </c>
      <c r="M237" s="89">
        <f>VLOOKUP(L237,'Money Won'!$1:$1048576,2,FALSE)</f>
        <v>50600</v>
      </c>
      <c r="N237" s="92" t="s">
        <v>366</v>
      </c>
      <c r="O237" s="93">
        <f>VLOOKUP(N237,'Money Won'!$1:$1048576,2,FALSE)</f>
        <v>0</v>
      </c>
      <c r="P237" s="92" t="s">
        <v>368</v>
      </c>
      <c r="Q237" s="93">
        <f>VLOOKUP(P237,'Money Won'!$1:$1048576,2,FALSE)</f>
        <v>50600</v>
      </c>
      <c r="R237" s="92" t="s">
        <v>358</v>
      </c>
      <c r="S237" s="93">
        <f>VLOOKUP(R237,'Money Won'!$1:$1048576,2,FALSE)</f>
        <v>144325</v>
      </c>
      <c r="T237" s="96" t="s">
        <v>394</v>
      </c>
      <c r="U237" s="97">
        <f>VLOOKUP(T237,'Money Won'!$1:$1048576,2,FALSE)</f>
        <v>26220</v>
      </c>
      <c r="V237" s="98" t="s">
        <v>398</v>
      </c>
      <c r="W237" s="97">
        <f>VLOOKUP(V237,'Money Won'!$1:$1048576,2,FALSE)</f>
        <v>287500</v>
      </c>
      <c r="X237" s="98" t="s">
        <v>405</v>
      </c>
      <c r="Y237" s="97">
        <f>VLOOKUP(X237,'Money Won'!$1:$1048576,2,FALSE)</f>
        <v>0</v>
      </c>
      <c r="Z237" s="76" t="s">
        <v>382</v>
      </c>
      <c r="AA237" s="77">
        <f>VLOOKUP(Z237,'Money Won'!$1:$1048576,2,FALSE)</f>
        <v>74750</v>
      </c>
      <c r="AB237" s="76" t="s">
        <v>390</v>
      </c>
      <c r="AC237" s="77">
        <f>VLOOKUP(AB237,'Money Won'!$1:$1048576,2,FALSE)</f>
        <v>0</v>
      </c>
      <c r="AD237" s="101" t="s">
        <v>381</v>
      </c>
      <c r="AE237" s="102">
        <f>VLOOKUP(AD237,'Money Won'!$1:$1048576,2,FALSE)</f>
        <v>0</v>
      </c>
    </row>
    <row r="238" spans="1:31" x14ac:dyDescent="0.2">
      <c r="A238" s="47">
        <v>242</v>
      </c>
      <c r="B238" s="72" t="s">
        <v>564</v>
      </c>
      <c r="C238" s="73">
        <f>SUM(E238)+G238+I238+K238+M238+O238+Q238+S238+U238+W238+Y238+AA238+AC238+AE238</f>
        <v>1707520</v>
      </c>
      <c r="D238" s="108" t="s">
        <v>327</v>
      </c>
      <c r="E238" s="107">
        <f>VLOOKUP(D238,'Money Won'!$1:$1048576,2,FALSE)</f>
        <v>552000</v>
      </c>
      <c r="F238" s="108" t="s">
        <v>331</v>
      </c>
      <c r="G238" s="107">
        <f>VLOOKUP(F238,'Money Won'!$1:$1048576,2,FALSE)</f>
        <v>178250</v>
      </c>
      <c r="H238" s="88" t="s">
        <v>335</v>
      </c>
      <c r="I238" s="89">
        <f>VLOOKUP(H238,'Money Won'!$1:$1048576,2,FALSE)</f>
        <v>215625</v>
      </c>
      <c r="J238" s="88" t="s">
        <v>343</v>
      </c>
      <c r="K238" s="89">
        <f>VLOOKUP(J238,'Money Won'!$1:$1048576,2,FALSE)</f>
        <v>178250</v>
      </c>
      <c r="L238" s="88" t="s">
        <v>351</v>
      </c>
      <c r="M238" s="89">
        <f>VLOOKUP(L238,'Money Won'!$1:$1048576,2,FALSE)</f>
        <v>50600</v>
      </c>
      <c r="N238" s="92" t="s">
        <v>366</v>
      </c>
      <c r="O238" s="93">
        <f>VLOOKUP(N238,'Money Won'!$1:$1048576,2,FALSE)</f>
        <v>0</v>
      </c>
      <c r="P238" s="92" t="s">
        <v>367</v>
      </c>
      <c r="Q238" s="93">
        <f>VLOOKUP(P238,'Money Won'!$1:$1048576,2,FALSE)</f>
        <v>0</v>
      </c>
      <c r="R238" s="92" t="s">
        <v>358</v>
      </c>
      <c r="S238" s="93">
        <f>VLOOKUP(R238,'Money Won'!$1:$1048576,2,FALSE)</f>
        <v>144325</v>
      </c>
      <c r="T238" s="96" t="s">
        <v>394</v>
      </c>
      <c r="U238" s="97">
        <f>VLOOKUP(T238,'Money Won'!$1:$1048576,2,FALSE)</f>
        <v>26220</v>
      </c>
      <c r="V238" s="98" t="s">
        <v>398</v>
      </c>
      <c r="W238" s="97">
        <f>VLOOKUP(V238,'Money Won'!$1:$1048576,2,FALSE)</f>
        <v>287500</v>
      </c>
      <c r="X238" s="98" t="s">
        <v>405</v>
      </c>
      <c r="Y238" s="97">
        <f>VLOOKUP(X238,'Money Won'!$1:$1048576,2,FALSE)</f>
        <v>0</v>
      </c>
      <c r="Z238" s="76" t="s">
        <v>382</v>
      </c>
      <c r="AA238" s="77">
        <f>VLOOKUP(Z238,'Money Won'!$1:$1048576,2,FALSE)</f>
        <v>74750</v>
      </c>
      <c r="AB238" s="76" t="s">
        <v>384</v>
      </c>
      <c r="AC238" s="77">
        <f>VLOOKUP(AB238,'Money Won'!$1:$1048576,2,FALSE)</f>
        <v>0</v>
      </c>
      <c r="AD238" s="101" t="s">
        <v>381</v>
      </c>
      <c r="AE238" s="102">
        <f>VLOOKUP(AD238,'Money Won'!$1:$1048576,2,FALSE)</f>
        <v>0</v>
      </c>
    </row>
    <row r="239" spans="1:31" x14ac:dyDescent="0.2">
      <c r="A239" s="47">
        <v>243</v>
      </c>
      <c r="B239" s="72" t="s">
        <v>265</v>
      </c>
      <c r="C239" s="73">
        <f>SUM(E239)+G239+I239+K239+M239+O239+Q239+S239+U239+W239+Y239+AA239+AC239+AE239</f>
        <v>2914660</v>
      </c>
      <c r="D239" s="108" t="s">
        <v>323</v>
      </c>
      <c r="E239" s="107">
        <f>VLOOKUP(D239,'Money Won'!$1:$1048576,2,FALSE)</f>
        <v>62100</v>
      </c>
      <c r="F239" s="108" t="s">
        <v>325</v>
      </c>
      <c r="G239" s="107">
        <f>VLOOKUP(F239,'Money Won'!$1:$1048576,2,FALSE)</f>
        <v>2070000</v>
      </c>
      <c r="H239" s="88" t="s">
        <v>336</v>
      </c>
      <c r="I239" s="89">
        <f>VLOOKUP(H239,'Money Won'!$1:$1048576,2,FALSE)</f>
        <v>0</v>
      </c>
      <c r="J239" s="88" t="s">
        <v>351</v>
      </c>
      <c r="K239" s="89">
        <f>VLOOKUP(J239,'Money Won'!$1:$1048576,2,FALSE)</f>
        <v>50600</v>
      </c>
      <c r="L239" s="88" t="s">
        <v>342</v>
      </c>
      <c r="M239" s="89">
        <f>VLOOKUP(L239,'Money Won'!$1:$1048576,2,FALSE)</f>
        <v>0</v>
      </c>
      <c r="N239" s="92" t="s">
        <v>366</v>
      </c>
      <c r="O239" s="93">
        <f>VLOOKUP(N239,'Money Won'!$1:$1048576,2,FALSE)</f>
        <v>0</v>
      </c>
      <c r="P239" s="92" t="s">
        <v>365</v>
      </c>
      <c r="Q239" s="93">
        <f>VLOOKUP(P239,'Money Won'!$1:$1048576,2,FALSE)</f>
        <v>91713</v>
      </c>
      <c r="R239" s="92" t="s">
        <v>371</v>
      </c>
      <c r="S239" s="93">
        <f>VLOOKUP(R239,'Money Won'!$1:$1048576,2,FALSE)</f>
        <v>144325</v>
      </c>
      <c r="T239" s="96" t="s">
        <v>415</v>
      </c>
      <c r="U239" s="97">
        <f>VLOOKUP(T239,'Money Won'!$1:$1048576,2,FALSE)</f>
        <v>33672</v>
      </c>
      <c r="V239" s="98" t="s">
        <v>398</v>
      </c>
      <c r="W239" s="97">
        <f>VLOOKUP(V239,'Money Won'!$1:$1048576,2,FALSE)</f>
        <v>287500</v>
      </c>
      <c r="X239" s="98" t="s">
        <v>405</v>
      </c>
      <c r="Y239" s="97">
        <f>VLOOKUP(X239,'Money Won'!$1:$1048576,2,FALSE)</f>
        <v>0</v>
      </c>
      <c r="Z239" s="76" t="s">
        <v>382</v>
      </c>
      <c r="AA239" s="77">
        <f>VLOOKUP(Z239,'Money Won'!$1:$1048576,2,FALSE)</f>
        <v>74750</v>
      </c>
      <c r="AB239" s="76" t="s">
        <v>384</v>
      </c>
      <c r="AC239" s="77">
        <f>VLOOKUP(AB239,'Money Won'!$1:$1048576,2,FALSE)</f>
        <v>0</v>
      </c>
      <c r="AD239" s="101" t="s">
        <v>377</v>
      </c>
      <c r="AE239" s="102">
        <f>VLOOKUP(AD239,'Money Won'!$1:$1048576,2,FALSE)</f>
        <v>100000</v>
      </c>
    </row>
    <row r="240" spans="1:31" x14ac:dyDescent="0.2">
      <c r="A240" s="47">
        <v>244</v>
      </c>
      <c r="B240" s="72" t="s">
        <v>174</v>
      </c>
      <c r="C240" s="73">
        <f>SUM(E240)+G240+I240+K240+M240+O240+Q240+S240+U240+W240+Y240+AA240+AC240+AE240</f>
        <v>2543369</v>
      </c>
      <c r="D240" s="108" t="s">
        <v>326</v>
      </c>
      <c r="E240" s="107">
        <f>VLOOKUP(D240,'Money Won'!$1:$1048576,2,FALSE)</f>
        <v>358417</v>
      </c>
      <c r="F240" s="108" t="s">
        <v>327</v>
      </c>
      <c r="G240" s="107">
        <f>VLOOKUP(F240,'Money Won'!$1:$1048576,2,FALSE)</f>
        <v>552000</v>
      </c>
      <c r="H240" s="88" t="s">
        <v>333</v>
      </c>
      <c r="I240" s="89">
        <f>VLOOKUP(H240,'Money Won'!$1:$1048576,2,FALSE)</f>
        <v>26450</v>
      </c>
      <c r="J240" s="88" t="s">
        <v>343</v>
      </c>
      <c r="K240" s="89">
        <f>VLOOKUP(J240,'Money Won'!$1:$1048576,2,FALSE)</f>
        <v>178250</v>
      </c>
      <c r="L240" s="88" t="s">
        <v>351</v>
      </c>
      <c r="M240" s="89">
        <f>VLOOKUP(L240,'Money Won'!$1:$1048576,2,FALSE)</f>
        <v>50600</v>
      </c>
      <c r="N240" s="92" t="s">
        <v>372</v>
      </c>
      <c r="O240" s="93">
        <f>VLOOKUP(N240,'Money Won'!$1:$1048576,2,FALSE)</f>
        <v>91713</v>
      </c>
      <c r="P240" s="92" t="s">
        <v>359</v>
      </c>
      <c r="Q240" s="93">
        <f>VLOOKUP(P240,'Money Won'!$1:$1048576,2,FALSE)</f>
        <v>1012000</v>
      </c>
      <c r="R240" s="92" t="s">
        <v>365</v>
      </c>
      <c r="S240" s="93">
        <f>VLOOKUP(R240,'Money Won'!$1:$1048576,2,FALSE)</f>
        <v>91713</v>
      </c>
      <c r="T240" s="96" t="s">
        <v>391</v>
      </c>
      <c r="U240" s="97">
        <f>VLOOKUP(T240,'Money Won'!$1:$1048576,2,FALSE)</f>
        <v>0</v>
      </c>
      <c r="V240" s="98" t="s">
        <v>394</v>
      </c>
      <c r="W240" s="97">
        <f>VLOOKUP(V240,'Money Won'!$1:$1048576,2,FALSE)</f>
        <v>26220</v>
      </c>
      <c r="X240" s="98" t="s">
        <v>409</v>
      </c>
      <c r="Y240" s="97">
        <f>VLOOKUP(X240,'Money Won'!$1:$1048576,2,FALSE)</f>
        <v>28003</v>
      </c>
      <c r="Z240" s="76" t="s">
        <v>387</v>
      </c>
      <c r="AA240" s="77">
        <f>VLOOKUP(Z240,'Money Won'!$1:$1048576,2,FALSE)</f>
        <v>0</v>
      </c>
      <c r="AB240" s="76" t="s">
        <v>412</v>
      </c>
      <c r="AC240" s="77">
        <f>VLOOKUP(AB240,'Money Won'!$1:$1048576,2,FALSE)</f>
        <v>28003</v>
      </c>
      <c r="AD240" s="101" t="s">
        <v>377</v>
      </c>
      <c r="AE240" s="102">
        <f>VLOOKUP(AD240,'Money Won'!$1:$1048576,2,FALSE)</f>
        <v>100000</v>
      </c>
    </row>
    <row r="241" spans="1:31" x14ac:dyDescent="0.2">
      <c r="A241" s="47">
        <v>245</v>
      </c>
      <c r="B241" s="72" t="s">
        <v>534</v>
      </c>
      <c r="C241" s="73">
        <f>SUM(E241)+G241+I241+K241+M241+O241+Q241+S241+U241+W241+Y241+AA241+AC241+AE241</f>
        <v>1464923</v>
      </c>
      <c r="D241" s="108" t="s">
        <v>322</v>
      </c>
      <c r="E241" s="107">
        <f>VLOOKUP(D241,'Money Won'!$1:$1048576,2,FALSE)</f>
        <v>358417</v>
      </c>
      <c r="F241" s="108" t="s">
        <v>323</v>
      </c>
      <c r="G241" s="107">
        <f>VLOOKUP(F241,'Money Won'!$1:$1048576,2,FALSE)</f>
        <v>62100</v>
      </c>
      <c r="H241" s="88" t="s">
        <v>342</v>
      </c>
      <c r="I241" s="89">
        <f>VLOOKUP(H241,'Money Won'!$1:$1048576,2,FALSE)</f>
        <v>0</v>
      </c>
      <c r="J241" s="88" t="s">
        <v>335</v>
      </c>
      <c r="K241" s="89">
        <f>VLOOKUP(J241,'Money Won'!$1:$1048576,2,FALSE)</f>
        <v>215625</v>
      </c>
      <c r="L241" s="88" t="s">
        <v>343</v>
      </c>
      <c r="M241" s="89">
        <f>VLOOKUP(L241,'Money Won'!$1:$1048576,2,FALSE)</f>
        <v>178250</v>
      </c>
      <c r="N241" s="92" t="s">
        <v>354</v>
      </c>
      <c r="O241" s="93">
        <f>VLOOKUP(N241,'Money Won'!$1:$1048576,2,FALSE)</f>
        <v>215625</v>
      </c>
      <c r="P241" s="92" t="s">
        <v>357</v>
      </c>
      <c r="Q241" s="93">
        <f>VLOOKUP(P241,'Money Won'!$1:$1048576,2,FALSE)</f>
        <v>0</v>
      </c>
      <c r="R241" s="92" t="s">
        <v>366</v>
      </c>
      <c r="S241" s="93">
        <f>VLOOKUP(R241,'Money Won'!$1:$1048576,2,FALSE)</f>
        <v>0</v>
      </c>
      <c r="T241" s="96" t="s">
        <v>405</v>
      </c>
      <c r="U241" s="97">
        <f>VLOOKUP(T241,'Money Won'!$1:$1048576,2,FALSE)</f>
        <v>0</v>
      </c>
      <c r="V241" s="98" t="s">
        <v>398</v>
      </c>
      <c r="W241" s="97">
        <f>VLOOKUP(V241,'Money Won'!$1:$1048576,2,FALSE)</f>
        <v>287500</v>
      </c>
      <c r="X241" s="98" t="s">
        <v>409</v>
      </c>
      <c r="Y241" s="97">
        <f>VLOOKUP(X241,'Money Won'!$1:$1048576,2,FALSE)</f>
        <v>28003</v>
      </c>
      <c r="Z241" s="76" t="s">
        <v>389</v>
      </c>
      <c r="AA241" s="77">
        <f>VLOOKUP(Z241,'Money Won'!$1:$1048576,2,FALSE)</f>
        <v>41400</v>
      </c>
      <c r="AB241" s="76" t="s">
        <v>412</v>
      </c>
      <c r="AC241" s="77">
        <f>VLOOKUP(AB241,'Money Won'!$1:$1048576,2,FALSE)</f>
        <v>28003</v>
      </c>
      <c r="AD241" s="101" t="s">
        <v>379</v>
      </c>
      <c r="AE241" s="102">
        <f>VLOOKUP(AD241,'Money Won'!$1:$1048576,2,FALSE)</f>
        <v>50000</v>
      </c>
    </row>
    <row r="242" spans="1:31" x14ac:dyDescent="0.2">
      <c r="A242" s="47">
        <v>247</v>
      </c>
      <c r="B242" s="72" t="s">
        <v>655</v>
      </c>
      <c r="C242" s="73">
        <f>SUM(E242)+G242+I242+K242+M242+O242+Q242+S242+U242+W242+Y242+AA242+AC242+AE242</f>
        <v>3118542</v>
      </c>
      <c r="D242" s="108" t="s">
        <v>322</v>
      </c>
      <c r="E242" s="107">
        <f>VLOOKUP(D242,'Money Won'!$1:$1048576,2,FALSE)</f>
        <v>358417</v>
      </c>
      <c r="F242" s="108" t="s">
        <v>325</v>
      </c>
      <c r="G242" s="107">
        <f>VLOOKUP(F242,'Money Won'!$1:$1048576,2,FALSE)</f>
        <v>2070000</v>
      </c>
      <c r="H242" s="88" t="s">
        <v>339</v>
      </c>
      <c r="I242" s="89">
        <f>VLOOKUP(H242,'Money Won'!$1:$1048576,2,FALSE)</f>
        <v>115000</v>
      </c>
      <c r="J242" s="88" t="s">
        <v>353</v>
      </c>
      <c r="K242" s="89">
        <f>VLOOKUP(J242,'Money Won'!$1:$1048576,2,FALSE)</f>
        <v>287500</v>
      </c>
      <c r="L242" s="88" t="s">
        <v>351</v>
      </c>
      <c r="M242" s="89">
        <f>VLOOKUP(L242,'Money Won'!$1:$1048576,2,FALSE)</f>
        <v>50600</v>
      </c>
      <c r="N242" s="92" t="s">
        <v>368</v>
      </c>
      <c r="O242" s="93">
        <f>VLOOKUP(N242,'Money Won'!$1:$1048576,2,FALSE)</f>
        <v>50600</v>
      </c>
      <c r="P242" s="92" t="s">
        <v>363</v>
      </c>
      <c r="Q242" s="93">
        <f>VLOOKUP(P242,'Money Won'!$1:$1048576,2,FALSE)</f>
        <v>0</v>
      </c>
      <c r="R242" s="92" t="s">
        <v>375</v>
      </c>
      <c r="S242" s="93">
        <f>VLOOKUP(R242,'Money Won'!$1:$1048576,2,FALSE)</f>
        <v>28003</v>
      </c>
      <c r="T242" s="96" t="s">
        <v>415</v>
      </c>
      <c r="U242" s="97">
        <f>VLOOKUP(T242,'Money Won'!$1:$1048576,2,FALSE)</f>
        <v>33672</v>
      </c>
      <c r="V242" s="98" t="s">
        <v>391</v>
      </c>
      <c r="W242" s="97">
        <f>VLOOKUP(V242,'Money Won'!$1:$1048576,2,FALSE)</f>
        <v>0</v>
      </c>
      <c r="X242" s="98" t="s">
        <v>395</v>
      </c>
      <c r="Y242" s="97">
        <f>VLOOKUP(X242,'Money Won'!$1:$1048576,2,FALSE)</f>
        <v>0</v>
      </c>
      <c r="Z242" s="76" t="s">
        <v>382</v>
      </c>
      <c r="AA242" s="77">
        <f>VLOOKUP(Z242,'Money Won'!$1:$1048576,2,FALSE)</f>
        <v>74750</v>
      </c>
      <c r="AB242" s="76" t="s">
        <v>387</v>
      </c>
      <c r="AC242" s="77">
        <f>VLOOKUP(AB242,'Money Won'!$1:$1048576,2,FALSE)</f>
        <v>0</v>
      </c>
      <c r="AD242" s="101" t="s">
        <v>379</v>
      </c>
      <c r="AE242" s="102">
        <f>VLOOKUP(AD242,'Money Won'!$1:$1048576,2,FALSE)</f>
        <v>50000</v>
      </c>
    </row>
    <row r="243" spans="1:31" x14ac:dyDescent="0.2">
      <c r="A243" s="47">
        <v>128</v>
      </c>
      <c r="B243" s="72" t="s">
        <v>612</v>
      </c>
      <c r="C243" s="73">
        <f>SUM(E243)+G243+I243+K243+M243+O243+Q243+S243+U243+W243+Y243+AA243+AC243+AE243</f>
        <v>2990907</v>
      </c>
      <c r="D243" s="108" t="s">
        <v>323</v>
      </c>
      <c r="E243" s="107">
        <f>VLOOKUP(D243,'Money Won'!$1:$1048576,2,FALSE)</f>
        <v>62100</v>
      </c>
      <c r="F243" s="108" t="s">
        <v>325</v>
      </c>
      <c r="G243" s="107">
        <f>VLOOKUP(F243,'Money Won'!$1:$1048576,2,FALSE)</f>
        <v>2070000</v>
      </c>
      <c r="H243" s="88" t="s">
        <v>353</v>
      </c>
      <c r="I243" s="89">
        <f>VLOOKUP(H243,'Money Won'!$1:$1048576,2,FALSE)</f>
        <v>287500</v>
      </c>
      <c r="J243" s="88" t="s">
        <v>336</v>
      </c>
      <c r="K243" s="89">
        <f>VLOOKUP(J243,'Money Won'!$1:$1048576,2,FALSE)</f>
        <v>0</v>
      </c>
      <c r="L243" s="88" t="s">
        <v>352</v>
      </c>
      <c r="M243" s="89">
        <f>VLOOKUP(L243,'Money Won'!$1:$1048576,2,FALSE)</f>
        <v>0</v>
      </c>
      <c r="N243" s="92" t="s">
        <v>372</v>
      </c>
      <c r="O243" s="93">
        <f>VLOOKUP(N243,'Money Won'!$1:$1048576,2,FALSE)</f>
        <v>91713</v>
      </c>
      <c r="P243" s="92" t="s">
        <v>370</v>
      </c>
      <c r="Q243" s="93">
        <f>VLOOKUP(P243,'Money Won'!$1:$1048576,2,FALSE)</f>
        <v>33672</v>
      </c>
      <c r="R243" s="92" t="s">
        <v>364</v>
      </c>
      <c r="S243" s="93">
        <f>VLOOKUP(R243,'Money Won'!$1:$1048576,2,FALSE)</f>
        <v>0</v>
      </c>
      <c r="T243" s="96" t="s">
        <v>415</v>
      </c>
      <c r="U243" s="97">
        <f>VLOOKUP(T243,'Money Won'!$1:$1048576,2,FALSE)</f>
        <v>33672</v>
      </c>
      <c r="V243" s="98" t="s">
        <v>398</v>
      </c>
      <c r="W243" s="97">
        <f>VLOOKUP(V243,'Money Won'!$1:$1048576,2,FALSE)</f>
        <v>287500</v>
      </c>
      <c r="X243" s="98" t="s">
        <v>406</v>
      </c>
      <c r="Y243" s="97">
        <f>VLOOKUP(X243,'Money Won'!$1:$1048576,2,FALSE)</f>
        <v>0</v>
      </c>
      <c r="Z243" s="76" t="s">
        <v>382</v>
      </c>
      <c r="AA243" s="77">
        <f>VLOOKUP(Z243,'Money Won'!$1:$1048576,2,FALSE)</f>
        <v>74750</v>
      </c>
      <c r="AB243" s="76" t="s">
        <v>390</v>
      </c>
      <c r="AC243" s="77">
        <f>VLOOKUP(AB243,'Money Won'!$1:$1048576,2,FALSE)</f>
        <v>0</v>
      </c>
      <c r="AD243" s="101" t="s">
        <v>379</v>
      </c>
      <c r="AE243" s="102">
        <f>VLOOKUP(AD243,'Money Won'!$1:$1048576,2,FALSE)</f>
        <v>50000</v>
      </c>
    </row>
    <row r="244" spans="1:31" x14ac:dyDescent="0.2">
      <c r="A244" s="47">
        <v>248</v>
      </c>
      <c r="B244" s="72" t="s">
        <v>607</v>
      </c>
      <c r="C244" s="73">
        <f>SUM(E244)+G244+I244+K244+M244+O244+Q244+S244+U244+W244+Y244+AA244+AC244+AE244</f>
        <v>2988572</v>
      </c>
      <c r="D244" s="108" t="s">
        <v>323</v>
      </c>
      <c r="E244" s="107">
        <f>VLOOKUP(D244,'Money Won'!$1:$1048576,2,FALSE)</f>
        <v>62100</v>
      </c>
      <c r="F244" s="108" t="s">
        <v>325</v>
      </c>
      <c r="G244" s="107">
        <f>VLOOKUP(F244,'Money Won'!$1:$1048576,2,FALSE)</f>
        <v>2070000</v>
      </c>
      <c r="H244" s="88" t="s">
        <v>336</v>
      </c>
      <c r="I244" s="89">
        <f>VLOOKUP(H244,'Money Won'!$1:$1048576,2,FALSE)</f>
        <v>0</v>
      </c>
      <c r="J244" s="88" t="s">
        <v>351</v>
      </c>
      <c r="K244" s="89">
        <f>VLOOKUP(J244,'Money Won'!$1:$1048576,2,FALSE)</f>
        <v>50600</v>
      </c>
      <c r="L244" s="88" t="s">
        <v>335</v>
      </c>
      <c r="M244" s="89">
        <f>VLOOKUP(L244,'Money Won'!$1:$1048576,2,FALSE)</f>
        <v>215625</v>
      </c>
      <c r="N244" s="92" t="s">
        <v>366</v>
      </c>
      <c r="O244" s="93">
        <f>VLOOKUP(N244,'Money Won'!$1:$1048576,2,FALSE)</f>
        <v>0</v>
      </c>
      <c r="P244" s="92" t="s">
        <v>370</v>
      </c>
      <c r="Q244" s="93">
        <f>VLOOKUP(P244,'Money Won'!$1:$1048576,2,FALSE)</f>
        <v>33672</v>
      </c>
      <c r="R244" s="92" t="s">
        <v>358</v>
      </c>
      <c r="S244" s="93">
        <f>VLOOKUP(R244,'Money Won'!$1:$1048576,2,FALSE)</f>
        <v>144325</v>
      </c>
      <c r="T244" s="96" t="s">
        <v>405</v>
      </c>
      <c r="U244" s="97">
        <f>VLOOKUP(T244,'Money Won'!$1:$1048576,2,FALSE)</f>
        <v>0</v>
      </c>
      <c r="V244" s="98" t="s">
        <v>398</v>
      </c>
      <c r="W244" s="97">
        <f>VLOOKUP(V244,'Money Won'!$1:$1048576,2,FALSE)</f>
        <v>287500</v>
      </c>
      <c r="X244" s="98" t="s">
        <v>406</v>
      </c>
      <c r="Y244" s="97">
        <f>VLOOKUP(X244,'Money Won'!$1:$1048576,2,FALSE)</f>
        <v>0</v>
      </c>
      <c r="Z244" s="76" t="s">
        <v>382</v>
      </c>
      <c r="AA244" s="77">
        <f>VLOOKUP(Z244,'Money Won'!$1:$1048576,2,FALSE)</f>
        <v>74750</v>
      </c>
      <c r="AB244" s="76" t="s">
        <v>384</v>
      </c>
      <c r="AC244" s="77">
        <f>VLOOKUP(AB244,'Money Won'!$1:$1048576,2,FALSE)</f>
        <v>0</v>
      </c>
      <c r="AD244" s="101" t="s">
        <v>379</v>
      </c>
      <c r="AE244" s="102">
        <f>VLOOKUP(AD244,'Money Won'!$1:$1048576,2,FALSE)</f>
        <v>50000</v>
      </c>
    </row>
    <row r="245" spans="1:31" x14ac:dyDescent="0.2">
      <c r="A245" s="47">
        <v>249</v>
      </c>
      <c r="B245" s="72" t="s">
        <v>608</v>
      </c>
      <c r="C245" s="73">
        <f>SUM(E245)+G245+I245+K245+M245+O245+Q245+S245+U245+W245+Y245+AA245+AC245+AE245</f>
        <v>3053565</v>
      </c>
      <c r="D245" s="108" t="s">
        <v>326</v>
      </c>
      <c r="E245" s="107">
        <f>VLOOKUP(D245,'Money Won'!$1:$1048576,2,FALSE)</f>
        <v>358417</v>
      </c>
      <c r="F245" s="108" t="s">
        <v>325</v>
      </c>
      <c r="G245" s="107">
        <f>VLOOKUP(F245,'Money Won'!$1:$1048576,2,FALSE)</f>
        <v>2070000</v>
      </c>
      <c r="H245" s="88" t="s">
        <v>333</v>
      </c>
      <c r="I245" s="89">
        <f>VLOOKUP(H245,'Money Won'!$1:$1048576,2,FALSE)</f>
        <v>26450</v>
      </c>
      <c r="J245" s="88" t="s">
        <v>343</v>
      </c>
      <c r="K245" s="89">
        <f>VLOOKUP(J245,'Money Won'!$1:$1048576,2,FALSE)</f>
        <v>178250</v>
      </c>
      <c r="L245" s="88" t="s">
        <v>335</v>
      </c>
      <c r="M245" s="89">
        <f>VLOOKUP(L245,'Money Won'!$1:$1048576,2,FALSE)</f>
        <v>215625</v>
      </c>
      <c r="N245" s="92" t="s">
        <v>369</v>
      </c>
      <c r="O245" s="93">
        <f>VLOOKUP(N245,'Money Won'!$1:$1048576,2,FALSE)</f>
        <v>0</v>
      </c>
      <c r="P245" s="92" t="s">
        <v>368</v>
      </c>
      <c r="Q245" s="93">
        <f>VLOOKUP(P245,'Money Won'!$1:$1048576,2,FALSE)</f>
        <v>50600</v>
      </c>
      <c r="R245" s="92" t="s">
        <v>367</v>
      </c>
      <c r="S245" s="93">
        <f>VLOOKUP(R245,'Money Won'!$1:$1048576,2,FALSE)</f>
        <v>0</v>
      </c>
      <c r="T245" s="96" t="s">
        <v>391</v>
      </c>
      <c r="U245" s="97">
        <f>VLOOKUP(T245,'Money Won'!$1:$1048576,2,FALSE)</f>
        <v>0</v>
      </c>
      <c r="V245" s="98" t="s">
        <v>409</v>
      </c>
      <c r="W245" s="97">
        <f>VLOOKUP(V245,'Money Won'!$1:$1048576,2,FALSE)</f>
        <v>28003</v>
      </c>
      <c r="X245" s="98" t="s">
        <v>394</v>
      </c>
      <c r="Y245" s="97">
        <f>VLOOKUP(X245,'Money Won'!$1:$1048576,2,FALSE)</f>
        <v>26220</v>
      </c>
      <c r="Z245" s="76" t="s">
        <v>390</v>
      </c>
      <c r="AA245" s="77">
        <f>VLOOKUP(Z245,'Money Won'!$1:$1048576,2,FALSE)</f>
        <v>0</v>
      </c>
      <c r="AB245" s="76" t="s">
        <v>384</v>
      </c>
      <c r="AC245" s="77">
        <f>VLOOKUP(AB245,'Money Won'!$1:$1048576,2,FALSE)</f>
        <v>0</v>
      </c>
      <c r="AD245" s="101" t="s">
        <v>377</v>
      </c>
      <c r="AE245" s="102">
        <f>VLOOKUP(AD245,'Money Won'!$1:$1048576,2,FALSE)</f>
        <v>100000</v>
      </c>
    </row>
    <row r="246" spans="1:31" x14ac:dyDescent="0.2">
      <c r="A246" s="47">
        <v>250</v>
      </c>
      <c r="B246" s="72" t="s">
        <v>609</v>
      </c>
      <c r="C246" s="73">
        <f>SUM(E246)+G246+I246+K246+M246+O246+Q246+S246+U246+W246+Y246+AA246+AC246+AE246</f>
        <v>2354655</v>
      </c>
      <c r="D246" s="108" t="s">
        <v>326</v>
      </c>
      <c r="E246" s="107">
        <f>VLOOKUP(D246,'Money Won'!$1:$1048576,2,FALSE)</f>
        <v>358417</v>
      </c>
      <c r="F246" s="108" t="s">
        <v>331</v>
      </c>
      <c r="G246" s="107">
        <f>VLOOKUP(F246,'Money Won'!$1:$1048576,2,FALSE)</f>
        <v>178250</v>
      </c>
      <c r="H246" s="88" t="s">
        <v>339</v>
      </c>
      <c r="I246" s="89">
        <f>VLOOKUP(H246,'Money Won'!$1:$1048576,2,FALSE)</f>
        <v>115000</v>
      </c>
      <c r="J246" s="88" t="s">
        <v>353</v>
      </c>
      <c r="K246" s="89">
        <f>VLOOKUP(J246,'Money Won'!$1:$1048576,2,FALSE)</f>
        <v>287500</v>
      </c>
      <c r="L246" s="88" t="s">
        <v>351</v>
      </c>
      <c r="M246" s="89">
        <f>VLOOKUP(L246,'Money Won'!$1:$1048576,2,FALSE)</f>
        <v>50600</v>
      </c>
      <c r="N246" s="92" t="s">
        <v>357</v>
      </c>
      <c r="O246" s="93">
        <f>VLOOKUP(N246,'Money Won'!$1:$1048576,2,FALSE)</f>
        <v>0</v>
      </c>
      <c r="P246" s="92" t="s">
        <v>359</v>
      </c>
      <c r="Q246" s="93">
        <f>VLOOKUP(P246,'Money Won'!$1:$1048576,2,FALSE)</f>
        <v>1012000</v>
      </c>
      <c r="R246" s="92" t="s">
        <v>360</v>
      </c>
      <c r="S246" s="93">
        <f>VLOOKUP(R246,'Money Won'!$1:$1048576,2,FALSE)</f>
        <v>91713</v>
      </c>
      <c r="T246" s="96" t="s">
        <v>409</v>
      </c>
      <c r="U246" s="97">
        <f>VLOOKUP(T246,'Money Won'!$1:$1048576,2,FALSE)</f>
        <v>28003</v>
      </c>
      <c r="V246" s="98" t="s">
        <v>415</v>
      </c>
      <c r="W246" s="97">
        <f>VLOOKUP(V246,'Money Won'!$1:$1048576,2,FALSE)</f>
        <v>33672</v>
      </c>
      <c r="X246" s="98" t="s">
        <v>396</v>
      </c>
      <c r="Y246" s="97">
        <f>VLOOKUP(X246,'Money Won'!$1:$1048576,2,FALSE)</f>
        <v>74750</v>
      </c>
      <c r="Z246" s="76" t="s">
        <v>390</v>
      </c>
      <c r="AA246" s="77">
        <f>VLOOKUP(Z246,'Money Won'!$1:$1048576,2,FALSE)</f>
        <v>0</v>
      </c>
      <c r="AB246" s="76" t="s">
        <v>382</v>
      </c>
      <c r="AC246" s="77">
        <f>VLOOKUP(AB246,'Money Won'!$1:$1048576,2,FALSE)</f>
        <v>74750</v>
      </c>
      <c r="AD246" s="101" t="s">
        <v>379</v>
      </c>
      <c r="AE246" s="102">
        <f>VLOOKUP(AD246,'Money Won'!$1:$1048576,2,FALSE)</f>
        <v>50000</v>
      </c>
    </row>
    <row r="247" spans="1:31" x14ac:dyDescent="0.2">
      <c r="A247" s="47">
        <v>251</v>
      </c>
      <c r="B247" s="72" t="s">
        <v>610</v>
      </c>
      <c r="C247" s="73">
        <f>SUM(E247)+G247+I247+K247+M247+O247+Q247+S247+U247+W247+Y247+AA247+AC247+AE247</f>
        <v>2129855</v>
      </c>
      <c r="D247" s="108" t="s">
        <v>323</v>
      </c>
      <c r="E247" s="107">
        <f>VLOOKUP(D247,'Money Won'!$1:$1048576,2,FALSE)</f>
        <v>62100</v>
      </c>
      <c r="F247" s="108" t="s">
        <v>327</v>
      </c>
      <c r="G247" s="107">
        <f>VLOOKUP(F247,'Money Won'!$1:$1048576,2,FALSE)</f>
        <v>552000</v>
      </c>
      <c r="H247" s="88" t="s">
        <v>343</v>
      </c>
      <c r="I247" s="89">
        <f>VLOOKUP(H247,'Money Won'!$1:$1048576,2,FALSE)</f>
        <v>178250</v>
      </c>
      <c r="J247" s="88" t="s">
        <v>333</v>
      </c>
      <c r="K247" s="89">
        <f>VLOOKUP(J247,'Money Won'!$1:$1048576,2,FALSE)</f>
        <v>26450</v>
      </c>
      <c r="L247" s="88" t="s">
        <v>353</v>
      </c>
      <c r="M247" s="89">
        <f>VLOOKUP(L247,'Money Won'!$1:$1048576,2,FALSE)</f>
        <v>287500</v>
      </c>
      <c r="N247" s="92" t="s">
        <v>372</v>
      </c>
      <c r="O247" s="93">
        <f>VLOOKUP(N247,'Money Won'!$1:$1048576,2,FALSE)</f>
        <v>91713</v>
      </c>
      <c r="P247" s="92" t="s">
        <v>370</v>
      </c>
      <c r="Q247" s="93">
        <f>VLOOKUP(P247,'Money Won'!$1:$1048576,2,FALSE)</f>
        <v>33672</v>
      </c>
      <c r="R247" s="92" t="s">
        <v>375</v>
      </c>
      <c r="S247" s="93">
        <f>VLOOKUP(R247,'Money Won'!$1:$1048576,2,FALSE)</f>
        <v>28003</v>
      </c>
      <c r="T247" s="96" t="s">
        <v>406</v>
      </c>
      <c r="U247" s="97">
        <f>VLOOKUP(T247,'Money Won'!$1:$1048576,2,FALSE)</f>
        <v>0</v>
      </c>
      <c r="V247" s="98" t="s">
        <v>395</v>
      </c>
      <c r="W247" s="97">
        <f>VLOOKUP(V247,'Money Won'!$1:$1048576,2,FALSE)</f>
        <v>0</v>
      </c>
      <c r="X247" s="98" t="s">
        <v>399</v>
      </c>
      <c r="Y247" s="97">
        <f>VLOOKUP(X247,'Money Won'!$1:$1048576,2,FALSE)</f>
        <v>437000</v>
      </c>
      <c r="Z247" s="76" t="s">
        <v>383</v>
      </c>
      <c r="AA247" s="77">
        <f>VLOOKUP(Z247,'Money Won'!$1:$1048576,2,FALSE)</f>
        <v>358417</v>
      </c>
      <c r="AB247" s="76" t="s">
        <v>382</v>
      </c>
      <c r="AC247" s="77">
        <f>VLOOKUP(AB247,'Money Won'!$1:$1048576,2,FALSE)</f>
        <v>74750</v>
      </c>
      <c r="AD247" s="101" t="s">
        <v>378</v>
      </c>
      <c r="AE247" s="102">
        <f>VLOOKUP(AD247,'Money Won'!$1:$1048576,2,FALSE)</f>
        <v>0</v>
      </c>
    </row>
    <row r="248" spans="1:31" x14ac:dyDescent="0.2">
      <c r="A248" s="47">
        <v>252</v>
      </c>
      <c r="B248" s="72" t="s">
        <v>611</v>
      </c>
      <c r="C248" s="73">
        <f>SUM(E248)+G248+I248+K248+M248+O248+Q248+S248+U248+W248+Y248+AA248+AC248+AE248</f>
        <v>857525</v>
      </c>
      <c r="D248" s="108" t="s">
        <v>322</v>
      </c>
      <c r="E248" s="107">
        <f>VLOOKUP(D248,'Money Won'!$1:$1048576,2,FALSE)</f>
        <v>358417</v>
      </c>
      <c r="F248" s="108" t="s">
        <v>323</v>
      </c>
      <c r="G248" s="107">
        <f>VLOOKUP(F248,'Money Won'!$1:$1048576,2,FALSE)</f>
        <v>62100</v>
      </c>
      <c r="H248" s="88" t="s">
        <v>342</v>
      </c>
      <c r="I248" s="89">
        <f>VLOOKUP(H248,'Money Won'!$1:$1048576,2,FALSE)</f>
        <v>0</v>
      </c>
      <c r="J248" s="88" t="s">
        <v>336</v>
      </c>
      <c r="K248" s="89">
        <f>VLOOKUP(J248,'Money Won'!$1:$1048576,2,FALSE)</f>
        <v>0</v>
      </c>
      <c r="L248" s="88" t="s">
        <v>347</v>
      </c>
      <c r="M248" s="89">
        <f>VLOOKUP(L248,'Money Won'!$1:$1048576,2,FALSE)</f>
        <v>144325</v>
      </c>
      <c r="N248" s="92" t="s">
        <v>369</v>
      </c>
      <c r="O248" s="93">
        <f>VLOOKUP(N248,'Money Won'!$1:$1048576,2,FALSE)</f>
        <v>0</v>
      </c>
      <c r="P248" s="92" t="s">
        <v>366</v>
      </c>
      <c r="Q248" s="93">
        <f>VLOOKUP(P248,'Money Won'!$1:$1048576,2,FALSE)</f>
        <v>0</v>
      </c>
      <c r="R248" s="92" t="s">
        <v>365</v>
      </c>
      <c r="S248" s="93">
        <f>VLOOKUP(R248,'Money Won'!$1:$1048576,2,FALSE)</f>
        <v>91713</v>
      </c>
      <c r="T248" s="96" t="s">
        <v>405</v>
      </c>
      <c r="U248" s="97">
        <f>VLOOKUP(T248,'Money Won'!$1:$1048576,2,FALSE)</f>
        <v>0</v>
      </c>
      <c r="V248" s="98" t="s">
        <v>394</v>
      </c>
      <c r="W248" s="97">
        <f>VLOOKUP(V248,'Money Won'!$1:$1048576,2,FALSE)</f>
        <v>26220</v>
      </c>
      <c r="X248" s="98" t="s">
        <v>395</v>
      </c>
      <c r="Y248" s="97">
        <f>VLOOKUP(X248,'Money Won'!$1:$1048576,2,FALSE)</f>
        <v>0</v>
      </c>
      <c r="Z248" s="76" t="s">
        <v>382</v>
      </c>
      <c r="AA248" s="77">
        <f>VLOOKUP(Z248,'Money Won'!$1:$1048576,2,FALSE)</f>
        <v>74750</v>
      </c>
      <c r="AB248" s="76" t="s">
        <v>384</v>
      </c>
      <c r="AC248" s="77">
        <f>VLOOKUP(AB248,'Money Won'!$1:$1048576,2,FALSE)</f>
        <v>0</v>
      </c>
      <c r="AD248" s="101" t="s">
        <v>377</v>
      </c>
      <c r="AE248" s="102">
        <f>VLOOKUP(AD248,'Money Won'!$1:$1048576,2,FALSE)</f>
        <v>100000</v>
      </c>
    </row>
    <row r="249" spans="1:31" x14ac:dyDescent="0.2">
      <c r="A249" s="47">
        <v>253</v>
      </c>
      <c r="B249" s="72" t="s">
        <v>537</v>
      </c>
      <c r="C249" s="73">
        <f>SUM(E249)+G249+I249+K249+M249+O249+Q249+S249+U249+W249+Y249+AA249+AC249+AE249</f>
        <v>3569083</v>
      </c>
      <c r="D249" s="108" t="s">
        <v>327</v>
      </c>
      <c r="E249" s="107">
        <f>VLOOKUP(D249,'Money Won'!$1:$1048576,2,FALSE)</f>
        <v>552000</v>
      </c>
      <c r="F249" s="108" t="s">
        <v>325</v>
      </c>
      <c r="G249" s="107">
        <f>VLOOKUP(F249,'Money Won'!$1:$1048576,2,FALSE)</f>
        <v>2070000</v>
      </c>
      <c r="H249" s="88" t="s">
        <v>353</v>
      </c>
      <c r="I249" s="89">
        <f>VLOOKUP(H249,'Money Won'!$1:$1048576,2,FALSE)</f>
        <v>287500</v>
      </c>
      <c r="J249" s="88" t="s">
        <v>343</v>
      </c>
      <c r="K249" s="89">
        <f>VLOOKUP(J249,'Money Won'!$1:$1048576,2,FALSE)</f>
        <v>178250</v>
      </c>
      <c r="L249" s="88" t="s">
        <v>352</v>
      </c>
      <c r="M249" s="89">
        <f>VLOOKUP(L249,'Money Won'!$1:$1048576,2,FALSE)</f>
        <v>0</v>
      </c>
      <c r="N249" s="92" t="s">
        <v>354</v>
      </c>
      <c r="O249" s="93">
        <f>VLOOKUP(N249,'Money Won'!$1:$1048576,2,FALSE)</f>
        <v>215625</v>
      </c>
      <c r="P249" s="92" t="s">
        <v>366</v>
      </c>
      <c r="Q249" s="93">
        <f>VLOOKUP(P249,'Money Won'!$1:$1048576,2,FALSE)</f>
        <v>0</v>
      </c>
      <c r="R249" s="92" t="s">
        <v>371</v>
      </c>
      <c r="S249" s="93">
        <f>VLOOKUP(R249,'Money Won'!$1:$1048576,2,FALSE)</f>
        <v>144325</v>
      </c>
      <c r="T249" s="96" t="s">
        <v>402</v>
      </c>
      <c r="U249" s="97">
        <f>VLOOKUP(T249,'Money Won'!$1:$1048576,2,FALSE)</f>
        <v>25760</v>
      </c>
      <c r="V249" s="98" t="s">
        <v>394</v>
      </c>
      <c r="W249" s="97">
        <f>VLOOKUP(V249,'Money Won'!$1:$1048576,2,FALSE)</f>
        <v>26220</v>
      </c>
      <c r="X249" s="98" t="s">
        <v>405</v>
      </c>
      <c r="Y249" s="97">
        <f>VLOOKUP(X249,'Money Won'!$1:$1048576,2,FALSE)</f>
        <v>0</v>
      </c>
      <c r="Z249" s="76" t="s">
        <v>389</v>
      </c>
      <c r="AA249" s="77">
        <f>VLOOKUP(Z249,'Money Won'!$1:$1048576,2,FALSE)</f>
        <v>41400</v>
      </c>
      <c r="AB249" s="76" t="s">
        <v>412</v>
      </c>
      <c r="AC249" s="77">
        <f>VLOOKUP(AB249,'Money Won'!$1:$1048576,2,FALSE)</f>
        <v>28003</v>
      </c>
      <c r="AD249" s="101" t="s">
        <v>380</v>
      </c>
      <c r="AE249" s="102">
        <f>VLOOKUP(AD249,'Money Won'!$1:$1048576,2,FALSE)</f>
        <v>0</v>
      </c>
    </row>
    <row r="250" spans="1:31" x14ac:dyDescent="0.2">
      <c r="A250" s="47">
        <v>254</v>
      </c>
      <c r="B250" s="72" t="s">
        <v>538</v>
      </c>
      <c r="C250" s="73">
        <f>SUM(E250)+G250+I250+K250+M250+O250+Q250+S250+U250+W250+Y250+AA250+AC250+AE250</f>
        <v>1512475</v>
      </c>
      <c r="D250" s="108" t="s">
        <v>326</v>
      </c>
      <c r="E250" s="107">
        <f>VLOOKUP(D250,'Money Won'!$1:$1048576,2,FALSE)</f>
        <v>358417</v>
      </c>
      <c r="F250" s="108" t="s">
        <v>331</v>
      </c>
      <c r="G250" s="107">
        <f>VLOOKUP(F250,'Money Won'!$1:$1048576,2,FALSE)</f>
        <v>178250</v>
      </c>
      <c r="H250" s="88" t="s">
        <v>335</v>
      </c>
      <c r="I250" s="89">
        <f>VLOOKUP(H250,'Money Won'!$1:$1048576,2,FALSE)</f>
        <v>215625</v>
      </c>
      <c r="J250" s="88" t="s">
        <v>343</v>
      </c>
      <c r="K250" s="89">
        <f>VLOOKUP(J250,'Money Won'!$1:$1048576,2,FALSE)</f>
        <v>178250</v>
      </c>
      <c r="L250" s="88" t="s">
        <v>351</v>
      </c>
      <c r="M250" s="89">
        <f>VLOOKUP(L250,'Money Won'!$1:$1048576,2,FALSE)</f>
        <v>50600</v>
      </c>
      <c r="N250" s="92" t="s">
        <v>354</v>
      </c>
      <c r="O250" s="93">
        <f>VLOOKUP(N250,'Money Won'!$1:$1048576,2,FALSE)</f>
        <v>215625</v>
      </c>
      <c r="P250" s="92" t="s">
        <v>366</v>
      </c>
      <c r="Q250" s="93">
        <f>VLOOKUP(P250,'Money Won'!$1:$1048576,2,FALSE)</f>
        <v>0</v>
      </c>
      <c r="R250" s="92" t="s">
        <v>371</v>
      </c>
      <c r="S250" s="93">
        <f>VLOOKUP(R250,'Money Won'!$1:$1048576,2,FALSE)</f>
        <v>144325</v>
      </c>
      <c r="T250" s="96" t="s">
        <v>402</v>
      </c>
      <c r="U250" s="97">
        <f>VLOOKUP(T250,'Money Won'!$1:$1048576,2,FALSE)</f>
        <v>25760</v>
      </c>
      <c r="V250" s="98" t="s">
        <v>394</v>
      </c>
      <c r="W250" s="97">
        <f>VLOOKUP(V250,'Money Won'!$1:$1048576,2,FALSE)</f>
        <v>26220</v>
      </c>
      <c r="X250" s="98" t="s">
        <v>405</v>
      </c>
      <c r="Y250" s="97">
        <f>VLOOKUP(X250,'Money Won'!$1:$1048576,2,FALSE)</f>
        <v>0</v>
      </c>
      <c r="Z250" s="76" t="s">
        <v>389</v>
      </c>
      <c r="AA250" s="77">
        <f>VLOOKUP(Z250,'Money Won'!$1:$1048576,2,FALSE)</f>
        <v>41400</v>
      </c>
      <c r="AB250" s="76" t="s">
        <v>412</v>
      </c>
      <c r="AC250" s="77">
        <f>VLOOKUP(AB250,'Money Won'!$1:$1048576,2,FALSE)</f>
        <v>28003</v>
      </c>
      <c r="AD250" s="101" t="s">
        <v>379</v>
      </c>
      <c r="AE250" s="102">
        <f>VLOOKUP(AD250,'Money Won'!$1:$1048576,2,FALSE)</f>
        <v>50000</v>
      </c>
    </row>
    <row r="251" spans="1:31" x14ac:dyDescent="0.2">
      <c r="A251" s="47">
        <v>255</v>
      </c>
      <c r="B251" s="72" t="s">
        <v>208</v>
      </c>
      <c r="C251" s="73">
        <f>SUM(E251)+G251+I251+K251+M251+O251+Q251+S251+U251+W251+Y251+AA251+AC251+AE251</f>
        <v>1360642</v>
      </c>
      <c r="D251" s="108" t="s">
        <v>326</v>
      </c>
      <c r="E251" s="107">
        <f>VLOOKUP(D251,'Money Won'!$1:$1048576,2,FALSE)</f>
        <v>358417</v>
      </c>
      <c r="F251" s="108" t="s">
        <v>331</v>
      </c>
      <c r="G251" s="107">
        <f>VLOOKUP(F251,'Money Won'!$1:$1048576,2,FALSE)</f>
        <v>178250</v>
      </c>
      <c r="H251" s="88" t="s">
        <v>332</v>
      </c>
      <c r="I251" s="89">
        <f>VLOOKUP(H251,'Money Won'!$1:$1048576,2,FALSE)</f>
        <v>62100</v>
      </c>
      <c r="J251" s="88" t="s">
        <v>333</v>
      </c>
      <c r="K251" s="89">
        <f>VLOOKUP(J251,'Money Won'!$1:$1048576,2,FALSE)</f>
        <v>26450</v>
      </c>
      <c r="L251" s="88" t="s">
        <v>343</v>
      </c>
      <c r="M251" s="89">
        <f>VLOOKUP(L251,'Money Won'!$1:$1048576,2,FALSE)</f>
        <v>178250</v>
      </c>
      <c r="N251" s="92" t="s">
        <v>358</v>
      </c>
      <c r="O251" s="93">
        <f>VLOOKUP(N251,'Money Won'!$1:$1048576,2,FALSE)</f>
        <v>144325</v>
      </c>
      <c r="P251" s="92" t="s">
        <v>368</v>
      </c>
      <c r="Q251" s="93">
        <f>VLOOKUP(P251,'Money Won'!$1:$1048576,2,FALSE)</f>
        <v>50600</v>
      </c>
      <c r="R251" s="92" t="s">
        <v>366</v>
      </c>
      <c r="S251" s="93">
        <f>VLOOKUP(R251,'Money Won'!$1:$1048576,2,FALSE)</f>
        <v>0</v>
      </c>
      <c r="T251" s="98" t="s">
        <v>405</v>
      </c>
      <c r="U251" s="97">
        <f>VLOOKUP(T251,'Money Won'!$1:$1048576,2,FALSE)</f>
        <v>0</v>
      </c>
      <c r="V251" s="98" t="s">
        <v>398</v>
      </c>
      <c r="W251" s="97">
        <f>VLOOKUP(V251,'Money Won'!$1:$1048576,2,FALSE)</f>
        <v>287500</v>
      </c>
      <c r="X251" s="98" t="s">
        <v>401</v>
      </c>
      <c r="Y251" s="97">
        <f>VLOOKUP(X251,'Money Won'!$1:$1048576,2,FALSE)</f>
        <v>0</v>
      </c>
      <c r="Z251" s="76" t="s">
        <v>382</v>
      </c>
      <c r="AA251" s="77">
        <f>VLOOKUP(Z251,'Money Won'!$1:$1048576,2,FALSE)</f>
        <v>74750</v>
      </c>
      <c r="AB251" s="76" t="s">
        <v>387</v>
      </c>
      <c r="AC251" s="77">
        <f>VLOOKUP(AB251,'Money Won'!$1:$1048576,2,FALSE)</f>
        <v>0</v>
      </c>
      <c r="AD251" s="101" t="s">
        <v>378</v>
      </c>
      <c r="AE251" s="102">
        <f>VLOOKUP(AD251,'Money Won'!$1:$1048576,2,FALSE)</f>
        <v>0</v>
      </c>
    </row>
    <row r="252" spans="1:31" x14ac:dyDescent="0.2">
      <c r="A252" s="47">
        <v>257</v>
      </c>
      <c r="B252" s="72" t="s">
        <v>217</v>
      </c>
      <c r="C252" s="73">
        <f>SUM(E252)+G252+I252+K252+M252+O252+Q252+S252+U252+W252+Y252+AA252+AC252+AE252</f>
        <v>4205545</v>
      </c>
      <c r="D252" s="108" t="s">
        <v>326</v>
      </c>
      <c r="E252" s="107">
        <f>VLOOKUP(D252,'Money Won'!$1:$1048576,2,FALSE)</f>
        <v>358417</v>
      </c>
      <c r="F252" s="108" t="s">
        <v>325</v>
      </c>
      <c r="G252" s="107">
        <f>VLOOKUP(F252,'Money Won'!$1:$1048576,2,FALSE)</f>
        <v>2070000</v>
      </c>
      <c r="H252" s="88" t="s">
        <v>333</v>
      </c>
      <c r="I252" s="89">
        <f>VLOOKUP(H252,'Money Won'!$1:$1048576,2,FALSE)</f>
        <v>26450</v>
      </c>
      <c r="J252" s="88" t="s">
        <v>343</v>
      </c>
      <c r="K252" s="89">
        <f>VLOOKUP(J252,'Money Won'!$1:$1048576,2,FALSE)</f>
        <v>178250</v>
      </c>
      <c r="L252" s="88" t="s">
        <v>351</v>
      </c>
      <c r="M252" s="89">
        <f>VLOOKUP(L252,'Money Won'!$1:$1048576,2,FALSE)</f>
        <v>50600</v>
      </c>
      <c r="N252" s="92" t="s">
        <v>363</v>
      </c>
      <c r="O252" s="93">
        <f>VLOOKUP(N252,'Money Won'!$1:$1048576,2,FALSE)</f>
        <v>0</v>
      </c>
      <c r="P252" s="92" t="s">
        <v>359</v>
      </c>
      <c r="Q252" s="93">
        <f>VLOOKUP(P252,'Money Won'!$1:$1048576,2,FALSE)</f>
        <v>1012000</v>
      </c>
      <c r="R252" s="92" t="s">
        <v>358</v>
      </c>
      <c r="S252" s="93">
        <f>VLOOKUP(R252,'Money Won'!$1:$1048576,2,FALSE)</f>
        <v>144325</v>
      </c>
      <c r="T252" s="96" t="s">
        <v>405</v>
      </c>
      <c r="U252" s="97">
        <f>VLOOKUP(T252,'Money Won'!$1:$1048576,2,FALSE)</f>
        <v>0</v>
      </c>
      <c r="V252" s="98" t="s">
        <v>398</v>
      </c>
      <c r="W252" s="97">
        <f>VLOOKUP(V252,'Money Won'!$1:$1048576,2,FALSE)</f>
        <v>287500</v>
      </c>
      <c r="X252" s="98" t="s">
        <v>409</v>
      </c>
      <c r="Y252" s="97">
        <f>VLOOKUP(X252,'Money Won'!$1:$1048576,2,FALSE)</f>
        <v>28003</v>
      </c>
      <c r="Z252" s="76" t="s">
        <v>384</v>
      </c>
      <c r="AA252" s="77">
        <f>VLOOKUP(Z252,'Money Won'!$1:$1048576,2,FALSE)</f>
        <v>0</v>
      </c>
      <c r="AB252" s="76" t="s">
        <v>387</v>
      </c>
      <c r="AC252" s="77">
        <f>VLOOKUP(AB252,'Money Won'!$1:$1048576,2,FALSE)</f>
        <v>0</v>
      </c>
      <c r="AD252" s="101" t="s">
        <v>379</v>
      </c>
      <c r="AE252" s="102">
        <f>VLOOKUP(AD252,'Money Won'!$1:$1048576,2,FALSE)</f>
        <v>50000</v>
      </c>
    </row>
    <row r="253" spans="1:31" x14ac:dyDescent="0.2">
      <c r="A253" s="47">
        <v>258</v>
      </c>
      <c r="B253" s="72" t="s">
        <v>218</v>
      </c>
      <c r="C253" s="73">
        <f>SUM(E253)+G253+I253+K253+M253+O253+Q253+S253+U253+W253+Y253+AA253+AC253+AE253</f>
        <v>2336732</v>
      </c>
      <c r="D253" s="108" t="s">
        <v>322</v>
      </c>
      <c r="E253" s="107">
        <f>VLOOKUP(D253,'Money Won'!$1:$1048576,2,FALSE)</f>
        <v>358417</v>
      </c>
      <c r="F253" s="108" t="s">
        <v>327</v>
      </c>
      <c r="G253" s="107">
        <f>VLOOKUP(F253,'Money Won'!$1:$1048576,2,FALSE)</f>
        <v>552000</v>
      </c>
      <c r="H253" s="88" t="s">
        <v>351</v>
      </c>
      <c r="I253" s="89">
        <f>VLOOKUP(H253,'Money Won'!$1:$1048576,2,FALSE)</f>
        <v>50600</v>
      </c>
      <c r="J253" s="88" t="s">
        <v>342</v>
      </c>
      <c r="K253" s="89">
        <f>VLOOKUP(J253,'Money Won'!$1:$1048576,2,FALSE)</f>
        <v>0</v>
      </c>
      <c r="L253" s="88" t="s">
        <v>352</v>
      </c>
      <c r="M253" s="89">
        <f>VLOOKUP(L253,'Money Won'!$1:$1048576,2,FALSE)</f>
        <v>0</v>
      </c>
      <c r="N253" s="92" t="s">
        <v>354</v>
      </c>
      <c r="O253" s="93">
        <f>VLOOKUP(N253,'Money Won'!$1:$1048576,2,FALSE)</f>
        <v>215625</v>
      </c>
      <c r="P253" s="92" t="s">
        <v>366</v>
      </c>
      <c r="Q253" s="93">
        <f>VLOOKUP(P253,'Money Won'!$1:$1048576,2,FALSE)</f>
        <v>0</v>
      </c>
      <c r="R253" s="92" t="s">
        <v>358</v>
      </c>
      <c r="S253" s="93">
        <f>VLOOKUP(R253,'Money Won'!$1:$1048576,2,FALSE)</f>
        <v>144325</v>
      </c>
      <c r="T253" s="96" t="s">
        <v>404</v>
      </c>
      <c r="U253" s="97">
        <f>VLOOKUP(T253,'Money Won'!$1:$1048576,2,FALSE)</f>
        <v>215625</v>
      </c>
      <c r="V253" s="98" t="s">
        <v>398</v>
      </c>
      <c r="W253" s="97">
        <f>VLOOKUP(V253,'Money Won'!$1:$1048576,2,FALSE)</f>
        <v>287500</v>
      </c>
      <c r="X253" s="98" t="s">
        <v>394</v>
      </c>
      <c r="Y253" s="97">
        <f>VLOOKUP(X253,'Money Won'!$1:$1048576,2,FALSE)</f>
        <v>26220</v>
      </c>
      <c r="Z253" s="76" t="s">
        <v>383</v>
      </c>
      <c r="AA253" s="77">
        <f>VLOOKUP(Z253,'Money Won'!$1:$1048576,2,FALSE)</f>
        <v>358417</v>
      </c>
      <c r="AB253" s="76" t="s">
        <v>412</v>
      </c>
      <c r="AC253" s="77">
        <f>VLOOKUP(AB253,'Money Won'!$1:$1048576,2,FALSE)</f>
        <v>28003</v>
      </c>
      <c r="AD253" s="101" t="s">
        <v>377</v>
      </c>
      <c r="AE253" s="102">
        <f>VLOOKUP(AD253,'Money Won'!$1:$1048576,2,FALSE)</f>
        <v>100000</v>
      </c>
    </row>
    <row r="254" spans="1:31" x14ac:dyDescent="0.2">
      <c r="A254" s="47">
        <v>259</v>
      </c>
      <c r="B254" s="72" t="s">
        <v>654</v>
      </c>
      <c r="C254" s="73">
        <f>SUM(E254)+G254+I254+K254+M254+O254+Q254+S254+U254+W254+Y254+AA254+AC254+AE254</f>
        <v>2161575</v>
      </c>
      <c r="D254" s="108" t="s">
        <v>323</v>
      </c>
      <c r="E254" s="107">
        <f>VLOOKUP(D254,'Money Won'!$1:$1048576,2,FALSE)</f>
        <v>62100</v>
      </c>
      <c r="F254" s="108" t="s">
        <v>329</v>
      </c>
      <c r="G254" s="107">
        <f>VLOOKUP(F254,'Money Won'!$1:$1048576,2,FALSE)</f>
        <v>437000</v>
      </c>
      <c r="H254" s="88" t="s">
        <v>335</v>
      </c>
      <c r="I254" s="89">
        <f>VLOOKUP(H254,'Money Won'!$1:$1048576,2,FALSE)</f>
        <v>215625</v>
      </c>
      <c r="J254" s="88" t="s">
        <v>351</v>
      </c>
      <c r="K254" s="89">
        <f>VLOOKUP(J254,'Money Won'!$1:$1048576,2,FALSE)</f>
        <v>50600</v>
      </c>
      <c r="L254" s="88" t="s">
        <v>343</v>
      </c>
      <c r="M254" s="89">
        <f>VLOOKUP(L254,'Money Won'!$1:$1048576,2,FALSE)</f>
        <v>178250</v>
      </c>
      <c r="N254" s="92" t="s">
        <v>366</v>
      </c>
      <c r="O254" s="93">
        <f>VLOOKUP(N254,'Money Won'!$1:$1048576,2,FALSE)</f>
        <v>0</v>
      </c>
      <c r="P254" s="92" t="s">
        <v>359</v>
      </c>
      <c r="Q254" s="93">
        <f>VLOOKUP(P254,'Money Won'!$1:$1048576,2,FALSE)</f>
        <v>1012000</v>
      </c>
      <c r="R254" s="92" t="s">
        <v>358</v>
      </c>
      <c r="S254" s="93">
        <f>VLOOKUP(R254,'Money Won'!$1:$1048576,2,FALSE)</f>
        <v>144325</v>
      </c>
      <c r="T254" s="96" t="s">
        <v>401</v>
      </c>
      <c r="U254" s="97">
        <f>VLOOKUP(T254,'Money Won'!$1:$1048576,2,FALSE)</f>
        <v>0</v>
      </c>
      <c r="V254" s="98" t="s">
        <v>415</v>
      </c>
      <c r="W254" s="97">
        <f>VLOOKUP(V254,'Money Won'!$1:$1048576,2,FALSE)</f>
        <v>33672</v>
      </c>
      <c r="X254" s="98" t="s">
        <v>405</v>
      </c>
      <c r="Y254" s="97">
        <f>VLOOKUP(X254,'Money Won'!$1:$1048576,2,FALSE)</f>
        <v>0</v>
      </c>
      <c r="Z254" s="76" t="s">
        <v>390</v>
      </c>
      <c r="AA254" s="77">
        <f>VLOOKUP(Z254,'Money Won'!$1:$1048576,2,FALSE)</f>
        <v>0</v>
      </c>
      <c r="AB254" s="76" t="s">
        <v>412</v>
      </c>
      <c r="AC254" s="77">
        <f>VLOOKUP(AB254,'Money Won'!$1:$1048576,2,FALSE)</f>
        <v>28003</v>
      </c>
      <c r="AD254" s="101" t="s">
        <v>380</v>
      </c>
      <c r="AE254" s="102">
        <f>VLOOKUP(AD254,'Money Won'!$1:$1048576,2,FALSE)</f>
        <v>0</v>
      </c>
    </row>
    <row r="255" spans="1:31" x14ac:dyDescent="0.2">
      <c r="A255" s="47">
        <v>261</v>
      </c>
      <c r="B255" s="72" t="s">
        <v>244</v>
      </c>
      <c r="C255" s="73">
        <f>SUM(E255)+G255+I255+K255+M255+O255+Q255+S255+U255+W255+Y255+AA255+AC255+AE255</f>
        <v>4503312</v>
      </c>
      <c r="D255" s="108" t="s">
        <v>323</v>
      </c>
      <c r="E255" s="107">
        <f>VLOOKUP(D255,'Money Won'!$1:$1048576,2,FALSE)</f>
        <v>62100</v>
      </c>
      <c r="F255" s="108" t="s">
        <v>325</v>
      </c>
      <c r="G255" s="107">
        <f>VLOOKUP(F255,'Money Won'!$1:$1048576,2,FALSE)</f>
        <v>2070000</v>
      </c>
      <c r="H255" s="88" t="s">
        <v>338</v>
      </c>
      <c r="I255" s="89">
        <f>VLOOKUP(H255,'Money Won'!$1:$1048576,2,FALSE)</f>
        <v>115000</v>
      </c>
      <c r="J255" s="88" t="s">
        <v>342</v>
      </c>
      <c r="K255" s="89">
        <f>VLOOKUP(J255,'Money Won'!$1:$1048576,2,FALSE)</f>
        <v>0</v>
      </c>
      <c r="L255" s="88" t="s">
        <v>343</v>
      </c>
      <c r="M255" s="89">
        <f>VLOOKUP(L255,'Money Won'!$1:$1048576,2,FALSE)</f>
        <v>178250</v>
      </c>
      <c r="N255" s="92" t="s">
        <v>366</v>
      </c>
      <c r="O255" s="93">
        <f>VLOOKUP(N255,'Money Won'!$1:$1048576,2,FALSE)</f>
        <v>0</v>
      </c>
      <c r="P255" s="92" t="s">
        <v>359</v>
      </c>
      <c r="Q255" s="93">
        <f>VLOOKUP(P255,'Money Won'!$1:$1048576,2,FALSE)</f>
        <v>1012000</v>
      </c>
      <c r="R255" s="92" t="s">
        <v>358</v>
      </c>
      <c r="S255" s="93">
        <f>VLOOKUP(R255,'Money Won'!$1:$1048576,2,FALSE)</f>
        <v>144325</v>
      </c>
      <c r="T255" s="96" t="s">
        <v>403</v>
      </c>
      <c r="U255" s="97">
        <f>VLOOKUP(T255,'Money Won'!$1:$1048576,2,FALSE)</f>
        <v>0</v>
      </c>
      <c r="V255" s="98" t="s">
        <v>394</v>
      </c>
      <c r="W255" s="97">
        <f>VLOOKUP(V255,'Money Won'!$1:$1048576,2,FALSE)</f>
        <v>26220</v>
      </c>
      <c r="X255" s="98" t="s">
        <v>399</v>
      </c>
      <c r="Y255" s="97">
        <f>VLOOKUP(X255,'Money Won'!$1:$1048576,2,FALSE)</f>
        <v>437000</v>
      </c>
      <c r="Z255" s="76" t="s">
        <v>383</v>
      </c>
      <c r="AA255" s="77">
        <f>VLOOKUP(Z255,'Money Won'!$1:$1048576,2,FALSE)</f>
        <v>358417</v>
      </c>
      <c r="AB255" s="76" t="s">
        <v>387</v>
      </c>
      <c r="AC255" s="77">
        <f>VLOOKUP(AB255,'Money Won'!$1:$1048576,2,FALSE)</f>
        <v>0</v>
      </c>
      <c r="AD255" s="101" t="s">
        <v>377</v>
      </c>
      <c r="AE255" s="102">
        <f>VLOOKUP(AD255,'Money Won'!$1:$1048576,2,FALSE)</f>
        <v>100000</v>
      </c>
    </row>
    <row r="256" spans="1:31" x14ac:dyDescent="0.2">
      <c r="A256" s="47">
        <v>262</v>
      </c>
      <c r="B256" s="72" t="s">
        <v>245</v>
      </c>
      <c r="C256" s="73">
        <f>SUM(E256)+G256+I256+K256+M256+O256+Q256+S256+U256+W256+Y256+AA256+AC256+AE256</f>
        <v>1061355</v>
      </c>
      <c r="D256" s="108" t="s">
        <v>326</v>
      </c>
      <c r="E256" s="107">
        <f>VLOOKUP(D256,'Money Won'!$1:$1048576,2,FALSE)</f>
        <v>358417</v>
      </c>
      <c r="F256" s="108" t="s">
        <v>331</v>
      </c>
      <c r="G256" s="107">
        <f>VLOOKUP(F256,'Money Won'!$1:$1048576,2,FALSE)</f>
        <v>178250</v>
      </c>
      <c r="H256" s="88" t="s">
        <v>351</v>
      </c>
      <c r="I256" s="89">
        <f>VLOOKUP(H256,'Money Won'!$1:$1048576,2,FALSE)</f>
        <v>50600</v>
      </c>
      <c r="J256" s="88" t="s">
        <v>344</v>
      </c>
      <c r="K256" s="89">
        <f>VLOOKUP(J256,'Money Won'!$1:$1048576,2,FALSE)</f>
        <v>50600</v>
      </c>
      <c r="L256" s="88" t="s">
        <v>346</v>
      </c>
      <c r="M256" s="89">
        <f>VLOOKUP(L256,'Money Won'!$1:$1048576,2,FALSE)</f>
        <v>74750</v>
      </c>
      <c r="N256" s="92" t="s">
        <v>354</v>
      </c>
      <c r="O256" s="93">
        <f>VLOOKUP(N256,'Money Won'!$1:$1048576,2,FALSE)</f>
        <v>215625</v>
      </c>
      <c r="P256" s="92" t="s">
        <v>363</v>
      </c>
      <c r="Q256" s="93">
        <f>VLOOKUP(P256,'Money Won'!$1:$1048576,2,FALSE)</f>
        <v>0</v>
      </c>
      <c r="R256" s="92" t="s">
        <v>365</v>
      </c>
      <c r="S256" s="93">
        <f>VLOOKUP(R256,'Money Won'!$1:$1048576,2,FALSE)</f>
        <v>91713</v>
      </c>
      <c r="T256" s="96" t="s">
        <v>403</v>
      </c>
      <c r="U256" s="97">
        <f>VLOOKUP(T256,'Money Won'!$1:$1048576,2,FALSE)</f>
        <v>0</v>
      </c>
      <c r="V256" s="98" t="s">
        <v>405</v>
      </c>
      <c r="W256" s="97">
        <f>VLOOKUP(V256,'Money Won'!$1:$1048576,2,FALSE)</f>
        <v>0</v>
      </c>
      <c r="X256" s="98" t="s">
        <v>395</v>
      </c>
      <c r="Y256" s="97">
        <f>VLOOKUP(X256,'Money Won'!$1:$1048576,2,FALSE)</f>
        <v>0</v>
      </c>
      <c r="Z256" s="76" t="s">
        <v>384</v>
      </c>
      <c r="AA256" s="77">
        <f>VLOOKUP(Z256,'Money Won'!$1:$1048576,2,FALSE)</f>
        <v>0</v>
      </c>
      <c r="AB256" s="76" t="s">
        <v>389</v>
      </c>
      <c r="AC256" s="77">
        <f>VLOOKUP(AB256,'Money Won'!$1:$1048576,2,FALSE)</f>
        <v>41400</v>
      </c>
      <c r="AD256" s="101" t="s">
        <v>378</v>
      </c>
      <c r="AE256" s="102">
        <f>VLOOKUP(AD256,'Money Won'!$1:$1048576,2,FALSE)</f>
        <v>0</v>
      </c>
    </row>
    <row r="257" spans="1:31" x14ac:dyDescent="0.2">
      <c r="A257" s="47">
        <v>314</v>
      </c>
      <c r="B257" s="72" t="s">
        <v>264</v>
      </c>
      <c r="C257" s="73">
        <f>SUM(E257)+G257+I257+K257+M257+O257+Q257+S257+U257+W257+Y257+AA257+AC257+AE257</f>
        <v>3016240</v>
      </c>
      <c r="D257" s="108" t="s">
        <v>326</v>
      </c>
      <c r="E257" s="107">
        <f>VLOOKUP(D257,'Money Won'!$1:$1048576,2,FALSE)</f>
        <v>358417</v>
      </c>
      <c r="F257" s="108" t="s">
        <v>325</v>
      </c>
      <c r="G257" s="107">
        <f>VLOOKUP(F257,'Money Won'!$1:$1048576,2,FALSE)</f>
        <v>2070000</v>
      </c>
      <c r="H257" s="88" t="s">
        <v>333</v>
      </c>
      <c r="I257" s="89">
        <f>VLOOKUP(H257,'Money Won'!$1:$1048576,2,FALSE)</f>
        <v>26450</v>
      </c>
      <c r="J257" s="88" t="s">
        <v>339</v>
      </c>
      <c r="K257" s="89">
        <f>VLOOKUP(J257,'Money Won'!$1:$1048576,2,FALSE)</f>
        <v>115000</v>
      </c>
      <c r="L257" s="88" t="s">
        <v>352</v>
      </c>
      <c r="M257" s="89">
        <f>VLOOKUP(L257,'Money Won'!$1:$1048576,2,FALSE)</f>
        <v>0</v>
      </c>
      <c r="N257" s="92" t="s">
        <v>366</v>
      </c>
      <c r="O257" s="93">
        <f>VLOOKUP(N257,'Money Won'!$1:$1048576,2,FALSE)</f>
        <v>0</v>
      </c>
      <c r="P257" s="92" t="s">
        <v>367</v>
      </c>
      <c r="Q257" s="93">
        <f>VLOOKUP(P257,'Money Won'!$1:$1048576,2,FALSE)</f>
        <v>0</v>
      </c>
      <c r="R257" s="92" t="s">
        <v>365</v>
      </c>
      <c r="S257" s="93">
        <f>VLOOKUP(R257,'Money Won'!$1:$1048576,2,FALSE)</f>
        <v>91713</v>
      </c>
      <c r="T257" s="96" t="s">
        <v>402</v>
      </c>
      <c r="U257" s="97">
        <f>VLOOKUP(T257,'Money Won'!$1:$1048576,2,FALSE)</f>
        <v>25760</v>
      </c>
      <c r="V257" s="98" t="s">
        <v>398</v>
      </c>
      <c r="W257" s="97">
        <f>VLOOKUP(V257,'Money Won'!$1:$1048576,2,FALSE)</f>
        <v>287500</v>
      </c>
      <c r="X257" s="98" t="s">
        <v>403</v>
      </c>
      <c r="Y257" s="97">
        <f>VLOOKUP(X257,'Money Won'!$1:$1048576,2,FALSE)</f>
        <v>0</v>
      </c>
      <c r="Z257" s="76" t="s">
        <v>389</v>
      </c>
      <c r="AA257" s="77">
        <f>VLOOKUP(Z257,'Money Won'!$1:$1048576,2,FALSE)</f>
        <v>41400</v>
      </c>
      <c r="AB257" s="76" t="s">
        <v>387</v>
      </c>
      <c r="AC257" s="77">
        <f>VLOOKUP(AB257,'Money Won'!$1:$1048576,2,FALSE)</f>
        <v>0</v>
      </c>
      <c r="AD257" s="101" t="s">
        <v>381</v>
      </c>
      <c r="AE257" s="102">
        <f>VLOOKUP(AD257,'Money Won'!$1:$1048576,2,FALSE)</f>
        <v>0</v>
      </c>
    </row>
    <row r="258" spans="1:31" x14ac:dyDescent="0.2">
      <c r="A258" s="47">
        <v>455</v>
      </c>
      <c r="B258" s="72" t="s">
        <v>490</v>
      </c>
      <c r="C258" s="73">
        <f>SUM(E258)+G258+I258+K258+M258+O258+Q258+S258+U258+W258+Y258+AA258+AC258+AE258</f>
        <v>3558530</v>
      </c>
      <c r="D258" s="108" t="s">
        <v>323</v>
      </c>
      <c r="E258" s="107">
        <f>VLOOKUP(D258,'Money Won'!$1:$1048576,2,FALSE)</f>
        <v>62100</v>
      </c>
      <c r="F258" s="108" t="s">
        <v>325</v>
      </c>
      <c r="G258" s="107">
        <f>VLOOKUP(F258,'Money Won'!$1:$1048576,2,FALSE)</f>
        <v>2070000</v>
      </c>
      <c r="H258" s="88" t="s">
        <v>336</v>
      </c>
      <c r="I258" s="89">
        <f>VLOOKUP(H258,'Money Won'!$1:$1048576,2,FALSE)</f>
        <v>0</v>
      </c>
      <c r="J258" s="88" t="s">
        <v>343</v>
      </c>
      <c r="K258" s="89">
        <f>VLOOKUP(J258,'Money Won'!$1:$1048576,2,FALSE)</f>
        <v>178250</v>
      </c>
      <c r="L258" s="88" t="s">
        <v>351</v>
      </c>
      <c r="M258" s="89">
        <f>VLOOKUP(L258,'Money Won'!$1:$1048576,2,FALSE)</f>
        <v>50600</v>
      </c>
      <c r="N258" s="92" t="s">
        <v>372</v>
      </c>
      <c r="O258" s="93">
        <f>VLOOKUP(N258,'Money Won'!$1:$1048576,2,FALSE)</f>
        <v>91713</v>
      </c>
      <c r="P258" s="92" t="s">
        <v>369</v>
      </c>
      <c r="Q258" s="93">
        <f>VLOOKUP(P258,'Money Won'!$1:$1048576,2,FALSE)</f>
        <v>0</v>
      </c>
      <c r="R258" s="92" t="s">
        <v>358</v>
      </c>
      <c r="S258" s="93">
        <f>VLOOKUP(R258,'Money Won'!$1:$1048576,2,FALSE)</f>
        <v>144325</v>
      </c>
      <c r="T258" s="96" t="s">
        <v>391</v>
      </c>
      <c r="U258" s="97">
        <f>VLOOKUP(T258,'Money Won'!$1:$1048576,2,FALSE)</f>
        <v>0</v>
      </c>
      <c r="V258" s="98" t="s">
        <v>398</v>
      </c>
      <c r="W258" s="97">
        <f>VLOOKUP(V258,'Money Won'!$1:$1048576,2,FALSE)</f>
        <v>287500</v>
      </c>
      <c r="X258" s="98" t="s">
        <v>404</v>
      </c>
      <c r="Y258" s="97">
        <f>VLOOKUP(X258,'Money Won'!$1:$1048576,2,FALSE)</f>
        <v>215625</v>
      </c>
      <c r="Z258" s="76" t="s">
        <v>383</v>
      </c>
      <c r="AA258" s="77">
        <f>VLOOKUP(Z258,'Money Won'!$1:$1048576,2,FALSE)</f>
        <v>358417</v>
      </c>
      <c r="AB258" s="76" t="s">
        <v>387</v>
      </c>
      <c r="AC258" s="77">
        <f>VLOOKUP(AB258,'Money Won'!$1:$1048576,2,FALSE)</f>
        <v>0</v>
      </c>
      <c r="AD258" s="101" t="s">
        <v>377</v>
      </c>
      <c r="AE258" s="102">
        <f>VLOOKUP(AD258,'Money Won'!$1:$1048576,2,FALSE)</f>
        <v>100000</v>
      </c>
    </row>
    <row r="259" spans="1:31" x14ac:dyDescent="0.2">
      <c r="A259" s="47">
        <v>264</v>
      </c>
      <c r="B259" s="72" t="s">
        <v>503</v>
      </c>
      <c r="C259" s="73">
        <f>SUM(E259)+G259+I259+K259+M259+O259+Q259+S259+U259+W259+Y259+AA259+AC259+AE259</f>
        <v>2099090</v>
      </c>
      <c r="D259" s="108" t="s">
        <v>322</v>
      </c>
      <c r="E259" s="107">
        <f>VLOOKUP(D259,'Money Won'!$1:$1048576,2,FALSE)</f>
        <v>358417</v>
      </c>
      <c r="F259" s="108" t="s">
        <v>329</v>
      </c>
      <c r="G259" s="107">
        <f>VLOOKUP(F259,'Money Won'!$1:$1048576,2,FALSE)</f>
        <v>437000</v>
      </c>
      <c r="H259" s="88" t="s">
        <v>336</v>
      </c>
      <c r="I259" s="89">
        <f>VLOOKUP(H259,'Money Won'!$1:$1048576,2,FALSE)</f>
        <v>0</v>
      </c>
      <c r="J259" s="88" t="s">
        <v>342</v>
      </c>
      <c r="K259" s="89">
        <f>VLOOKUP(J259,'Money Won'!$1:$1048576,2,FALSE)</f>
        <v>0</v>
      </c>
      <c r="L259" s="88" t="s">
        <v>351</v>
      </c>
      <c r="M259" s="89">
        <f>VLOOKUP(L259,'Money Won'!$1:$1048576,2,FALSE)</f>
        <v>50600</v>
      </c>
      <c r="N259" s="92" t="s">
        <v>373</v>
      </c>
      <c r="O259" s="93">
        <f>VLOOKUP(N259,'Money Won'!$1:$1048576,2,FALSE)</f>
        <v>62100</v>
      </c>
      <c r="P259" s="92" t="s">
        <v>359</v>
      </c>
      <c r="Q259" s="93">
        <f>VLOOKUP(P259,'Money Won'!$1:$1048576,2,FALSE)</f>
        <v>1012000</v>
      </c>
      <c r="R259" s="92" t="s">
        <v>369</v>
      </c>
      <c r="S259" s="93">
        <f>VLOOKUP(R259,'Money Won'!$1:$1048576,2,FALSE)</f>
        <v>0</v>
      </c>
      <c r="T259" s="96" t="s">
        <v>391</v>
      </c>
      <c r="U259" s="97">
        <f>VLOOKUP(T259,'Money Won'!$1:$1048576,2,FALSE)</f>
        <v>0</v>
      </c>
      <c r="V259" s="98" t="s">
        <v>409</v>
      </c>
      <c r="W259" s="97">
        <f>VLOOKUP(V259,'Money Won'!$1:$1048576,2,FALSE)</f>
        <v>28003</v>
      </c>
      <c r="X259" s="98" t="s">
        <v>394</v>
      </c>
      <c r="Y259" s="97">
        <f>VLOOKUP(X259,'Money Won'!$1:$1048576,2,FALSE)</f>
        <v>26220</v>
      </c>
      <c r="Z259" s="76" t="s">
        <v>382</v>
      </c>
      <c r="AA259" s="77">
        <f>VLOOKUP(Z259,'Money Won'!$1:$1048576,2,FALSE)</f>
        <v>74750</v>
      </c>
      <c r="AB259" s="76" t="s">
        <v>384</v>
      </c>
      <c r="AC259" s="77">
        <f>VLOOKUP(AB259,'Money Won'!$1:$1048576,2,FALSE)</f>
        <v>0</v>
      </c>
      <c r="AD259" s="101" t="s">
        <v>379</v>
      </c>
      <c r="AE259" s="102">
        <f>VLOOKUP(AD259,'Money Won'!$1:$1048576,2,FALSE)</f>
        <v>50000</v>
      </c>
    </row>
    <row r="260" spans="1:31" x14ac:dyDescent="0.2">
      <c r="A260" s="47">
        <v>265</v>
      </c>
      <c r="B260" s="72" t="s">
        <v>131</v>
      </c>
      <c r="C260" s="73">
        <f>SUM(E260)+G260+I260+K260+M260+O260+Q260+S260+U260+W260+Y260+AA260+AC260+AE260</f>
        <v>678903</v>
      </c>
      <c r="D260" s="108" t="s">
        <v>323</v>
      </c>
      <c r="E260" s="107">
        <f>VLOOKUP(D260,'Money Won'!$1:$1048576,2,FALSE)</f>
        <v>62100</v>
      </c>
      <c r="F260" s="108" t="s">
        <v>331</v>
      </c>
      <c r="G260" s="107">
        <f>VLOOKUP(F260,'Money Won'!$1:$1048576,2,FALSE)</f>
        <v>178250</v>
      </c>
      <c r="H260" s="88" t="s">
        <v>342</v>
      </c>
      <c r="I260" s="89">
        <f>VLOOKUP(H260,'Money Won'!$1:$1048576,2,FALSE)</f>
        <v>0</v>
      </c>
      <c r="J260" s="88" t="s">
        <v>351</v>
      </c>
      <c r="K260" s="89">
        <f>VLOOKUP(J260,'Money Won'!$1:$1048576,2,FALSE)</f>
        <v>50600</v>
      </c>
      <c r="L260" s="88" t="s">
        <v>347</v>
      </c>
      <c r="M260" s="89">
        <f>VLOOKUP(L260,'Money Won'!$1:$1048576,2,FALSE)</f>
        <v>144325</v>
      </c>
      <c r="N260" s="92" t="s">
        <v>375</v>
      </c>
      <c r="O260" s="93">
        <f>VLOOKUP(N260,'Money Won'!$1:$1048576,2,FALSE)</f>
        <v>28003</v>
      </c>
      <c r="P260" s="92" t="s">
        <v>363</v>
      </c>
      <c r="Q260" s="93">
        <f>VLOOKUP(P260,'Money Won'!$1:$1048576,2,FALSE)</f>
        <v>0</v>
      </c>
      <c r="R260" s="92" t="s">
        <v>369</v>
      </c>
      <c r="S260" s="93">
        <f>VLOOKUP(R260,'Money Won'!$1:$1048576,2,FALSE)</f>
        <v>0</v>
      </c>
      <c r="T260" s="96" t="s">
        <v>404</v>
      </c>
      <c r="U260" s="97">
        <f>VLOOKUP(T260,'Money Won'!$1:$1048576,2,FALSE)</f>
        <v>215625</v>
      </c>
      <c r="V260" s="98" t="s">
        <v>403</v>
      </c>
      <c r="W260" s="97">
        <f>VLOOKUP(V260,'Money Won'!$1:$1048576,2,FALSE)</f>
        <v>0</v>
      </c>
      <c r="X260" s="98" t="s">
        <v>400</v>
      </c>
      <c r="Y260" s="97">
        <f>VLOOKUP(X260,'Money Won'!$1:$1048576,2,FALSE)</f>
        <v>0</v>
      </c>
      <c r="Z260" s="76" t="s">
        <v>384</v>
      </c>
      <c r="AA260" s="77">
        <f>VLOOKUP(Z260,'Money Won'!$1:$1048576,2,FALSE)</f>
        <v>0</v>
      </c>
      <c r="AB260" s="76" t="s">
        <v>385</v>
      </c>
      <c r="AC260" s="77">
        <f>VLOOKUP(AB260,'Money Won'!$1:$1048576,2,FALSE)</f>
        <v>0</v>
      </c>
      <c r="AD260" s="101" t="s">
        <v>380</v>
      </c>
      <c r="AE260" s="102">
        <f>VLOOKUP(AD260,'Money Won'!$1:$1048576,2,FALSE)</f>
        <v>0</v>
      </c>
    </row>
    <row r="261" spans="1:31" x14ac:dyDescent="0.2">
      <c r="A261" s="47">
        <v>266</v>
      </c>
      <c r="B261" s="72" t="s">
        <v>132</v>
      </c>
      <c r="C261" s="73">
        <f>SUM(E261)+G261+I261+K261+M261+O261+Q261+S261+U261+W261+Y261+AA261+AC261+AE261</f>
        <v>1371353</v>
      </c>
      <c r="D261" s="108" t="s">
        <v>328</v>
      </c>
      <c r="E261" s="107">
        <f>VLOOKUP(D261,'Money Won'!$1:$1048576,2,FALSE)</f>
        <v>287500</v>
      </c>
      <c r="F261" s="108" t="s">
        <v>329</v>
      </c>
      <c r="G261" s="107">
        <f>VLOOKUP(F261,'Money Won'!$1:$1048576,2,FALSE)</f>
        <v>437000</v>
      </c>
      <c r="H261" s="88" t="s">
        <v>332</v>
      </c>
      <c r="I261" s="89">
        <f>VLOOKUP(H261,'Money Won'!$1:$1048576,2,FALSE)</f>
        <v>62100</v>
      </c>
      <c r="J261" s="88" t="s">
        <v>338</v>
      </c>
      <c r="K261" s="89">
        <f>VLOOKUP(J261,'Money Won'!$1:$1048576,2,FALSE)</f>
        <v>115000</v>
      </c>
      <c r="L261" s="88" t="s">
        <v>337</v>
      </c>
      <c r="M261" s="89">
        <f>VLOOKUP(L261,'Money Won'!$1:$1048576,2,FALSE)</f>
        <v>33672</v>
      </c>
      <c r="N261" s="92" t="s">
        <v>372</v>
      </c>
      <c r="O261" s="93">
        <f>VLOOKUP(N261,'Money Won'!$1:$1048576,2,FALSE)</f>
        <v>91713</v>
      </c>
      <c r="P261" s="92" t="s">
        <v>356</v>
      </c>
      <c r="Q261" s="93">
        <f>VLOOKUP(P261,'Money Won'!$1:$1048576,2,FALSE)</f>
        <v>25990</v>
      </c>
      <c r="R261" s="92" t="s">
        <v>369</v>
      </c>
      <c r="S261" s="93">
        <f>VLOOKUP(R261,'Money Won'!$1:$1048576,2,FALSE)</f>
        <v>0</v>
      </c>
      <c r="T261" s="96" t="s">
        <v>404</v>
      </c>
      <c r="U261" s="97">
        <f>VLOOKUP(T261,'Money Won'!$1:$1048576,2,FALSE)</f>
        <v>215625</v>
      </c>
      <c r="V261" s="98" t="s">
        <v>396</v>
      </c>
      <c r="W261" s="97">
        <f>VLOOKUP(V261,'Money Won'!$1:$1048576,2,FALSE)</f>
        <v>74750</v>
      </c>
      <c r="X261" s="98" t="s">
        <v>409</v>
      </c>
      <c r="Y261" s="97">
        <f>VLOOKUP(X261,'Money Won'!$1:$1048576,2,FALSE)</f>
        <v>28003</v>
      </c>
      <c r="Z261" s="76" t="s">
        <v>390</v>
      </c>
      <c r="AA261" s="77">
        <f>VLOOKUP(Z261,'Money Won'!$1:$1048576,2,FALSE)</f>
        <v>0</v>
      </c>
      <c r="AB261" s="76" t="s">
        <v>384</v>
      </c>
      <c r="AC261" s="77">
        <f>VLOOKUP(AB261,'Money Won'!$1:$1048576,2,FALSE)</f>
        <v>0</v>
      </c>
      <c r="AD261" s="101" t="s">
        <v>381</v>
      </c>
      <c r="AE261" s="102">
        <f>VLOOKUP(AD261,'Money Won'!$1:$1048576,2,FALSE)</f>
        <v>0</v>
      </c>
    </row>
    <row r="262" spans="1:31" x14ac:dyDescent="0.2">
      <c r="A262" s="47">
        <v>3</v>
      </c>
      <c r="B262" s="72" t="s">
        <v>577</v>
      </c>
      <c r="C262" s="73">
        <f>SUM(E262)+G262+I262+K262+M262+O262+Q262+S262+U262+W262+Y262+AA262+AC262+AE262</f>
        <v>2871723</v>
      </c>
      <c r="D262" s="108" t="s">
        <v>331</v>
      </c>
      <c r="E262" s="107">
        <f>VLOOKUP(D262,'Money Won'!$1:$1048576,2,FALSE)</f>
        <v>178250</v>
      </c>
      <c r="F262" s="108" t="s">
        <v>325</v>
      </c>
      <c r="G262" s="107">
        <f>VLOOKUP(F262,'Money Won'!$1:$1048576,2,FALSE)</f>
        <v>2070000</v>
      </c>
      <c r="H262" s="88" t="s">
        <v>342</v>
      </c>
      <c r="I262" s="89">
        <f>VLOOKUP(H262,'Money Won'!$1:$1048576,2,FALSE)</f>
        <v>0</v>
      </c>
      <c r="J262" s="88" t="s">
        <v>334</v>
      </c>
      <c r="K262" s="89">
        <f>VLOOKUP(J262,'Money Won'!$1:$1048576,2,FALSE)</f>
        <v>0</v>
      </c>
      <c r="L262" s="88" t="s">
        <v>346</v>
      </c>
      <c r="M262" s="89">
        <f>VLOOKUP(L262,'Money Won'!$1:$1048576,2,FALSE)</f>
        <v>74750</v>
      </c>
      <c r="N262" s="92" t="s">
        <v>354</v>
      </c>
      <c r="O262" s="93">
        <f>VLOOKUP(N262,'Money Won'!$1:$1048576,2,FALSE)</f>
        <v>215625</v>
      </c>
      <c r="P262" s="92" t="s">
        <v>363</v>
      </c>
      <c r="Q262" s="93">
        <f>VLOOKUP(P262,'Money Won'!$1:$1048576,2,FALSE)</f>
        <v>0</v>
      </c>
      <c r="R262" s="92" t="s">
        <v>361</v>
      </c>
      <c r="S262" s="93">
        <f>VLOOKUP(R262,'Money Won'!$1:$1048576,2,FALSE)</f>
        <v>91713</v>
      </c>
      <c r="T262" s="96" t="s">
        <v>402</v>
      </c>
      <c r="U262" s="97">
        <f>VLOOKUP(T262,'Money Won'!$1:$1048576,2,FALSE)</f>
        <v>25760</v>
      </c>
      <c r="V262" s="98" t="s">
        <v>404</v>
      </c>
      <c r="W262" s="97">
        <f>VLOOKUP(V262,'Money Won'!$1:$1048576,2,FALSE)</f>
        <v>215625</v>
      </c>
      <c r="X262" s="98" t="s">
        <v>403</v>
      </c>
      <c r="Y262" s="97">
        <f>VLOOKUP(X262,'Money Won'!$1:$1048576,2,FALSE)</f>
        <v>0</v>
      </c>
      <c r="Z262" s="76" t="s">
        <v>384</v>
      </c>
      <c r="AA262" s="77">
        <f>VLOOKUP(Z262,'Money Won'!$1:$1048576,2,FALSE)</f>
        <v>0</v>
      </c>
      <c r="AB262" s="76" t="s">
        <v>387</v>
      </c>
      <c r="AC262" s="77">
        <f>VLOOKUP(AB262,'Money Won'!$1:$1048576,2,FALSE)</f>
        <v>0</v>
      </c>
      <c r="AD262" s="101" t="s">
        <v>381</v>
      </c>
      <c r="AE262" s="102">
        <f>VLOOKUP(AD262,'Money Won'!$1:$1048576,2,FALSE)</f>
        <v>0</v>
      </c>
    </row>
    <row r="263" spans="1:31" x14ac:dyDescent="0.2">
      <c r="A263" s="47">
        <v>267</v>
      </c>
      <c r="B263" s="72" t="s">
        <v>279</v>
      </c>
      <c r="C263" s="73">
        <f>SUM(E263)+G263+I263+K263+M263+O263+Q263+S263+U263+W263+Y263+AA263+AC263+AE263</f>
        <v>3406377</v>
      </c>
      <c r="D263" s="108" t="s">
        <v>327</v>
      </c>
      <c r="E263" s="107">
        <f>VLOOKUP(D263,'Money Won'!$1:$1048576,2,FALSE)</f>
        <v>552000</v>
      </c>
      <c r="F263" s="108" t="s">
        <v>325</v>
      </c>
      <c r="G263" s="107">
        <f>VLOOKUP(F263,'Money Won'!$1:$1048576,2,FALSE)</f>
        <v>2070000</v>
      </c>
      <c r="H263" s="88" t="s">
        <v>351</v>
      </c>
      <c r="I263" s="89">
        <f>VLOOKUP(H263,'Money Won'!$1:$1048576,2,FALSE)</f>
        <v>50600</v>
      </c>
      <c r="J263" s="88" t="s">
        <v>334</v>
      </c>
      <c r="K263" s="89">
        <f>VLOOKUP(J263,'Money Won'!$1:$1048576,2,FALSE)</f>
        <v>0</v>
      </c>
      <c r="L263" s="88" t="s">
        <v>342</v>
      </c>
      <c r="M263" s="89">
        <f>VLOOKUP(L263,'Money Won'!$1:$1048576,2,FALSE)</f>
        <v>0</v>
      </c>
      <c r="N263" s="92" t="s">
        <v>357</v>
      </c>
      <c r="O263" s="93">
        <f>VLOOKUP(N263,'Money Won'!$1:$1048576,2,FALSE)</f>
        <v>0</v>
      </c>
      <c r="P263" s="92" t="s">
        <v>363</v>
      </c>
      <c r="Q263" s="93">
        <f>VLOOKUP(P263,'Money Won'!$1:$1048576,2,FALSE)</f>
        <v>0</v>
      </c>
      <c r="R263" s="92" t="s">
        <v>373</v>
      </c>
      <c r="S263" s="93">
        <f>VLOOKUP(R263,'Money Won'!$1:$1048576,2,FALSE)</f>
        <v>62100</v>
      </c>
      <c r="T263" s="96" t="s">
        <v>402</v>
      </c>
      <c r="U263" s="97">
        <f>VLOOKUP(T263,'Money Won'!$1:$1048576,2,FALSE)</f>
        <v>25760</v>
      </c>
      <c r="V263" s="98" t="s">
        <v>398</v>
      </c>
      <c r="W263" s="97">
        <f>VLOOKUP(V263,'Money Won'!$1:$1048576,2,FALSE)</f>
        <v>287500</v>
      </c>
      <c r="X263" s="98" t="s">
        <v>407</v>
      </c>
      <c r="Y263" s="97">
        <f>VLOOKUP(X263,'Money Won'!$1:$1048576,2,FALSE)</f>
        <v>0</v>
      </c>
      <c r="Z263" s="76" t="s">
        <v>383</v>
      </c>
      <c r="AA263" s="77">
        <f>VLOOKUP(Z263,'Money Won'!$1:$1048576,2,FALSE)</f>
        <v>358417</v>
      </c>
      <c r="AB263" s="76" t="s">
        <v>387</v>
      </c>
      <c r="AC263" s="77">
        <f>VLOOKUP(AB263,'Money Won'!$1:$1048576,2,FALSE)</f>
        <v>0</v>
      </c>
      <c r="AD263" s="101" t="s">
        <v>381</v>
      </c>
      <c r="AE263" s="102">
        <f>VLOOKUP(AD263,'Money Won'!$1:$1048576,2,FALSE)</f>
        <v>0</v>
      </c>
    </row>
    <row r="264" spans="1:31" x14ac:dyDescent="0.2">
      <c r="A264" s="47">
        <v>268</v>
      </c>
      <c r="B264" s="72" t="s">
        <v>531</v>
      </c>
      <c r="C264" s="73">
        <f>SUM(E264)+G264+I264+K264+M264+O264+Q264+S264+U264+W264+Y264+AA264+AC264+AE264</f>
        <v>1599965</v>
      </c>
      <c r="D264" s="108" t="s">
        <v>323</v>
      </c>
      <c r="E264" s="107">
        <f>VLOOKUP(D264,'Money Won'!$1:$1048576,2,FALSE)</f>
        <v>62100</v>
      </c>
      <c r="F264" s="108" t="s">
        <v>326</v>
      </c>
      <c r="G264" s="107">
        <f>VLOOKUP(F264,'Money Won'!$1:$1048576,2,FALSE)</f>
        <v>358417</v>
      </c>
      <c r="H264" s="88" t="s">
        <v>338</v>
      </c>
      <c r="I264" s="89">
        <f>VLOOKUP(H264,'Money Won'!$1:$1048576,2,FALSE)</f>
        <v>115000</v>
      </c>
      <c r="J264" s="88" t="s">
        <v>335</v>
      </c>
      <c r="K264" s="89">
        <f>VLOOKUP(J264,'Money Won'!$1:$1048576,2,FALSE)</f>
        <v>215625</v>
      </c>
      <c r="L264" s="88" t="s">
        <v>351</v>
      </c>
      <c r="M264" s="89">
        <f>VLOOKUP(L264,'Money Won'!$1:$1048576,2,FALSE)</f>
        <v>50600</v>
      </c>
      <c r="N264" s="92" t="s">
        <v>354</v>
      </c>
      <c r="O264" s="93">
        <f>VLOOKUP(N264,'Money Won'!$1:$1048576,2,FALSE)</f>
        <v>215625</v>
      </c>
      <c r="P264" s="92" t="s">
        <v>367</v>
      </c>
      <c r="Q264" s="93">
        <f>VLOOKUP(P264,'Money Won'!$1:$1048576,2,FALSE)</f>
        <v>0</v>
      </c>
      <c r="R264" s="92" t="s">
        <v>365</v>
      </c>
      <c r="S264" s="93">
        <f>VLOOKUP(R264,'Money Won'!$1:$1048576,2,FALSE)</f>
        <v>91713</v>
      </c>
      <c r="T264" s="96" t="s">
        <v>402</v>
      </c>
      <c r="U264" s="97">
        <f>VLOOKUP(T264,'Money Won'!$1:$1048576,2,FALSE)</f>
        <v>25760</v>
      </c>
      <c r="V264" s="98" t="s">
        <v>404</v>
      </c>
      <c r="W264" s="97">
        <f>VLOOKUP(V264,'Money Won'!$1:$1048576,2,FALSE)</f>
        <v>215625</v>
      </c>
      <c r="X264" s="98" t="s">
        <v>396</v>
      </c>
      <c r="Y264" s="97">
        <f>VLOOKUP(X264,'Money Won'!$1:$1048576,2,FALSE)</f>
        <v>74750</v>
      </c>
      <c r="Z264" s="76" t="s">
        <v>384</v>
      </c>
      <c r="AA264" s="77">
        <f>VLOOKUP(Z264,'Money Won'!$1:$1048576,2,FALSE)</f>
        <v>0</v>
      </c>
      <c r="AB264" s="76" t="s">
        <v>382</v>
      </c>
      <c r="AC264" s="77">
        <f>VLOOKUP(AB264,'Money Won'!$1:$1048576,2,FALSE)</f>
        <v>74750</v>
      </c>
      <c r="AD264" s="101" t="s">
        <v>377</v>
      </c>
      <c r="AE264" s="102">
        <f>VLOOKUP(AD264,'Money Won'!$1:$1048576,2,FALSE)</f>
        <v>100000</v>
      </c>
    </row>
    <row r="265" spans="1:31" x14ac:dyDescent="0.2">
      <c r="A265" s="47">
        <v>269</v>
      </c>
      <c r="B265" s="72" t="s">
        <v>215</v>
      </c>
      <c r="C265" s="73">
        <f>SUM(E265)+G265+I265+K265+M265+O265+Q265+S265+U265+W265+Y265+AA265+AC265+AE265</f>
        <v>2441037</v>
      </c>
      <c r="D265" s="108" t="s">
        <v>326</v>
      </c>
      <c r="E265" s="107">
        <f>VLOOKUP(D265,'Money Won'!$1:$1048576,2,FALSE)</f>
        <v>358417</v>
      </c>
      <c r="F265" s="108" t="s">
        <v>331</v>
      </c>
      <c r="G265" s="107">
        <f>VLOOKUP(F265,'Money Won'!$1:$1048576,2,FALSE)</f>
        <v>178250</v>
      </c>
      <c r="H265" s="88" t="s">
        <v>338</v>
      </c>
      <c r="I265" s="89">
        <f>VLOOKUP(H265,'Money Won'!$1:$1048576,2,FALSE)</f>
        <v>115000</v>
      </c>
      <c r="J265" s="88" t="s">
        <v>343</v>
      </c>
      <c r="K265" s="89">
        <f>VLOOKUP(J265,'Money Won'!$1:$1048576,2,FALSE)</f>
        <v>178250</v>
      </c>
      <c r="L265" s="88" t="s">
        <v>351</v>
      </c>
      <c r="M265" s="89">
        <f>VLOOKUP(L265,'Money Won'!$1:$1048576,2,FALSE)</f>
        <v>50600</v>
      </c>
      <c r="N265" s="92" t="s">
        <v>373</v>
      </c>
      <c r="O265" s="93">
        <f>VLOOKUP(N265,'Money Won'!$1:$1048576,2,FALSE)</f>
        <v>62100</v>
      </c>
      <c r="P265" s="92" t="s">
        <v>359</v>
      </c>
      <c r="Q265" s="93">
        <f>VLOOKUP(P265,'Money Won'!$1:$1048576,2,FALSE)</f>
        <v>1012000</v>
      </c>
      <c r="R265" s="92" t="s">
        <v>369</v>
      </c>
      <c r="S265" s="93">
        <f>VLOOKUP(R265,'Money Won'!$1:$1048576,2,FALSE)</f>
        <v>0</v>
      </c>
      <c r="T265" s="96" t="s">
        <v>392</v>
      </c>
      <c r="U265" s="97">
        <f>VLOOKUP(T265,'Money Won'!$1:$1048576,2,FALSE)</f>
        <v>0</v>
      </c>
      <c r="V265" s="98" t="s">
        <v>403</v>
      </c>
      <c r="W265" s="97">
        <f>VLOOKUP(V265,'Money Won'!$1:$1048576,2,FALSE)</f>
        <v>0</v>
      </c>
      <c r="X265" s="98" t="s">
        <v>395</v>
      </c>
      <c r="Y265" s="97">
        <f>VLOOKUP(X265,'Money Won'!$1:$1048576,2,FALSE)</f>
        <v>0</v>
      </c>
      <c r="Z265" s="76" t="s">
        <v>383</v>
      </c>
      <c r="AA265" s="77">
        <f>VLOOKUP(Z265,'Money Won'!$1:$1048576,2,FALSE)</f>
        <v>358417</v>
      </c>
      <c r="AB265" s="76" t="s">
        <v>412</v>
      </c>
      <c r="AC265" s="77">
        <f>VLOOKUP(AB265,'Money Won'!$1:$1048576,2,FALSE)</f>
        <v>28003</v>
      </c>
      <c r="AD265" s="101" t="s">
        <v>377</v>
      </c>
      <c r="AE265" s="102">
        <f>VLOOKUP(AD265,'Money Won'!$1:$1048576,2,FALSE)</f>
        <v>100000</v>
      </c>
    </row>
    <row r="266" spans="1:31" x14ac:dyDescent="0.2">
      <c r="A266" s="47">
        <v>270</v>
      </c>
      <c r="B266" s="72" t="s">
        <v>216</v>
      </c>
      <c r="C266" s="73">
        <f>SUM(E266)+G266+I266+K266+M266+O266+Q266+S266+U266+W266+Y266+AA266+AC266+AE266</f>
        <v>2657191</v>
      </c>
      <c r="D266" s="108" t="s">
        <v>323</v>
      </c>
      <c r="E266" s="107">
        <f>VLOOKUP(D266,'Money Won'!$1:$1048576,2,FALSE)</f>
        <v>62100</v>
      </c>
      <c r="F266" s="108" t="s">
        <v>325</v>
      </c>
      <c r="G266" s="107">
        <f>VLOOKUP(F266,'Money Won'!$1:$1048576,2,FALSE)</f>
        <v>2070000</v>
      </c>
      <c r="H266" s="88" t="s">
        <v>339</v>
      </c>
      <c r="I266" s="89">
        <f>VLOOKUP(H266,'Money Won'!$1:$1048576,2,FALSE)</f>
        <v>115000</v>
      </c>
      <c r="J266" s="88" t="s">
        <v>336</v>
      </c>
      <c r="K266" s="89">
        <f>VLOOKUP(J266,'Money Won'!$1:$1048576,2,FALSE)</f>
        <v>0</v>
      </c>
      <c r="L266" s="88" t="s">
        <v>342</v>
      </c>
      <c r="M266" s="89">
        <f>VLOOKUP(L266,'Money Won'!$1:$1048576,2,FALSE)</f>
        <v>0</v>
      </c>
      <c r="N266" s="92" t="s">
        <v>360</v>
      </c>
      <c r="O266" s="93">
        <f>VLOOKUP(N266,'Money Won'!$1:$1048576,2,FALSE)</f>
        <v>91713</v>
      </c>
      <c r="P266" s="92" t="s">
        <v>367</v>
      </c>
      <c r="Q266" s="93">
        <f>VLOOKUP(P266,'Money Won'!$1:$1048576,2,FALSE)</f>
        <v>0</v>
      </c>
      <c r="R266" s="92" t="s">
        <v>369</v>
      </c>
      <c r="S266" s="93">
        <f>VLOOKUP(R266,'Money Won'!$1:$1048576,2,FALSE)</f>
        <v>0</v>
      </c>
      <c r="T266" s="96" t="s">
        <v>391</v>
      </c>
      <c r="U266" s="97">
        <f>VLOOKUP(T266,'Money Won'!$1:$1048576,2,FALSE)</f>
        <v>0</v>
      </c>
      <c r="V266" s="98" t="s">
        <v>404</v>
      </c>
      <c r="W266" s="97">
        <f>VLOOKUP(V266,'Money Won'!$1:$1048576,2,FALSE)</f>
        <v>215625</v>
      </c>
      <c r="X266" s="98" t="s">
        <v>396</v>
      </c>
      <c r="Y266" s="97">
        <f>VLOOKUP(X266,'Money Won'!$1:$1048576,2,FALSE)</f>
        <v>74750</v>
      </c>
      <c r="Z266" s="76" t="s">
        <v>385</v>
      </c>
      <c r="AA266" s="77">
        <f>VLOOKUP(Z266,'Money Won'!$1:$1048576,2,FALSE)</f>
        <v>0</v>
      </c>
      <c r="AB266" s="76" t="s">
        <v>412</v>
      </c>
      <c r="AC266" s="77">
        <f>VLOOKUP(AB266,'Money Won'!$1:$1048576,2,FALSE)</f>
        <v>28003</v>
      </c>
      <c r="AD266" s="101" t="s">
        <v>378</v>
      </c>
      <c r="AE266" s="102">
        <f>VLOOKUP(AD266,'Money Won'!$1:$1048576,2,FALSE)</f>
        <v>0</v>
      </c>
    </row>
    <row r="267" spans="1:31" x14ac:dyDescent="0.2">
      <c r="A267" s="47">
        <v>271</v>
      </c>
      <c r="B267" s="72" t="s">
        <v>581</v>
      </c>
      <c r="C267" s="73">
        <f>SUM(E267)+G267+I267+K267+M267+O267+Q267+S267+U267+W267+Y267+AA267+AC267+AE267</f>
        <v>2233634</v>
      </c>
      <c r="D267" s="108" t="s">
        <v>326</v>
      </c>
      <c r="E267" s="107">
        <f>VLOOKUP(D267,'Money Won'!$1:$1048576,2,FALSE)</f>
        <v>358417</v>
      </c>
      <c r="F267" s="108" t="s">
        <v>331</v>
      </c>
      <c r="G267" s="107">
        <f>VLOOKUP(F267,'Money Won'!$1:$1048576,2,FALSE)</f>
        <v>178250</v>
      </c>
      <c r="H267" s="88" t="s">
        <v>351</v>
      </c>
      <c r="I267" s="89">
        <f>VLOOKUP(H267,'Money Won'!$1:$1048576,2,FALSE)</f>
        <v>50600</v>
      </c>
      <c r="J267" s="88" t="s">
        <v>343</v>
      </c>
      <c r="K267" s="89">
        <f>VLOOKUP(J267,'Money Won'!$1:$1048576,2,FALSE)</f>
        <v>178250</v>
      </c>
      <c r="L267" s="88" t="s">
        <v>353</v>
      </c>
      <c r="M267" s="89">
        <f>VLOOKUP(L267,'Money Won'!$1:$1048576,2,FALSE)</f>
        <v>287500</v>
      </c>
      <c r="N267" s="92" t="s">
        <v>354</v>
      </c>
      <c r="O267" s="93">
        <f>VLOOKUP(N267,'Money Won'!$1:$1048576,2,FALSE)</f>
        <v>215625</v>
      </c>
      <c r="P267" s="92" t="s">
        <v>366</v>
      </c>
      <c r="Q267" s="93">
        <f>VLOOKUP(P267,'Money Won'!$1:$1048576,2,FALSE)</f>
        <v>0</v>
      </c>
      <c r="R267" s="92" t="s">
        <v>371</v>
      </c>
      <c r="S267" s="93">
        <f>VLOOKUP(R267,'Money Won'!$1:$1048576,2,FALSE)</f>
        <v>144325</v>
      </c>
      <c r="T267" s="96" t="s">
        <v>405</v>
      </c>
      <c r="U267" s="97">
        <f>VLOOKUP(T267,'Money Won'!$1:$1048576,2,FALSE)</f>
        <v>0</v>
      </c>
      <c r="V267" s="98" t="s">
        <v>398</v>
      </c>
      <c r="W267" s="97">
        <f>VLOOKUP(V267,'Money Won'!$1:$1048576,2,FALSE)</f>
        <v>287500</v>
      </c>
      <c r="X267" s="98" t="s">
        <v>401</v>
      </c>
      <c r="Y267" s="97">
        <f>VLOOKUP(X267,'Money Won'!$1:$1048576,2,FALSE)</f>
        <v>0</v>
      </c>
      <c r="Z267" s="76" t="s">
        <v>382</v>
      </c>
      <c r="AA267" s="77">
        <f>VLOOKUP(Z267,'Money Won'!$1:$1048576,2,FALSE)</f>
        <v>74750</v>
      </c>
      <c r="AB267" s="76" t="s">
        <v>383</v>
      </c>
      <c r="AC267" s="77">
        <f>VLOOKUP(AB267,'Money Won'!$1:$1048576,2,FALSE)</f>
        <v>358417</v>
      </c>
      <c r="AD267" s="101" t="s">
        <v>377</v>
      </c>
      <c r="AE267" s="102">
        <f>VLOOKUP(AD267,'Money Won'!$1:$1048576,2,FALSE)</f>
        <v>100000</v>
      </c>
    </row>
    <row r="268" spans="1:31" x14ac:dyDescent="0.2">
      <c r="A268" s="47">
        <v>272</v>
      </c>
      <c r="B268" s="72" t="s">
        <v>703</v>
      </c>
      <c r="C268" s="73">
        <f>SUM(E268)+G268+I268+K268+M268+O268+Q268+S268+U268+W268+Y268+AA268+AC268+AE268</f>
        <v>3380759</v>
      </c>
      <c r="D268" s="108" t="s">
        <v>326</v>
      </c>
      <c r="E268" s="107">
        <f>VLOOKUP(D268,'Money Won'!$1:$1048576,2,FALSE)</f>
        <v>358417</v>
      </c>
      <c r="F268" s="108" t="s">
        <v>325</v>
      </c>
      <c r="G268" s="107">
        <f>VLOOKUP(F268,'Money Won'!$1:$1048576,2,FALSE)</f>
        <v>2070000</v>
      </c>
      <c r="H268" s="88" t="s">
        <v>339</v>
      </c>
      <c r="I268" s="89">
        <f>VLOOKUP(H268,'Money Won'!$1:$1048576,2,FALSE)</f>
        <v>115000</v>
      </c>
      <c r="J268" s="88" t="s">
        <v>333</v>
      </c>
      <c r="K268" s="89">
        <f>VLOOKUP(J268,'Money Won'!$1:$1048576,2,FALSE)</f>
        <v>26450</v>
      </c>
      <c r="L268" s="88" t="s">
        <v>342</v>
      </c>
      <c r="M268" s="89">
        <f>VLOOKUP(L268,'Money Won'!$1:$1048576,2,FALSE)</f>
        <v>0</v>
      </c>
      <c r="N268" s="92" t="s">
        <v>366</v>
      </c>
      <c r="O268" s="93">
        <f>VLOOKUP(N268,'Money Won'!$1:$1048576,2,FALSE)</f>
        <v>0</v>
      </c>
      <c r="P268" s="92" t="s">
        <v>373</v>
      </c>
      <c r="Q268" s="93">
        <f>VLOOKUP(P268,'Money Won'!$1:$1048576,2,FALSE)</f>
        <v>62100</v>
      </c>
      <c r="R268" s="92" t="s">
        <v>367</v>
      </c>
      <c r="S268" s="93">
        <f>VLOOKUP(R268,'Money Won'!$1:$1048576,2,FALSE)</f>
        <v>0</v>
      </c>
      <c r="T268" s="96" t="s">
        <v>391</v>
      </c>
      <c r="U268" s="97">
        <f>VLOOKUP(T268,'Money Won'!$1:$1048576,2,FALSE)</f>
        <v>0</v>
      </c>
      <c r="V268" s="98" t="s">
        <v>396</v>
      </c>
      <c r="W268" s="97">
        <f>VLOOKUP(V268,'Money Won'!$1:$1048576,2,FALSE)</f>
        <v>74750</v>
      </c>
      <c r="X268" s="98" t="s">
        <v>404</v>
      </c>
      <c r="Y268" s="97">
        <f>VLOOKUP(X268,'Money Won'!$1:$1048576,2,FALSE)</f>
        <v>215625</v>
      </c>
      <c r="Z268" s="76" t="s">
        <v>383</v>
      </c>
      <c r="AA268" s="77">
        <f>VLOOKUP(Z268,'Money Won'!$1:$1048576,2,FALSE)</f>
        <v>358417</v>
      </c>
      <c r="AB268" s="76" t="s">
        <v>390</v>
      </c>
      <c r="AC268" s="77">
        <f>VLOOKUP(AB268,'Money Won'!$1:$1048576,2,FALSE)</f>
        <v>0</v>
      </c>
      <c r="AD268" s="101" t="s">
        <v>377</v>
      </c>
      <c r="AE268" s="102">
        <f>VLOOKUP(AD268,'Money Won'!$1:$1048576,2,FALSE)</f>
        <v>100000</v>
      </c>
    </row>
    <row r="269" spans="1:31" x14ac:dyDescent="0.2">
      <c r="A269" s="47">
        <v>273</v>
      </c>
      <c r="B269" s="72" t="s">
        <v>473</v>
      </c>
      <c r="C269" s="73">
        <f>SUM(E269)+G269+I269+K269+M269+O269+Q269+S269+U269+W269+Y269+AA269+AC269+AE269</f>
        <v>1569035</v>
      </c>
      <c r="D269" s="108" t="s">
        <v>323</v>
      </c>
      <c r="E269" s="107">
        <f>VLOOKUP(D269,'Money Won'!$1:$1048576,2,FALSE)</f>
        <v>62100</v>
      </c>
      <c r="F269" s="108" t="s">
        <v>327</v>
      </c>
      <c r="G269" s="107">
        <f>VLOOKUP(F269,'Money Won'!$1:$1048576,2,FALSE)</f>
        <v>552000</v>
      </c>
      <c r="H269" s="88" t="s">
        <v>343</v>
      </c>
      <c r="I269" s="89">
        <f>VLOOKUP(H269,'Money Won'!$1:$1048576,2,FALSE)</f>
        <v>178250</v>
      </c>
      <c r="J269" s="88" t="s">
        <v>335</v>
      </c>
      <c r="K269" s="89">
        <f>VLOOKUP(J269,'Money Won'!$1:$1048576,2,FALSE)</f>
        <v>215625</v>
      </c>
      <c r="L269" s="88" t="s">
        <v>351</v>
      </c>
      <c r="M269" s="89">
        <f>VLOOKUP(L269,'Money Won'!$1:$1048576,2,FALSE)</f>
        <v>50600</v>
      </c>
      <c r="N269" s="92" t="s">
        <v>363</v>
      </c>
      <c r="O269" s="93">
        <f>VLOOKUP(N269,'Money Won'!$1:$1048576,2,FALSE)</f>
        <v>0</v>
      </c>
      <c r="P269" s="92" t="s">
        <v>369</v>
      </c>
      <c r="Q269" s="93">
        <f>VLOOKUP(P269,'Money Won'!$1:$1048576,2,FALSE)</f>
        <v>0</v>
      </c>
      <c r="R269" s="92" t="s">
        <v>358</v>
      </c>
      <c r="S269" s="93">
        <f>VLOOKUP(R269,'Money Won'!$1:$1048576,2,FALSE)</f>
        <v>144325</v>
      </c>
      <c r="T269" s="96" t="s">
        <v>402</v>
      </c>
      <c r="U269" s="97">
        <f>VLOOKUP(T269,'Money Won'!$1:$1048576,2,FALSE)</f>
        <v>25760</v>
      </c>
      <c r="V269" s="98" t="s">
        <v>404</v>
      </c>
      <c r="W269" s="97">
        <f>VLOOKUP(V269,'Money Won'!$1:$1048576,2,FALSE)</f>
        <v>215625</v>
      </c>
      <c r="X269" s="98" t="s">
        <v>401</v>
      </c>
      <c r="Y269" s="97">
        <f>VLOOKUP(X269,'Money Won'!$1:$1048576,2,FALSE)</f>
        <v>0</v>
      </c>
      <c r="Z269" s="76" t="s">
        <v>382</v>
      </c>
      <c r="AA269" s="77">
        <f>VLOOKUP(Z269,'Money Won'!$1:$1048576,2,FALSE)</f>
        <v>74750</v>
      </c>
      <c r="AB269" s="76" t="s">
        <v>384</v>
      </c>
      <c r="AC269" s="77">
        <f>VLOOKUP(AB269,'Money Won'!$1:$1048576,2,FALSE)</f>
        <v>0</v>
      </c>
      <c r="AD269" s="101" t="s">
        <v>379</v>
      </c>
      <c r="AE269" s="102">
        <f>VLOOKUP(AD269,'Money Won'!$1:$1048576,2,FALSE)</f>
        <v>50000</v>
      </c>
    </row>
    <row r="270" spans="1:31" x14ac:dyDescent="0.2">
      <c r="A270" s="47">
        <v>274</v>
      </c>
      <c r="B270" s="72" t="s">
        <v>212</v>
      </c>
      <c r="C270" s="73">
        <f>SUM(E270)+G270+I270+K270+M270+O270+Q270+S270+U270+W270+Y270+AA270+AC270+AE270</f>
        <v>1656129</v>
      </c>
      <c r="D270" s="108" t="s">
        <v>326</v>
      </c>
      <c r="E270" s="107">
        <f>VLOOKUP(D270,'Money Won'!$1:$1048576,2,FALSE)</f>
        <v>358417</v>
      </c>
      <c r="F270" s="108" t="s">
        <v>331</v>
      </c>
      <c r="G270" s="107">
        <f>VLOOKUP(F270,'Money Won'!$1:$1048576,2,FALSE)</f>
        <v>178250</v>
      </c>
      <c r="H270" s="88" t="s">
        <v>343</v>
      </c>
      <c r="I270" s="89">
        <f>VLOOKUP(H270,'Money Won'!$1:$1048576,2,FALSE)</f>
        <v>178250</v>
      </c>
      <c r="J270" s="88" t="s">
        <v>342</v>
      </c>
      <c r="K270" s="89">
        <f>VLOOKUP(J270,'Money Won'!$1:$1048576,2,FALSE)</f>
        <v>0</v>
      </c>
      <c r="L270" s="88" t="s">
        <v>352</v>
      </c>
      <c r="M270" s="89">
        <f>VLOOKUP(L270,'Money Won'!$1:$1048576,2,FALSE)</f>
        <v>0</v>
      </c>
      <c r="N270" s="92" t="s">
        <v>366</v>
      </c>
      <c r="O270" s="93">
        <f>VLOOKUP(N270,'Money Won'!$1:$1048576,2,FALSE)</f>
        <v>0</v>
      </c>
      <c r="P270" s="92" t="s">
        <v>367</v>
      </c>
      <c r="Q270" s="93">
        <f>VLOOKUP(P270,'Money Won'!$1:$1048576,2,FALSE)</f>
        <v>0</v>
      </c>
      <c r="R270" s="92" t="s">
        <v>358</v>
      </c>
      <c r="S270" s="93">
        <f>VLOOKUP(R270,'Money Won'!$1:$1048576,2,FALSE)</f>
        <v>144325</v>
      </c>
      <c r="T270" s="96" t="s">
        <v>405</v>
      </c>
      <c r="U270" s="97">
        <f>VLOOKUP(T270,'Money Won'!$1:$1048576,2,FALSE)</f>
        <v>0</v>
      </c>
      <c r="V270" s="98" t="s">
        <v>398</v>
      </c>
      <c r="W270" s="97">
        <f>VLOOKUP(V270,'Money Won'!$1:$1048576,2,FALSE)</f>
        <v>287500</v>
      </c>
      <c r="X270" s="98" t="s">
        <v>394</v>
      </c>
      <c r="Y270" s="97">
        <f>VLOOKUP(X270,'Money Won'!$1:$1048576,2,FALSE)</f>
        <v>26220</v>
      </c>
      <c r="Z270" s="76" t="s">
        <v>383</v>
      </c>
      <c r="AA270" s="77">
        <f>VLOOKUP(Z270,'Money Won'!$1:$1048576,2,FALSE)</f>
        <v>358417</v>
      </c>
      <c r="AB270" s="76" t="s">
        <v>382</v>
      </c>
      <c r="AC270" s="77">
        <f>VLOOKUP(AB270,'Money Won'!$1:$1048576,2,FALSE)</f>
        <v>74750</v>
      </c>
      <c r="AD270" s="101" t="s">
        <v>379</v>
      </c>
      <c r="AE270" s="102">
        <f>VLOOKUP(AD270,'Money Won'!$1:$1048576,2,FALSE)</f>
        <v>50000</v>
      </c>
    </row>
    <row r="271" spans="1:31" x14ac:dyDescent="0.2">
      <c r="A271" s="47">
        <v>275</v>
      </c>
      <c r="B271" s="72" t="s">
        <v>556</v>
      </c>
      <c r="C271" s="73">
        <f>SUM(E271)+G271+I271+K271+M271+O271+Q271+S271+U271+W271+Y271+AA271+AC271+AE271</f>
        <v>2243217</v>
      </c>
      <c r="D271" s="108" t="s">
        <v>323</v>
      </c>
      <c r="E271" s="107">
        <f>VLOOKUP(D271,'Money Won'!$1:$1048576,2,FALSE)</f>
        <v>62100</v>
      </c>
      <c r="F271" s="108" t="s">
        <v>326</v>
      </c>
      <c r="G271" s="107">
        <f>VLOOKUP(F271,'Money Won'!$1:$1048576,2,FALSE)</f>
        <v>358417</v>
      </c>
      <c r="H271" s="88" t="s">
        <v>333</v>
      </c>
      <c r="I271" s="89">
        <f>VLOOKUP(H271,'Money Won'!$1:$1048576,2,FALSE)</f>
        <v>26450</v>
      </c>
      <c r="J271" s="88" t="s">
        <v>343</v>
      </c>
      <c r="K271" s="89">
        <f>VLOOKUP(J271,'Money Won'!$1:$1048576,2,FALSE)</f>
        <v>178250</v>
      </c>
      <c r="L271" s="88" t="s">
        <v>342</v>
      </c>
      <c r="M271" s="89">
        <f>VLOOKUP(L271,'Money Won'!$1:$1048576,2,FALSE)</f>
        <v>0</v>
      </c>
      <c r="N271" s="92" t="s">
        <v>354</v>
      </c>
      <c r="O271" s="93">
        <f>VLOOKUP(N271,'Money Won'!$1:$1048576,2,FALSE)</f>
        <v>215625</v>
      </c>
      <c r="P271" s="92" t="s">
        <v>359</v>
      </c>
      <c r="Q271" s="93">
        <f>VLOOKUP(P271,'Money Won'!$1:$1048576,2,FALSE)</f>
        <v>1012000</v>
      </c>
      <c r="R271" s="92" t="s">
        <v>366</v>
      </c>
      <c r="S271" s="93">
        <f>VLOOKUP(R271,'Money Won'!$1:$1048576,2,FALSE)</f>
        <v>0</v>
      </c>
      <c r="T271" s="96" t="s">
        <v>405</v>
      </c>
      <c r="U271" s="97">
        <f>VLOOKUP(T271,'Money Won'!$1:$1048576,2,FALSE)</f>
        <v>0</v>
      </c>
      <c r="V271" s="98" t="s">
        <v>404</v>
      </c>
      <c r="W271" s="97">
        <f>VLOOKUP(V271,'Money Won'!$1:$1048576,2,FALSE)</f>
        <v>215625</v>
      </c>
      <c r="X271" s="98" t="s">
        <v>395</v>
      </c>
      <c r="Y271" s="97">
        <f>VLOOKUP(X271,'Money Won'!$1:$1048576,2,FALSE)</f>
        <v>0</v>
      </c>
      <c r="Z271" s="76" t="s">
        <v>382</v>
      </c>
      <c r="AA271" s="77">
        <f>VLOOKUP(Z271,'Money Won'!$1:$1048576,2,FALSE)</f>
        <v>74750</v>
      </c>
      <c r="AB271" s="76" t="s">
        <v>384</v>
      </c>
      <c r="AC271" s="77">
        <f>VLOOKUP(AB271,'Money Won'!$1:$1048576,2,FALSE)</f>
        <v>0</v>
      </c>
      <c r="AD271" s="101" t="s">
        <v>377</v>
      </c>
      <c r="AE271" s="102">
        <f>VLOOKUP(AD271,'Money Won'!$1:$1048576,2,FALSE)</f>
        <v>100000</v>
      </c>
    </row>
    <row r="272" spans="1:31" x14ac:dyDescent="0.2">
      <c r="A272" s="47">
        <v>276</v>
      </c>
      <c r="B272" s="72" t="s">
        <v>435</v>
      </c>
      <c r="C272" s="73">
        <f>SUM(E272)+G272+I272+K272+M272+O272+Q272+S272+U272+W272+Y272+AA272+AC272+AE272</f>
        <v>1658730</v>
      </c>
      <c r="D272" s="108" t="s">
        <v>323</v>
      </c>
      <c r="E272" s="107">
        <f>VLOOKUP(D272,'Money Won'!$1:$1048576,2,FALSE)</f>
        <v>62100</v>
      </c>
      <c r="F272" s="108" t="s">
        <v>327</v>
      </c>
      <c r="G272" s="107">
        <f>VLOOKUP(F272,'Money Won'!$1:$1048576,2,FALSE)</f>
        <v>552000</v>
      </c>
      <c r="H272" s="88" t="s">
        <v>333</v>
      </c>
      <c r="I272" s="89">
        <f>VLOOKUP(H272,'Money Won'!$1:$1048576,2,FALSE)</f>
        <v>26450</v>
      </c>
      <c r="J272" s="88" t="s">
        <v>335</v>
      </c>
      <c r="K272" s="89">
        <f>VLOOKUP(J272,'Money Won'!$1:$1048576,2,FALSE)</f>
        <v>215625</v>
      </c>
      <c r="L272" s="88" t="s">
        <v>342</v>
      </c>
      <c r="M272" s="89">
        <f>VLOOKUP(L272,'Money Won'!$1:$1048576,2,FALSE)</f>
        <v>0</v>
      </c>
      <c r="N272" s="92" t="s">
        <v>354</v>
      </c>
      <c r="O272" s="93">
        <f>VLOOKUP(N272,'Money Won'!$1:$1048576,2,FALSE)</f>
        <v>215625</v>
      </c>
      <c r="P272" s="92" t="s">
        <v>367</v>
      </c>
      <c r="Q272" s="93">
        <f>VLOOKUP(P272,'Money Won'!$1:$1048576,2,FALSE)</f>
        <v>0</v>
      </c>
      <c r="R272" s="92" t="s">
        <v>357</v>
      </c>
      <c r="S272" s="93">
        <f>VLOOKUP(R272,'Money Won'!$1:$1048576,2,FALSE)</f>
        <v>0</v>
      </c>
      <c r="T272" s="96" t="s">
        <v>402</v>
      </c>
      <c r="U272" s="97">
        <f>VLOOKUP(T272,'Money Won'!$1:$1048576,2,FALSE)</f>
        <v>25760</v>
      </c>
      <c r="V272" s="98" t="s">
        <v>407</v>
      </c>
      <c r="W272" s="97">
        <f>VLOOKUP(V272,'Money Won'!$1:$1048576,2,FALSE)</f>
        <v>0</v>
      </c>
      <c r="X272" s="98" t="s">
        <v>396</v>
      </c>
      <c r="Y272" s="97">
        <f>VLOOKUP(X272,'Money Won'!$1:$1048576,2,FALSE)</f>
        <v>74750</v>
      </c>
      <c r="Z272" s="76" t="s">
        <v>383</v>
      </c>
      <c r="AA272" s="77">
        <f>VLOOKUP(Z272,'Money Won'!$1:$1048576,2,FALSE)</f>
        <v>358417</v>
      </c>
      <c r="AB272" s="76" t="s">
        <v>412</v>
      </c>
      <c r="AC272" s="77">
        <f>VLOOKUP(AB272,'Money Won'!$1:$1048576,2,FALSE)</f>
        <v>28003</v>
      </c>
      <c r="AD272" s="101" t="s">
        <v>377</v>
      </c>
      <c r="AE272" s="102">
        <f>VLOOKUP(AD272,'Money Won'!$1:$1048576,2,FALSE)</f>
        <v>100000</v>
      </c>
    </row>
    <row r="273" spans="1:31" x14ac:dyDescent="0.2">
      <c r="A273" s="47">
        <v>277</v>
      </c>
      <c r="B273" s="72" t="s">
        <v>512</v>
      </c>
      <c r="C273" s="73">
        <f>SUM(E273)+G273+I273+K273+M273+O273+Q273+S273+U273+W273+Y273+AA273+AC273+AE273</f>
        <v>948266</v>
      </c>
      <c r="D273" s="108" t="s">
        <v>323</v>
      </c>
      <c r="E273" s="107">
        <f>VLOOKUP(D273,'Money Won'!$1:$1048576,2,FALSE)</f>
        <v>62100</v>
      </c>
      <c r="F273" s="108" t="s">
        <v>324</v>
      </c>
      <c r="G273" s="107">
        <f>VLOOKUP(F273,'Money Won'!$1:$1048576,2,FALSE)</f>
        <v>41400</v>
      </c>
      <c r="H273" s="88" t="s">
        <v>350</v>
      </c>
      <c r="I273" s="89">
        <f>VLOOKUP(H273,'Money Won'!$1:$1048576,2,FALSE)</f>
        <v>144325</v>
      </c>
      <c r="J273" s="88" t="s">
        <v>339</v>
      </c>
      <c r="K273" s="89">
        <f>VLOOKUP(J273,'Money Won'!$1:$1048576,2,FALSE)</f>
        <v>115000</v>
      </c>
      <c r="L273" s="88" t="s">
        <v>352</v>
      </c>
      <c r="M273" s="89">
        <f>VLOOKUP(L273,'Money Won'!$1:$1048576,2,FALSE)</f>
        <v>0</v>
      </c>
      <c r="N273" s="92" t="s">
        <v>360</v>
      </c>
      <c r="O273" s="93">
        <f>VLOOKUP(N273,'Money Won'!$1:$1048576,2,FALSE)</f>
        <v>91713</v>
      </c>
      <c r="P273" s="92" t="s">
        <v>368</v>
      </c>
      <c r="Q273" s="93">
        <f>VLOOKUP(P273,'Money Won'!$1:$1048576,2,FALSE)</f>
        <v>50600</v>
      </c>
      <c r="R273" s="92" t="s">
        <v>367</v>
      </c>
      <c r="S273" s="93">
        <f>VLOOKUP(R273,'Money Won'!$1:$1048576,2,FALSE)</f>
        <v>0</v>
      </c>
      <c r="T273" s="96" t="s">
        <v>404</v>
      </c>
      <c r="U273" s="97">
        <f>VLOOKUP(T273,'Money Won'!$1:$1048576,2,FALSE)</f>
        <v>215625</v>
      </c>
      <c r="V273" s="98" t="s">
        <v>409</v>
      </c>
      <c r="W273" s="97">
        <f>VLOOKUP(V273,'Money Won'!$1:$1048576,2,FALSE)</f>
        <v>28003</v>
      </c>
      <c r="X273" s="98" t="s">
        <v>396</v>
      </c>
      <c r="Y273" s="97">
        <f>VLOOKUP(X273,'Money Won'!$1:$1048576,2,FALSE)</f>
        <v>74750</v>
      </c>
      <c r="Z273" s="76" t="s">
        <v>382</v>
      </c>
      <c r="AA273" s="77">
        <f>VLOOKUP(Z273,'Money Won'!$1:$1048576,2,FALSE)</f>
        <v>74750</v>
      </c>
      <c r="AB273" s="76" t="s">
        <v>387</v>
      </c>
      <c r="AC273" s="77">
        <f>VLOOKUP(AB273,'Money Won'!$1:$1048576,2,FALSE)</f>
        <v>0</v>
      </c>
      <c r="AD273" s="101" t="s">
        <v>379</v>
      </c>
      <c r="AE273" s="102">
        <f>VLOOKUP(AD273,'Money Won'!$1:$1048576,2,FALSE)</f>
        <v>50000</v>
      </c>
    </row>
    <row r="274" spans="1:31" x14ac:dyDescent="0.2">
      <c r="A274" s="47">
        <v>278</v>
      </c>
      <c r="B274" s="72" t="s">
        <v>513</v>
      </c>
      <c r="C274" s="73">
        <f>SUM(E274)+G274+I274+K274+M274+O274+Q274+S274+U274+W274+Y274+AA274+AC274+AE274</f>
        <v>2172808</v>
      </c>
      <c r="D274" s="108" t="s">
        <v>327</v>
      </c>
      <c r="E274" s="107">
        <f>VLOOKUP(D274,'Money Won'!$1:$1048576,2,FALSE)</f>
        <v>552000</v>
      </c>
      <c r="F274" s="108" t="s">
        <v>331</v>
      </c>
      <c r="G274" s="107">
        <f>VLOOKUP(F274,'Money Won'!$1:$1048576,2,FALSE)</f>
        <v>178250</v>
      </c>
      <c r="H274" s="88" t="s">
        <v>341</v>
      </c>
      <c r="I274" s="89">
        <f>VLOOKUP(H274,'Money Won'!$1:$1048576,2,FALSE)</f>
        <v>33672</v>
      </c>
      <c r="J274" s="88" t="s">
        <v>353</v>
      </c>
      <c r="K274" s="89">
        <f>VLOOKUP(J274,'Money Won'!$1:$1048576,2,FALSE)</f>
        <v>287500</v>
      </c>
      <c r="L274" s="88" t="s">
        <v>343</v>
      </c>
      <c r="M274" s="89">
        <f>VLOOKUP(L274,'Money Won'!$1:$1048576,2,FALSE)</f>
        <v>178250</v>
      </c>
      <c r="N274" s="92" t="s">
        <v>357</v>
      </c>
      <c r="O274" s="93">
        <f>VLOOKUP(N274,'Money Won'!$1:$1048576,2,FALSE)</f>
        <v>0</v>
      </c>
      <c r="P274" s="92" t="s">
        <v>365</v>
      </c>
      <c r="Q274" s="93">
        <f>VLOOKUP(P274,'Money Won'!$1:$1048576,2,FALSE)</f>
        <v>91713</v>
      </c>
      <c r="R274" s="92" t="s">
        <v>375</v>
      </c>
      <c r="S274" s="93">
        <f>VLOOKUP(R274,'Money Won'!$1:$1048576,2,FALSE)</f>
        <v>28003</v>
      </c>
      <c r="T274" s="96" t="s">
        <v>405</v>
      </c>
      <c r="U274" s="97">
        <f>VLOOKUP(T274,'Money Won'!$1:$1048576,2,FALSE)</f>
        <v>0</v>
      </c>
      <c r="V274" s="98" t="s">
        <v>406</v>
      </c>
      <c r="W274" s="97">
        <f>VLOOKUP(V274,'Money Won'!$1:$1048576,2,FALSE)</f>
        <v>0</v>
      </c>
      <c r="X274" s="98" t="s">
        <v>399</v>
      </c>
      <c r="Y274" s="97">
        <f>VLOOKUP(X274,'Money Won'!$1:$1048576,2,FALSE)</f>
        <v>437000</v>
      </c>
      <c r="Z274" s="76" t="s">
        <v>383</v>
      </c>
      <c r="AA274" s="77">
        <f>VLOOKUP(Z274,'Money Won'!$1:$1048576,2,FALSE)</f>
        <v>358417</v>
      </c>
      <c r="AB274" s="76" t="s">
        <v>412</v>
      </c>
      <c r="AC274" s="77">
        <f>VLOOKUP(AB274,'Money Won'!$1:$1048576,2,FALSE)</f>
        <v>28003</v>
      </c>
      <c r="AD274" s="101" t="s">
        <v>381</v>
      </c>
      <c r="AE274" s="102">
        <f>VLOOKUP(AD274,'Money Won'!$1:$1048576,2,FALSE)</f>
        <v>0</v>
      </c>
    </row>
    <row r="275" spans="1:31" x14ac:dyDescent="0.2">
      <c r="A275" s="47">
        <v>279</v>
      </c>
      <c r="B275" s="72" t="s">
        <v>514</v>
      </c>
      <c r="C275" s="73">
        <f>SUM(E275)+G275+I275+K275+M275+O275+Q275+S275+U275+W275+Y275+AA275+AC275+AE275</f>
        <v>3365763</v>
      </c>
      <c r="D275" s="108" t="s">
        <v>331</v>
      </c>
      <c r="E275" s="107">
        <f>VLOOKUP(D275,'Money Won'!$1:$1048576,2,FALSE)</f>
        <v>178250</v>
      </c>
      <c r="F275" s="108" t="s">
        <v>325</v>
      </c>
      <c r="G275" s="107">
        <f>VLOOKUP(F275,'Money Won'!$1:$1048576,2,FALSE)</f>
        <v>2070000</v>
      </c>
      <c r="H275" s="88" t="s">
        <v>343</v>
      </c>
      <c r="I275" s="89">
        <f>VLOOKUP(H275,'Money Won'!$1:$1048576,2,FALSE)</f>
        <v>178250</v>
      </c>
      <c r="J275" s="88" t="s">
        <v>353</v>
      </c>
      <c r="K275" s="89">
        <f>VLOOKUP(J275,'Money Won'!$1:$1048576,2,FALSE)</f>
        <v>287500</v>
      </c>
      <c r="L275" s="88" t="s">
        <v>350</v>
      </c>
      <c r="M275" s="89">
        <f>VLOOKUP(L275,'Money Won'!$1:$1048576,2,FALSE)</f>
        <v>144325</v>
      </c>
      <c r="N275" s="92" t="s">
        <v>357</v>
      </c>
      <c r="O275" s="93">
        <f>VLOOKUP(N275,'Money Won'!$1:$1048576,2,FALSE)</f>
        <v>0</v>
      </c>
      <c r="P275" s="92" t="s">
        <v>368</v>
      </c>
      <c r="Q275" s="93">
        <f>VLOOKUP(P275,'Money Won'!$1:$1048576,2,FALSE)</f>
        <v>50600</v>
      </c>
      <c r="R275" s="92" t="s">
        <v>365</v>
      </c>
      <c r="S275" s="93">
        <f>VLOOKUP(R275,'Money Won'!$1:$1048576,2,FALSE)</f>
        <v>91713</v>
      </c>
      <c r="T275" s="96" t="s">
        <v>404</v>
      </c>
      <c r="U275" s="97">
        <f>VLOOKUP(T275,'Money Won'!$1:$1048576,2,FALSE)</f>
        <v>215625</v>
      </c>
      <c r="V275" s="98" t="s">
        <v>396</v>
      </c>
      <c r="W275" s="97">
        <f>VLOOKUP(V275,'Money Won'!$1:$1048576,2,FALSE)</f>
        <v>74750</v>
      </c>
      <c r="X275" s="98" t="s">
        <v>406</v>
      </c>
      <c r="Y275" s="97">
        <f>VLOOKUP(X275,'Money Won'!$1:$1048576,2,FALSE)</f>
        <v>0</v>
      </c>
      <c r="Z275" s="76" t="s">
        <v>382</v>
      </c>
      <c r="AA275" s="77">
        <f>VLOOKUP(Z275,'Money Won'!$1:$1048576,2,FALSE)</f>
        <v>74750</v>
      </c>
      <c r="AB275" s="76" t="s">
        <v>387</v>
      </c>
      <c r="AC275" s="77">
        <f>VLOOKUP(AB275,'Money Won'!$1:$1048576,2,FALSE)</f>
        <v>0</v>
      </c>
      <c r="AD275" s="101" t="s">
        <v>381</v>
      </c>
      <c r="AE275" s="102">
        <f>VLOOKUP(AD275,'Money Won'!$1:$1048576,2,FALSE)</f>
        <v>0</v>
      </c>
    </row>
    <row r="276" spans="1:31" x14ac:dyDescent="0.2">
      <c r="A276" s="47">
        <v>280</v>
      </c>
      <c r="B276" s="72" t="s">
        <v>515</v>
      </c>
      <c r="C276" s="73">
        <f>SUM(E276)+G276+I276+K276+M276+O276+Q276+S276+U276+W276+Y276+AA276+AC276+AE276</f>
        <v>1492950</v>
      </c>
      <c r="D276" s="108" t="s">
        <v>329</v>
      </c>
      <c r="E276" s="107">
        <f>VLOOKUP(D276,'Money Won'!$1:$1048576,2,FALSE)</f>
        <v>437000</v>
      </c>
      <c r="F276" s="108" t="s">
        <v>326</v>
      </c>
      <c r="G276" s="107">
        <f>VLOOKUP(F276,'Money Won'!$1:$1048576,2,FALSE)</f>
        <v>358417</v>
      </c>
      <c r="H276" s="88" t="s">
        <v>342</v>
      </c>
      <c r="I276" s="89">
        <f>VLOOKUP(H276,'Money Won'!$1:$1048576,2,FALSE)</f>
        <v>0</v>
      </c>
      <c r="J276" s="88" t="s">
        <v>346</v>
      </c>
      <c r="K276" s="89">
        <f>VLOOKUP(J276,'Money Won'!$1:$1048576,2,FALSE)</f>
        <v>74750</v>
      </c>
      <c r="L276" s="88" t="s">
        <v>351</v>
      </c>
      <c r="M276" s="89">
        <f>VLOOKUP(L276,'Money Won'!$1:$1048576,2,FALSE)</f>
        <v>50600</v>
      </c>
      <c r="N276" s="92" t="s">
        <v>355</v>
      </c>
      <c r="O276" s="93">
        <f>VLOOKUP(N276,'Money Won'!$1:$1048576,2,FALSE)</f>
        <v>50600</v>
      </c>
      <c r="P276" s="92" t="s">
        <v>369</v>
      </c>
      <c r="Q276" s="93">
        <f>VLOOKUP(P276,'Money Won'!$1:$1048576,2,FALSE)</f>
        <v>0</v>
      </c>
      <c r="R276" s="92" t="s">
        <v>361</v>
      </c>
      <c r="S276" s="93">
        <f>VLOOKUP(R276,'Money Won'!$1:$1048576,2,FALSE)</f>
        <v>91713</v>
      </c>
      <c r="T276" s="96" t="s">
        <v>394</v>
      </c>
      <c r="U276" s="97">
        <f>VLOOKUP(T276,'Money Won'!$1:$1048576,2,FALSE)</f>
        <v>26220</v>
      </c>
      <c r="V276" s="98" t="s">
        <v>398</v>
      </c>
      <c r="W276" s="97">
        <f>VLOOKUP(V276,'Money Won'!$1:$1048576,2,FALSE)</f>
        <v>287500</v>
      </c>
      <c r="X276" s="98" t="s">
        <v>408</v>
      </c>
      <c r="Y276" s="97">
        <f>VLOOKUP(X276,'Money Won'!$1:$1048576,2,FALSE)</f>
        <v>74750</v>
      </c>
      <c r="Z276" s="76" t="s">
        <v>389</v>
      </c>
      <c r="AA276" s="77">
        <f>VLOOKUP(Z276,'Money Won'!$1:$1048576,2,FALSE)</f>
        <v>41400</v>
      </c>
      <c r="AB276" s="76" t="s">
        <v>387</v>
      </c>
      <c r="AC276" s="77">
        <f>VLOOKUP(AB276,'Money Won'!$1:$1048576,2,FALSE)</f>
        <v>0</v>
      </c>
      <c r="AD276" s="101" t="s">
        <v>380</v>
      </c>
      <c r="AE276" s="102">
        <f>VLOOKUP(AD276,'Money Won'!$1:$1048576,2,FALSE)</f>
        <v>0</v>
      </c>
    </row>
    <row r="277" spans="1:31" x14ac:dyDescent="0.2">
      <c r="A277" s="47">
        <v>281</v>
      </c>
      <c r="B277" s="72" t="s">
        <v>580</v>
      </c>
      <c r="C277" s="73">
        <f>SUM(E277)+G277+I277+K277+M277+O277+Q277+S277+U277+W277+Y277+AA277+AC277+AE277</f>
        <v>3016652</v>
      </c>
      <c r="D277" s="108" t="s">
        <v>322</v>
      </c>
      <c r="E277" s="107">
        <f>VLOOKUP(D277,'Money Won'!$1:$1048576,2,FALSE)</f>
        <v>358417</v>
      </c>
      <c r="F277" s="108" t="s">
        <v>325</v>
      </c>
      <c r="G277" s="107">
        <f>VLOOKUP(F277,'Money Won'!$1:$1048576,2,FALSE)</f>
        <v>2070000</v>
      </c>
      <c r="H277" s="88" t="s">
        <v>351</v>
      </c>
      <c r="I277" s="89">
        <f>VLOOKUP(H277,'Money Won'!$1:$1048576,2,FALSE)</f>
        <v>50600</v>
      </c>
      <c r="J277" s="88" t="s">
        <v>336</v>
      </c>
      <c r="K277" s="89">
        <f>VLOOKUP(J277,'Money Won'!$1:$1048576,2,FALSE)</f>
        <v>0</v>
      </c>
      <c r="L277" s="88" t="s">
        <v>353</v>
      </c>
      <c r="M277" s="89">
        <f>VLOOKUP(L277,'Money Won'!$1:$1048576,2,FALSE)</f>
        <v>287500</v>
      </c>
      <c r="N277" s="92" t="s">
        <v>369</v>
      </c>
      <c r="O277" s="93">
        <f>VLOOKUP(N277,'Money Won'!$1:$1048576,2,FALSE)</f>
        <v>0</v>
      </c>
      <c r="P277" s="92" t="s">
        <v>363</v>
      </c>
      <c r="Q277" s="93">
        <f>VLOOKUP(P277,'Money Won'!$1:$1048576,2,FALSE)</f>
        <v>0</v>
      </c>
      <c r="R277" s="92" t="s">
        <v>365</v>
      </c>
      <c r="S277" s="93">
        <f>VLOOKUP(R277,'Money Won'!$1:$1048576,2,FALSE)</f>
        <v>91713</v>
      </c>
      <c r="T277" s="96" t="s">
        <v>403</v>
      </c>
      <c r="U277" s="97">
        <f>VLOOKUP(T277,'Money Won'!$1:$1048576,2,FALSE)</f>
        <v>0</v>
      </c>
      <c r="V277" s="98" t="s">
        <v>415</v>
      </c>
      <c r="W277" s="97">
        <f>VLOOKUP(V277,'Money Won'!$1:$1048576,2,FALSE)</f>
        <v>33672</v>
      </c>
      <c r="X277" s="98" t="s">
        <v>405</v>
      </c>
      <c r="Y277" s="97">
        <f>VLOOKUP(X277,'Money Won'!$1:$1048576,2,FALSE)</f>
        <v>0</v>
      </c>
      <c r="Z277" s="76" t="s">
        <v>382</v>
      </c>
      <c r="AA277" s="77">
        <f>VLOOKUP(Z277,'Money Won'!$1:$1048576,2,FALSE)</f>
        <v>74750</v>
      </c>
      <c r="AB277" s="76" t="s">
        <v>384</v>
      </c>
      <c r="AC277" s="77">
        <f>VLOOKUP(AB277,'Money Won'!$1:$1048576,2,FALSE)</f>
        <v>0</v>
      </c>
      <c r="AD277" s="101" t="s">
        <v>379</v>
      </c>
      <c r="AE277" s="102">
        <f>VLOOKUP(AD277,'Money Won'!$1:$1048576,2,FALSE)</f>
        <v>50000</v>
      </c>
    </row>
    <row r="278" spans="1:31" x14ac:dyDescent="0.2">
      <c r="A278" s="47">
        <v>282</v>
      </c>
      <c r="B278" s="72" t="s">
        <v>191</v>
      </c>
      <c r="C278" s="73">
        <f>SUM(E278)+G278+I278+K278+M278+O278+Q278+S278+U278+W278+Y278+AA278+AC278+AE278</f>
        <v>1676014</v>
      </c>
      <c r="D278" s="108" t="s">
        <v>322</v>
      </c>
      <c r="E278" s="107">
        <f>VLOOKUP(D278,'Money Won'!$1:$1048576,2,FALSE)</f>
        <v>358417</v>
      </c>
      <c r="F278" s="108" t="s">
        <v>328</v>
      </c>
      <c r="G278" s="107">
        <f>VLOOKUP(F278,'Money Won'!$1:$1048576,2,FALSE)</f>
        <v>287500</v>
      </c>
      <c r="H278" s="88" t="s">
        <v>341</v>
      </c>
      <c r="I278" s="89">
        <f>VLOOKUP(H278,'Money Won'!$1:$1048576,2,FALSE)</f>
        <v>33672</v>
      </c>
      <c r="J278" s="88" t="s">
        <v>342</v>
      </c>
      <c r="K278" s="89">
        <f>VLOOKUP(J278,'Money Won'!$1:$1048576,2,FALSE)</f>
        <v>0</v>
      </c>
      <c r="L278" s="88" t="s">
        <v>343</v>
      </c>
      <c r="M278" s="89">
        <f>VLOOKUP(L278,'Money Won'!$1:$1048576,2,FALSE)</f>
        <v>178250</v>
      </c>
      <c r="N278" s="92" t="s">
        <v>357</v>
      </c>
      <c r="O278" s="93">
        <f>VLOOKUP(N278,'Money Won'!$1:$1048576,2,FALSE)</f>
        <v>0</v>
      </c>
      <c r="P278" s="92" t="s">
        <v>373</v>
      </c>
      <c r="Q278" s="93">
        <f>VLOOKUP(P278,'Money Won'!$1:$1048576,2,FALSE)</f>
        <v>62100</v>
      </c>
      <c r="R278" s="92" t="s">
        <v>358</v>
      </c>
      <c r="S278" s="93">
        <f>VLOOKUP(R278,'Money Won'!$1:$1048576,2,FALSE)</f>
        <v>144325</v>
      </c>
      <c r="T278" s="96" t="s">
        <v>391</v>
      </c>
      <c r="U278" s="97">
        <f>VLOOKUP(T278,'Money Won'!$1:$1048576,2,FALSE)</f>
        <v>0</v>
      </c>
      <c r="V278" s="98" t="s">
        <v>407</v>
      </c>
      <c r="W278" s="97">
        <f>VLOOKUP(V278,'Money Won'!$1:$1048576,2,FALSE)</f>
        <v>0</v>
      </c>
      <c r="X278" s="98" t="s">
        <v>399</v>
      </c>
      <c r="Y278" s="97">
        <f>VLOOKUP(X278,'Money Won'!$1:$1048576,2,FALSE)</f>
        <v>437000</v>
      </c>
      <c r="Z278" s="76" t="s">
        <v>382</v>
      </c>
      <c r="AA278" s="77">
        <f>VLOOKUP(Z278,'Money Won'!$1:$1048576,2,FALSE)</f>
        <v>74750</v>
      </c>
      <c r="AB278" s="76" t="s">
        <v>384</v>
      </c>
      <c r="AC278" s="77">
        <f>VLOOKUP(AB278,'Money Won'!$1:$1048576,2,FALSE)</f>
        <v>0</v>
      </c>
      <c r="AD278" s="101" t="s">
        <v>377</v>
      </c>
      <c r="AE278" s="102">
        <f>VLOOKUP(AD278,'Money Won'!$1:$1048576,2,FALSE)</f>
        <v>100000</v>
      </c>
    </row>
    <row r="279" spans="1:31" x14ac:dyDescent="0.2">
      <c r="A279" s="47">
        <v>284</v>
      </c>
      <c r="B279" s="72" t="s">
        <v>147</v>
      </c>
      <c r="C279" s="73">
        <f>SUM(E279)+G279+I279+K279+M279+O279+Q279+S279+U279+W279+Y279+AA279+AC279+AE279</f>
        <v>2681053</v>
      </c>
      <c r="D279" s="108" t="s">
        <v>323</v>
      </c>
      <c r="E279" s="107">
        <f>VLOOKUP(D279,'Money Won'!$1:$1048576,2,FALSE)</f>
        <v>62100</v>
      </c>
      <c r="F279" s="108" t="s">
        <v>325</v>
      </c>
      <c r="G279" s="107">
        <f>VLOOKUP(F279,'Money Won'!$1:$1048576,2,FALSE)</f>
        <v>2070000</v>
      </c>
      <c r="H279" s="88" t="s">
        <v>339</v>
      </c>
      <c r="I279" s="89">
        <f>VLOOKUP(H279,'Money Won'!$1:$1048576,2,FALSE)</f>
        <v>115000</v>
      </c>
      <c r="J279" s="88" t="s">
        <v>333</v>
      </c>
      <c r="K279" s="89">
        <f>VLOOKUP(J279,'Money Won'!$1:$1048576,2,FALSE)</f>
        <v>26450</v>
      </c>
      <c r="L279" s="88" t="s">
        <v>336</v>
      </c>
      <c r="M279" s="89">
        <f>VLOOKUP(L279,'Money Won'!$1:$1048576,2,FALSE)</f>
        <v>0</v>
      </c>
      <c r="N279" s="92" t="s">
        <v>375</v>
      </c>
      <c r="O279" s="93">
        <f>VLOOKUP(N279,'Money Won'!$1:$1048576,2,FALSE)</f>
        <v>28003</v>
      </c>
      <c r="P279" s="92" t="s">
        <v>368</v>
      </c>
      <c r="Q279" s="93">
        <f>VLOOKUP(P279,'Money Won'!$1:$1048576,2,FALSE)</f>
        <v>50600</v>
      </c>
      <c r="R279" s="92" t="s">
        <v>369</v>
      </c>
      <c r="S279" s="93">
        <f>VLOOKUP(R279,'Money Won'!$1:$1048576,2,FALSE)</f>
        <v>0</v>
      </c>
      <c r="T279" s="96" t="s">
        <v>405</v>
      </c>
      <c r="U279" s="97">
        <f>VLOOKUP(T279,'Money Won'!$1:$1048576,2,FALSE)</f>
        <v>0</v>
      </c>
      <c r="V279" s="98" t="s">
        <v>398</v>
      </c>
      <c r="W279" s="97">
        <f>VLOOKUP(V279,'Money Won'!$1:$1048576,2,FALSE)</f>
        <v>287500</v>
      </c>
      <c r="X279" s="98" t="s">
        <v>391</v>
      </c>
      <c r="Y279" s="97">
        <f>VLOOKUP(X279,'Money Won'!$1:$1048576,2,FALSE)</f>
        <v>0</v>
      </c>
      <c r="Z279" s="76" t="s">
        <v>389</v>
      </c>
      <c r="AA279" s="77">
        <f>VLOOKUP(Z279,'Money Won'!$1:$1048576,2,FALSE)</f>
        <v>41400</v>
      </c>
      <c r="AB279" s="76" t="s">
        <v>384</v>
      </c>
      <c r="AC279" s="77">
        <f>VLOOKUP(AB279,'Money Won'!$1:$1048576,2,FALSE)</f>
        <v>0</v>
      </c>
      <c r="AD279" s="101" t="s">
        <v>381</v>
      </c>
      <c r="AE279" s="102">
        <f>VLOOKUP(AD279,'Money Won'!$1:$1048576,2,FALSE)</f>
        <v>0</v>
      </c>
    </row>
    <row r="280" spans="1:31" x14ac:dyDescent="0.2">
      <c r="A280" s="47">
        <v>285</v>
      </c>
      <c r="B280" s="72" t="s">
        <v>148</v>
      </c>
      <c r="C280" s="73">
        <f>SUM(E280)+G280+I280+K280+M280+O280+Q280+S280+U280+W280+Y280+AA280+AC280+AE280</f>
        <v>1453773</v>
      </c>
      <c r="D280" s="108" t="s">
        <v>329</v>
      </c>
      <c r="E280" s="107">
        <f>VLOOKUP(D280,'Money Won'!$1:$1048576,2,FALSE)</f>
        <v>437000</v>
      </c>
      <c r="F280" s="108" t="s">
        <v>327</v>
      </c>
      <c r="G280" s="107">
        <f>VLOOKUP(F280,'Money Won'!$1:$1048576,2,FALSE)</f>
        <v>552000</v>
      </c>
      <c r="H280" s="88" t="s">
        <v>342</v>
      </c>
      <c r="I280" s="89">
        <f>VLOOKUP(H280,'Money Won'!$1:$1048576,2,FALSE)</f>
        <v>0</v>
      </c>
      <c r="J280" s="88" t="s">
        <v>335</v>
      </c>
      <c r="K280" s="89">
        <f>VLOOKUP(J280,'Money Won'!$1:$1048576,2,FALSE)</f>
        <v>215625</v>
      </c>
      <c r="L280" s="88" t="s">
        <v>351</v>
      </c>
      <c r="M280" s="89">
        <f>VLOOKUP(L280,'Money Won'!$1:$1048576,2,FALSE)</f>
        <v>50600</v>
      </c>
      <c r="N280" s="92" t="s">
        <v>366</v>
      </c>
      <c r="O280" s="93">
        <f>VLOOKUP(N280,'Money Won'!$1:$1048576,2,FALSE)</f>
        <v>0</v>
      </c>
      <c r="P280" s="92" t="s">
        <v>371</v>
      </c>
      <c r="Q280" s="93">
        <f>VLOOKUP(P280,'Money Won'!$1:$1048576,2,FALSE)</f>
        <v>144325</v>
      </c>
      <c r="R280" s="92" t="s">
        <v>367</v>
      </c>
      <c r="S280" s="93">
        <f>VLOOKUP(R280,'Money Won'!$1:$1048576,2,FALSE)</f>
        <v>0</v>
      </c>
      <c r="T280" s="96" t="s">
        <v>403</v>
      </c>
      <c r="U280" s="97">
        <f>VLOOKUP(T280,'Money Won'!$1:$1048576,2,FALSE)</f>
        <v>0</v>
      </c>
      <c r="V280" s="98" t="s">
        <v>394</v>
      </c>
      <c r="W280" s="97">
        <f>VLOOKUP(V280,'Money Won'!$1:$1048576,2,FALSE)</f>
        <v>26220</v>
      </c>
      <c r="X280" s="98" t="s">
        <v>395</v>
      </c>
      <c r="Y280" s="97">
        <f>VLOOKUP(X280,'Money Won'!$1:$1048576,2,FALSE)</f>
        <v>0</v>
      </c>
      <c r="Z280" s="76" t="s">
        <v>384</v>
      </c>
      <c r="AA280" s="77">
        <f>VLOOKUP(Z280,'Money Won'!$1:$1048576,2,FALSE)</f>
        <v>0</v>
      </c>
      <c r="AB280" s="76" t="s">
        <v>412</v>
      </c>
      <c r="AC280" s="77">
        <f>VLOOKUP(AB280,'Money Won'!$1:$1048576,2,FALSE)</f>
        <v>28003</v>
      </c>
      <c r="AD280" s="101" t="s">
        <v>380</v>
      </c>
      <c r="AE280" s="102">
        <f>VLOOKUP(AD280,'Money Won'!$1:$1048576,2,FALSE)</f>
        <v>0</v>
      </c>
    </row>
    <row r="281" spans="1:31" x14ac:dyDescent="0.2">
      <c r="A281" s="47">
        <v>286</v>
      </c>
      <c r="B281" s="72" t="s">
        <v>149</v>
      </c>
      <c r="C281" s="73">
        <f>SUM(E281)+G281+I281+K281+M281+O281+Q281+S281+U281+W281+Y281+AA281+AC281+AE281</f>
        <v>1187970</v>
      </c>
      <c r="D281" s="108" t="s">
        <v>329</v>
      </c>
      <c r="E281" s="107">
        <f>VLOOKUP(D281,'Money Won'!$1:$1048576,2,FALSE)</f>
        <v>437000</v>
      </c>
      <c r="F281" s="108" t="s">
        <v>326</v>
      </c>
      <c r="G281" s="107">
        <f>VLOOKUP(F281,'Money Won'!$1:$1048576,2,FALSE)</f>
        <v>358417</v>
      </c>
      <c r="H281" s="88" t="s">
        <v>332</v>
      </c>
      <c r="I281" s="89">
        <f>VLOOKUP(H281,'Money Won'!$1:$1048576,2,FALSE)</f>
        <v>62100</v>
      </c>
      <c r="J281" s="88" t="s">
        <v>338</v>
      </c>
      <c r="K281" s="89">
        <f>VLOOKUP(J281,'Money Won'!$1:$1048576,2,FALSE)</f>
        <v>115000</v>
      </c>
      <c r="L281" s="88" t="s">
        <v>346</v>
      </c>
      <c r="M281" s="89">
        <f>VLOOKUP(L281,'Money Won'!$1:$1048576,2,FALSE)</f>
        <v>74750</v>
      </c>
      <c r="N281" s="92" t="s">
        <v>373</v>
      </c>
      <c r="O281" s="93">
        <f>VLOOKUP(N281,'Money Won'!$1:$1048576,2,FALSE)</f>
        <v>62100</v>
      </c>
      <c r="P281" s="92" t="s">
        <v>362</v>
      </c>
      <c r="Q281" s="93">
        <f>VLOOKUP(P281,'Money Won'!$1:$1048576,2,FALSE)</f>
        <v>0</v>
      </c>
      <c r="R281" s="92" t="s">
        <v>363</v>
      </c>
      <c r="S281" s="93">
        <f>VLOOKUP(R281,'Money Won'!$1:$1048576,2,FALSE)</f>
        <v>0</v>
      </c>
      <c r="T281" s="96" t="s">
        <v>397</v>
      </c>
      <c r="U281" s="97">
        <f>VLOOKUP(T281,'Money Won'!$1:$1048576,2,FALSE)</f>
        <v>50600</v>
      </c>
      <c r="V281" s="98" t="s">
        <v>400</v>
      </c>
      <c r="W281" s="97">
        <f>VLOOKUP(V281,'Money Won'!$1:$1048576,2,FALSE)</f>
        <v>0</v>
      </c>
      <c r="X281" s="98" t="s">
        <v>395</v>
      </c>
      <c r="Y281" s="97">
        <f>VLOOKUP(X281,'Money Won'!$1:$1048576,2,FALSE)</f>
        <v>0</v>
      </c>
      <c r="Z281" s="76" t="s">
        <v>384</v>
      </c>
      <c r="AA281" s="77">
        <f>VLOOKUP(Z281,'Money Won'!$1:$1048576,2,FALSE)</f>
        <v>0</v>
      </c>
      <c r="AB281" s="76" t="s">
        <v>412</v>
      </c>
      <c r="AC281" s="77">
        <f>VLOOKUP(AB281,'Money Won'!$1:$1048576,2,FALSE)</f>
        <v>28003</v>
      </c>
      <c r="AD281" s="101" t="s">
        <v>380</v>
      </c>
      <c r="AE281" s="102">
        <f>VLOOKUP(AD281,'Money Won'!$1:$1048576,2,FALSE)</f>
        <v>0</v>
      </c>
    </row>
    <row r="282" spans="1:31" x14ac:dyDescent="0.2">
      <c r="A282" s="47">
        <v>287</v>
      </c>
      <c r="B282" s="72" t="s">
        <v>160</v>
      </c>
      <c r="C282" s="73">
        <f>SUM(E282)+G282+I282+K282+M282+O282+Q282+S282+U282+W282+Y282+AA282+AC282+AE282</f>
        <v>2929319</v>
      </c>
      <c r="D282" s="108" t="s">
        <v>329</v>
      </c>
      <c r="E282" s="107">
        <f>VLOOKUP(D282,'Money Won'!$1:$1048576,2,FALSE)</f>
        <v>437000</v>
      </c>
      <c r="F282" s="108" t="s">
        <v>326</v>
      </c>
      <c r="G282" s="107">
        <f>VLOOKUP(F282,'Money Won'!$1:$1048576,2,FALSE)</f>
        <v>358417</v>
      </c>
      <c r="H282" s="88" t="s">
        <v>343</v>
      </c>
      <c r="I282" s="89">
        <f>VLOOKUP(H282,'Money Won'!$1:$1048576,2,FALSE)</f>
        <v>178250</v>
      </c>
      <c r="J282" s="88" t="s">
        <v>333</v>
      </c>
      <c r="K282" s="89">
        <f>VLOOKUP(J282,'Money Won'!$1:$1048576,2,FALSE)</f>
        <v>26450</v>
      </c>
      <c r="L282" s="88" t="s">
        <v>351</v>
      </c>
      <c r="M282" s="89">
        <f>VLOOKUP(L282,'Money Won'!$1:$1048576,2,FALSE)</f>
        <v>50600</v>
      </c>
      <c r="N282" s="92" t="s">
        <v>366</v>
      </c>
      <c r="O282" s="93">
        <f>VLOOKUP(N282,'Money Won'!$1:$1048576,2,FALSE)</f>
        <v>0</v>
      </c>
      <c r="P282" s="92" t="s">
        <v>359</v>
      </c>
      <c r="Q282" s="93">
        <f>VLOOKUP(P282,'Money Won'!$1:$1048576,2,FALSE)</f>
        <v>1012000</v>
      </c>
      <c r="R282" s="92" t="s">
        <v>371</v>
      </c>
      <c r="S282" s="93">
        <f>VLOOKUP(R282,'Money Won'!$1:$1048576,2,FALSE)</f>
        <v>144325</v>
      </c>
      <c r="T282" s="96" t="s">
        <v>397</v>
      </c>
      <c r="U282" s="97">
        <f>VLOOKUP(T282,'Money Won'!$1:$1048576,2,FALSE)</f>
        <v>50600</v>
      </c>
      <c r="V282" s="98" t="s">
        <v>398</v>
      </c>
      <c r="W282" s="97">
        <f>VLOOKUP(V282,'Money Won'!$1:$1048576,2,FALSE)</f>
        <v>287500</v>
      </c>
      <c r="X282" s="96" t="s">
        <v>402</v>
      </c>
      <c r="Y282" s="97">
        <f>VLOOKUP(X282,'Money Won'!$1:$1048576,2,FALSE)</f>
        <v>25760</v>
      </c>
      <c r="Z282" s="76" t="s">
        <v>387</v>
      </c>
      <c r="AA282" s="77">
        <f>VLOOKUP(Z282,'Money Won'!$1:$1048576,2,FALSE)</f>
        <v>0</v>
      </c>
      <c r="AB282" s="76" t="s">
        <v>383</v>
      </c>
      <c r="AC282" s="77">
        <f>VLOOKUP(AB282,'Money Won'!$1:$1048576,2,FALSE)</f>
        <v>358417</v>
      </c>
      <c r="AD282" s="101" t="s">
        <v>381</v>
      </c>
      <c r="AE282" s="102">
        <f>VLOOKUP(AD282,'Money Won'!$1:$1048576,2,FALSE)</f>
        <v>0</v>
      </c>
    </row>
    <row r="283" spans="1:31" x14ac:dyDescent="0.2">
      <c r="A283" s="47">
        <v>288</v>
      </c>
      <c r="B283" s="72" t="s">
        <v>495</v>
      </c>
      <c r="C283" s="73">
        <f>SUM(E283)+G283+I283+K283+M283+O283+Q283+S283+U283+W283+Y283+AA283+AC283+AE283</f>
        <v>4856154</v>
      </c>
      <c r="D283" s="108" t="s">
        <v>326</v>
      </c>
      <c r="E283" s="107">
        <f>VLOOKUP(D283,'Money Won'!$1:$1048576,2,FALSE)</f>
        <v>358417</v>
      </c>
      <c r="F283" s="108" t="s">
        <v>325</v>
      </c>
      <c r="G283" s="107">
        <f>VLOOKUP(F283,'Money Won'!$1:$1048576,2,FALSE)</f>
        <v>2070000</v>
      </c>
      <c r="H283" s="88" t="s">
        <v>335</v>
      </c>
      <c r="I283" s="89">
        <f>VLOOKUP(H283,'Money Won'!$1:$1048576,2,FALSE)</f>
        <v>215625</v>
      </c>
      <c r="J283" s="88" t="s">
        <v>333</v>
      </c>
      <c r="K283" s="89">
        <f>VLOOKUP(J283,'Money Won'!$1:$1048576,2,FALSE)</f>
        <v>26450</v>
      </c>
      <c r="L283" s="88" t="s">
        <v>343</v>
      </c>
      <c r="M283" s="89">
        <f>VLOOKUP(L283,'Money Won'!$1:$1048576,2,FALSE)</f>
        <v>178250</v>
      </c>
      <c r="N283" s="92" t="s">
        <v>366</v>
      </c>
      <c r="O283" s="93">
        <f>VLOOKUP(N283,'Money Won'!$1:$1048576,2,FALSE)</f>
        <v>0</v>
      </c>
      <c r="P283" s="92" t="s">
        <v>359</v>
      </c>
      <c r="Q283" s="93">
        <f>VLOOKUP(P283,'Money Won'!$1:$1048576,2,FALSE)</f>
        <v>1012000</v>
      </c>
      <c r="R283" s="92" t="s">
        <v>373</v>
      </c>
      <c r="S283" s="93">
        <f>VLOOKUP(R283,'Money Won'!$1:$1048576,2,FALSE)</f>
        <v>62100</v>
      </c>
      <c r="T283" s="96" t="s">
        <v>394</v>
      </c>
      <c r="U283" s="97">
        <f>VLOOKUP(T283,'Money Won'!$1:$1048576,2,FALSE)</f>
        <v>26220</v>
      </c>
      <c r="V283" s="98" t="s">
        <v>415</v>
      </c>
      <c r="W283" s="97">
        <f>VLOOKUP(V283,'Money Won'!$1:$1048576,2,FALSE)</f>
        <v>33672</v>
      </c>
      <c r="X283" s="98" t="s">
        <v>399</v>
      </c>
      <c r="Y283" s="97">
        <f>VLOOKUP(X283,'Money Won'!$1:$1048576,2,FALSE)</f>
        <v>437000</v>
      </c>
      <c r="Z283" s="76" t="s">
        <v>383</v>
      </c>
      <c r="AA283" s="77">
        <f>VLOOKUP(Z283,'Money Won'!$1:$1048576,2,FALSE)</f>
        <v>358417</v>
      </c>
      <c r="AB283" s="76" t="s">
        <v>412</v>
      </c>
      <c r="AC283" s="77">
        <f>VLOOKUP(AB283,'Money Won'!$1:$1048576,2,FALSE)</f>
        <v>28003</v>
      </c>
      <c r="AD283" s="101" t="s">
        <v>379</v>
      </c>
      <c r="AE283" s="102">
        <f>VLOOKUP(AD283,'Money Won'!$1:$1048576,2,FALSE)</f>
        <v>50000</v>
      </c>
    </row>
    <row r="284" spans="1:31" x14ac:dyDescent="0.2">
      <c r="A284" s="47">
        <v>289</v>
      </c>
      <c r="B284" s="72" t="s">
        <v>496</v>
      </c>
      <c r="C284" s="73">
        <f>SUM(E284)+G284+I284+K284+M284+O284+Q284+S284+U284+W284+Y284+AA284+AC284+AE284</f>
        <v>2536109</v>
      </c>
      <c r="D284" s="108" t="s">
        <v>322</v>
      </c>
      <c r="E284" s="107">
        <f>VLOOKUP(D284,'Money Won'!$1:$1048576,2,FALSE)</f>
        <v>358417</v>
      </c>
      <c r="F284" s="108" t="s">
        <v>323</v>
      </c>
      <c r="G284" s="107">
        <f>VLOOKUP(F284,'Money Won'!$1:$1048576,2,FALSE)</f>
        <v>62100</v>
      </c>
      <c r="H284" s="88" t="s">
        <v>339</v>
      </c>
      <c r="I284" s="89">
        <f>VLOOKUP(H284,'Money Won'!$1:$1048576,2,FALSE)</f>
        <v>115000</v>
      </c>
      <c r="J284" s="88" t="s">
        <v>333</v>
      </c>
      <c r="K284" s="89">
        <f>VLOOKUP(J284,'Money Won'!$1:$1048576,2,FALSE)</f>
        <v>26450</v>
      </c>
      <c r="L284" s="88" t="s">
        <v>336</v>
      </c>
      <c r="M284" s="89">
        <f>VLOOKUP(L284,'Money Won'!$1:$1048576,2,FALSE)</f>
        <v>0</v>
      </c>
      <c r="N284" s="92" t="s">
        <v>354</v>
      </c>
      <c r="O284" s="93">
        <f>VLOOKUP(N284,'Money Won'!$1:$1048576,2,FALSE)</f>
        <v>215625</v>
      </c>
      <c r="P284" s="92" t="s">
        <v>359</v>
      </c>
      <c r="Q284" s="93">
        <f>VLOOKUP(P284,'Money Won'!$1:$1048576,2,FALSE)</f>
        <v>1012000</v>
      </c>
      <c r="R284" s="92" t="s">
        <v>367</v>
      </c>
      <c r="S284" s="93">
        <f>VLOOKUP(R284,'Money Won'!$1:$1048576,2,FALSE)</f>
        <v>0</v>
      </c>
      <c r="T284" s="96" t="s">
        <v>397</v>
      </c>
      <c r="U284" s="97">
        <f>VLOOKUP(T284,'Money Won'!$1:$1048576,2,FALSE)</f>
        <v>50600</v>
      </c>
      <c r="V284" s="98" t="s">
        <v>398</v>
      </c>
      <c r="W284" s="97">
        <f>VLOOKUP(V284,'Money Won'!$1:$1048576,2,FALSE)</f>
        <v>287500</v>
      </c>
      <c r="X284" s="98" t="s">
        <v>391</v>
      </c>
      <c r="Y284" s="97">
        <f>VLOOKUP(X284,'Money Won'!$1:$1048576,2,FALSE)</f>
        <v>0</v>
      </c>
      <c r="Z284" s="76" t="s">
        <v>383</v>
      </c>
      <c r="AA284" s="77">
        <f>VLOOKUP(Z284,'Money Won'!$1:$1048576,2,FALSE)</f>
        <v>358417</v>
      </c>
      <c r="AB284" s="76" t="s">
        <v>384</v>
      </c>
      <c r="AC284" s="77">
        <f>VLOOKUP(AB284,'Money Won'!$1:$1048576,2,FALSE)</f>
        <v>0</v>
      </c>
      <c r="AD284" s="101" t="s">
        <v>379</v>
      </c>
      <c r="AE284" s="102">
        <f>VLOOKUP(AD284,'Money Won'!$1:$1048576,2,FALSE)</f>
        <v>50000</v>
      </c>
    </row>
    <row r="285" spans="1:31" x14ac:dyDescent="0.2">
      <c r="A285" s="47">
        <v>290</v>
      </c>
      <c r="B285" s="72" t="s">
        <v>497</v>
      </c>
      <c r="C285" s="73">
        <f>SUM(E285)+G285+I285+K285+M285+O285+Q285+S285+U285+W285+Y285+AA285+AC285+AE285</f>
        <v>3312053</v>
      </c>
      <c r="D285" s="108" t="s">
        <v>328</v>
      </c>
      <c r="E285" s="107">
        <f>VLOOKUP(D285,'Money Won'!$1:$1048576,2,FALSE)</f>
        <v>287500</v>
      </c>
      <c r="F285" s="108" t="s">
        <v>325</v>
      </c>
      <c r="G285" s="107">
        <f>VLOOKUP(F285,'Money Won'!$1:$1048576,2,FALSE)</f>
        <v>2070000</v>
      </c>
      <c r="H285" s="88" t="s">
        <v>342</v>
      </c>
      <c r="I285" s="89">
        <f>VLOOKUP(H285,'Money Won'!$1:$1048576,2,FALSE)</f>
        <v>0</v>
      </c>
      <c r="J285" s="88" t="s">
        <v>353</v>
      </c>
      <c r="K285" s="89">
        <f>VLOOKUP(J285,'Money Won'!$1:$1048576,2,FALSE)</f>
        <v>287500</v>
      </c>
      <c r="L285" s="88" t="s">
        <v>352</v>
      </c>
      <c r="M285" s="89">
        <f>VLOOKUP(L285,'Money Won'!$1:$1048576,2,FALSE)</f>
        <v>0</v>
      </c>
      <c r="N285" s="92" t="s">
        <v>355</v>
      </c>
      <c r="O285" s="93">
        <f>VLOOKUP(N285,'Money Won'!$1:$1048576,2,FALSE)</f>
        <v>50600</v>
      </c>
      <c r="P285" s="92" t="s">
        <v>372</v>
      </c>
      <c r="Q285" s="93">
        <f>VLOOKUP(P285,'Money Won'!$1:$1048576,2,FALSE)</f>
        <v>91713</v>
      </c>
      <c r="R285" s="92" t="s">
        <v>373</v>
      </c>
      <c r="S285" s="93">
        <f>VLOOKUP(R285,'Money Won'!$1:$1048576,2,FALSE)</f>
        <v>62100</v>
      </c>
      <c r="T285" s="96" t="s">
        <v>394</v>
      </c>
      <c r="U285" s="97">
        <f>VLOOKUP(T285,'Money Won'!$1:$1048576,2,FALSE)</f>
        <v>26220</v>
      </c>
      <c r="V285" s="98" t="s">
        <v>405</v>
      </c>
      <c r="W285" s="97">
        <f>VLOOKUP(V285,'Money Won'!$1:$1048576,2,FALSE)</f>
        <v>0</v>
      </c>
      <c r="X285" s="98" t="s">
        <v>406</v>
      </c>
      <c r="Y285" s="97">
        <f>VLOOKUP(X285,'Money Won'!$1:$1048576,2,FALSE)</f>
        <v>0</v>
      </c>
      <c r="Z285" s="76" t="s">
        <v>383</v>
      </c>
      <c r="AA285" s="77">
        <f>VLOOKUP(Z285,'Money Won'!$1:$1048576,2,FALSE)</f>
        <v>358417</v>
      </c>
      <c r="AB285" s="76" t="s">
        <v>412</v>
      </c>
      <c r="AC285" s="77">
        <f>VLOOKUP(AB285,'Money Won'!$1:$1048576,2,FALSE)</f>
        <v>28003</v>
      </c>
      <c r="AD285" s="101" t="s">
        <v>379</v>
      </c>
      <c r="AE285" s="102">
        <f>VLOOKUP(AD285,'Money Won'!$1:$1048576,2,FALSE)</f>
        <v>50000</v>
      </c>
    </row>
    <row r="286" spans="1:31" x14ac:dyDescent="0.2">
      <c r="A286" s="47">
        <v>291</v>
      </c>
      <c r="B286" s="72" t="s">
        <v>498</v>
      </c>
      <c r="C286" s="73">
        <f>SUM(E286)+G286+I286+K286+M286+O286+Q286+S286+U286+W286+Y286+AA286+AC286+AE286</f>
        <v>4213834</v>
      </c>
      <c r="D286" s="108" t="s">
        <v>331</v>
      </c>
      <c r="E286" s="107">
        <f>VLOOKUP(D286,'Money Won'!$1:$1048576,2,FALSE)</f>
        <v>178250</v>
      </c>
      <c r="F286" s="108" t="s">
        <v>325</v>
      </c>
      <c r="G286" s="107">
        <f>VLOOKUP(F286,'Money Won'!$1:$1048576,2,FALSE)</f>
        <v>2070000</v>
      </c>
      <c r="H286" s="88" t="s">
        <v>341</v>
      </c>
      <c r="I286" s="89">
        <f>VLOOKUP(H286,'Money Won'!$1:$1048576,2,FALSE)</f>
        <v>33672</v>
      </c>
      <c r="J286" s="88" t="s">
        <v>343</v>
      </c>
      <c r="K286" s="89">
        <f>VLOOKUP(J286,'Money Won'!$1:$1048576,2,FALSE)</f>
        <v>178250</v>
      </c>
      <c r="L286" s="88" t="s">
        <v>352</v>
      </c>
      <c r="M286" s="89">
        <f>VLOOKUP(L286,'Money Won'!$1:$1048576,2,FALSE)</f>
        <v>0</v>
      </c>
      <c r="N286" s="92" t="s">
        <v>366</v>
      </c>
      <c r="O286" s="93">
        <f>VLOOKUP(N286,'Money Won'!$1:$1048576,2,FALSE)</f>
        <v>0</v>
      </c>
      <c r="P286" s="92" t="s">
        <v>359</v>
      </c>
      <c r="Q286" s="93">
        <f>VLOOKUP(P286,'Money Won'!$1:$1048576,2,FALSE)</f>
        <v>1012000</v>
      </c>
      <c r="R286" s="92" t="s">
        <v>367</v>
      </c>
      <c r="S286" s="93">
        <f>VLOOKUP(R286,'Money Won'!$1:$1048576,2,FALSE)</f>
        <v>0</v>
      </c>
      <c r="T286" s="96" t="s">
        <v>394</v>
      </c>
      <c r="U286" s="97">
        <f>VLOOKUP(T286,'Money Won'!$1:$1048576,2,FALSE)</f>
        <v>26220</v>
      </c>
      <c r="V286" s="98" t="s">
        <v>404</v>
      </c>
      <c r="W286" s="97">
        <f>VLOOKUP(V286,'Money Won'!$1:$1048576,2,FALSE)</f>
        <v>215625</v>
      </c>
      <c r="X286" s="98" t="s">
        <v>401</v>
      </c>
      <c r="Y286" s="97">
        <f>VLOOKUP(X286,'Money Won'!$1:$1048576,2,FALSE)</f>
        <v>0</v>
      </c>
      <c r="Z286" s="76" t="s">
        <v>383</v>
      </c>
      <c r="AA286" s="77">
        <f>VLOOKUP(Z286,'Money Won'!$1:$1048576,2,FALSE)</f>
        <v>358417</v>
      </c>
      <c r="AB286" s="76" t="s">
        <v>389</v>
      </c>
      <c r="AC286" s="77">
        <f>VLOOKUP(AB286,'Money Won'!$1:$1048576,2,FALSE)</f>
        <v>41400</v>
      </c>
      <c r="AD286" s="101" t="s">
        <v>377</v>
      </c>
      <c r="AE286" s="102">
        <f>VLOOKUP(AD286,'Money Won'!$1:$1048576,2,FALSE)</f>
        <v>100000</v>
      </c>
    </row>
    <row r="287" spans="1:31" x14ac:dyDescent="0.2">
      <c r="A287" s="47">
        <v>292</v>
      </c>
      <c r="B287" s="72" t="s">
        <v>499</v>
      </c>
      <c r="C287" s="73">
        <f>SUM(E287)+G287+I287+K287+M287+O287+Q287+S287+U287+W287+Y287+AA287+AC287+AE287</f>
        <v>4533347</v>
      </c>
      <c r="D287" s="108" t="s">
        <v>326</v>
      </c>
      <c r="E287" s="107">
        <f>VLOOKUP(D287,'Money Won'!$1:$1048576,2,FALSE)</f>
        <v>358417</v>
      </c>
      <c r="F287" s="108" t="s">
        <v>325</v>
      </c>
      <c r="G287" s="107">
        <f>VLOOKUP(F287,'Money Won'!$1:$1048576,2,FALSE)</f>
        <v>2070000</v>
      </c>
      <c r="H287" s="88" t="s">
        <v>333</v>
      </c>
      <c r="I287" s="89">
        <f>VLOOKUP(H287,'Money Won'!$1:$1048576,2,FALSE)</f>
        <v>26450</v>
      </c>
      <c r="J287" s="88" t="s">
        <v>351</v>
      </c>
      <c r="K287" s="89">
        <f>VLOOKUP(J287,'Money Won'!$1:$1048576,2,FALSE)</f>
        <v>50600</v>
      </c>
      <c r="L287" s="88" t="s">
        <v>343</v>
      </c>
      <c r="M287" s="89">
        <f>VLOOKUP(L287,'Money Won'!$1:$1048576,2,FALSE)</f>
        <v>178250</v>
      </c>
      <c r="N287" s="92" t="s">
        <v>366</v>
      </c>
      <c r="O287" s="93">
        <f>VLOOKUP(N287,'Money Won'!$1:$1048576,2,FALSE)</f>
        <v>0</v>
      </c>
      <c r="P287" s="92" t="s">
        <v>359</v>
      </c>
      <c r="Q287" s="93">
        <f>VLOOKUP(P287,'Money Won'!$1:$1048576,2,FALSE)</f>
        <v>1012000</v>
      </c>
      <c r="R287" s="92" t="s">
        <v>365</v>
      </c>
      <c r="S287" s="93">
        <f>VLOOKUP(R287,'Money Won'!$1:$1048576,2,FALSE)</f>
        <v>91713</v>
      </c>
      <c r="T287" s="96" t="s">
        <v>405</v>
      </c>
      <c r="U287" s="97">
        <f>VLOOKUP(T287,'Money Won'!$1:$1048576,2,FALSE)</f>
        <v>0</v>
      </c>
      <c r="V287" s="98" t="s">
        <v>398</v>
      </c>
      <c r="W287" s="97">
        <f>VLOOKUP(V287,'Money Won'!$1:$1048576,2,FALSE)</f>
        <v>287500</v>
      </c>
      <c r="X287" s="98" t="s">
        <v>391</v>
      </c>
      <c r="Y287" s="97">
        <f>VLOOKUP(X287,'Money Won'!$1:$1048576,2,FALSE)</f>
        <v>0</v>
      </c>
      <c r="Z287" s="76" t="s">
        <v>387</v>
      </c>
      <c r="AA287" s="77">
        <f>VLOOKUP(Z287,'Money Won'!$1:$1048576,2,FALSE)</f>
        <v>0</v>
      </c>
      <c r="AB287" s="76" t="s">
        <v>383</v>
      </c>
      <c r="AC287" s="77">
        <f>VLOOKUP(AB287,'Money Won'!$1:$1048576,2,FALSE)</f>
        <v>358417</v>
      </c>
      <c r="AD287" s="101" t="s">
        <v>377</v>
      </c>
      <c r="AE287" s="102">
        <f>VLOOKUP(AD287,'Money Won'!$1:$1048576,2,FALSE)</f>
        <v>100000</v>
      </c>
    </row>
    <row r="288" spans="1:31" x14ac:dyDescent="0.2">
      <c r="A288" s="47">
        <v>296</v>
      </c>
      <c r="B288" s="72" t="s">
        <v>508</v>
      </c>
      <c r="C288" s="73">
        <f>SUM(E288)+G288+I288+K288+M288+O288+Q288+S288+U288+W288+Y288+AA288+AC288+AE288</f>
        <v>1369589</v>
      </c>
      <c r="D288" s="108" t="s">
        <v>329</v>
      </c>
      <c r="E288" s="107">
        <f>VLOOKUP(D288,'Money Won'!$1:$1048576,2,FALSE)</f>
        <v>437000</v>
      </c>
      <c r="F288" s="108" t="s">
        <v>326</v>
      </c>
      <c r="G288" s="107">
        <f>VLOOKUP(F288,'Money Won'!$1:$1048576,2,FALSE)</f>
        <v>358417</v>
      </c>
      <c r="H288" s="88" t="s">
        <v>341</v>
      </c>
      <c r="I288" s="89">
        <f>VLOOKUP(H288,'Money Won'!$1:$1048576,2,FALSE)</f>
        <v>33672</v>
      </c>
      <c r="J288" s="88" t="s">
        <v>339</v>
      </c>
      <c r="K288" s="89">
        <f>VLOOKUP(J288,'Money Won'!$1:$1048576,2,FALSE)</f>
        <v>115000</v>
      </c>
      <c r="L288" s="88" t="s">
        <v>347</v>
      </c>
      <c r="M288" s="89">
        <f>VLOOKUP(L288,'Money Won'!$1:$1048576,2,FALSE)</f>
        <v>144325</v>
      </c>
      <c r="N288" s="92" t="s">
        <v>366</v>
      </c>
      <c r="O288" s="93">
        <f>VLOOKUP(N288,'Money Won'!$1:$1048576,2,FALSE)</f>
        <v>0</v>
      </c>
      <c r="P288" s="92" t="s">
        <v>373</v>
      </c>
      <c r="Q288" s="93">
        <f>VLOOKUP(P288,'Money Won'!$1:$1048576,2,FALSE)</f>
        <v>62100</v>
      </c>
      <c r="R288" s="92" t="s">
        <v>371</v>
      </c>
      <c r="S288" s="93">
        <f>VLOOKUP(R288,'Money Won'!$1:$1048576,2,FALSE)</f>
        <v>144325</v>
      </c>
      <c r="T288" s="96" t="s">
        <v>401</v>
      </c>
      <c r="U288" s="97">
        <f>VLOOKUP(T288,'Money Won'!$1:$1048576,2,FALSE)</f>
        <v>0</v>
      </c>
      <c r="V288" s="98" t="s">
        <v>405</v>
      </c>
      <c r="W288" s="97">
        <f>VLOOKUP(V288,'Money Won'!$1:$1048576,2,FALSE)</f>
        <v>0</v>
      </c>
      <c r="X288" s="98" t="s">
        <v>395</v>
      </c>
      <c r="Y288" s="97">
        <f>VLOOKUP(X288,'Money Won'!$1:$1048576,2,FALSE)</f>
        <v>0</v>
      </c>
      <c r="Z288" s="76" t="s">
        <v>382</v>
      </c>
      <c r="AA288" s="77">
        <f>VLOOKUP(Z288,'Money Won'!$1:$1048576,2,FALSE)</f>
        <v>74750</v>
      </c>
      <c r="AB288" s="76" t="s">
        <v>390</v>
      </c>
      <c r="AC288" s="77">
        <f>VLOOKUP(AB288,'Money Won'!$1:$1048576,2,FALSE)</f>
        <v>0</v>
      </c>
      <c r="AD288" s="101" t="s">
        <v>376</v>
      </c>
      <c r="AE288" s="102">
        <f>VLOOKUP(AD288,'Money Won'!$1:$1048576,2,FALSE)</f>
        <v>0</v>
      </c>
    </row>
    <row r="289" spans="1:31" x14ac:dyDescent="0.2">
      <c r="A289" s="47">
        <v>298</v>
      </c>
      <c r="B289" s="72" t="s">
        <v>282</v>
      </c>
      <c r="C289" s="73">
        <f>SUM(E289)+G289+I289+K289+M289+O289+Q289+S289+U289+W289+Y289+AA289+AC289+AE289</f>
        <v>1330233</v>
      </c>
      <c r="D289" s="108" t="s">
        <v>323</v>
      </c>
      <c r="E289" s="107">
        <f>VLOOKUP(D289,'Money Won'!$1:$1048576,2,FALSE)</f>
        <v>62100</v>
      </c>
      <c r="F289" s="108" t="s">
        <v>326</v>
      </c>
      <c r="G289" s="107">
        <f>VLOOKUP(F289,'Money Won'!$1:$1048576,2,FALSE)</f>
        <v>358417</v>
      </c>
      <c r="H289" s="88" t="s">
        <v>333</v>
      </c>
      <c r="I289" s="89">
        <f>VLOOKUP(H289,'Money Won'!$1:$1048576,2,FALSE)</f>
        <v>26450</v>
      </c>
      <c r="J289" s="88" t="s">
        <v>351</v>
      </c>
      <c r="K289" s="89">
        <f>VLOOKUP(J289,'Money Won'!$1:$1048576,2,FALSE)</f>
        <v>50600</v>
      </c>
      <c r="L289" s="88" t="s">
        <v>343</v>
      </c>
      <c r="M289" s="89">
        <f>VLOOKUP(L289,'Money Won'!$1:$1048576,2,FALSE)</f>
        <v>178250</v>
      </c>
      <c r="N289" s="92" t="s">
        <v>354</v>
      </c>
      <c r="O289" s="93">
        <f>VLOOKUP(N289,'Money Won'!$1:$1048576,2,FALSE)</f>
        <v>215625</v>
      </c>
      <c r="P289" s="92" t="s">
        <v>372</v>
      </c>
      <c r="Q289" s="93">
        <f>VLOOKUP(P289,'Money Won'!$1:$1048576,2,FALSE)</f>
        <v>91713</v>
      </c>
      <c r="R289" s="92" t="s">
        <v>358</v>
      </c>
      <c r="S289" s="93">
        <f>VLOOKUP(R289,'Money Won'!$1:$1048576,2,FALSE)</f>
        <v>144325</v>
      </c>
      <c r="T289" s="96" t="s">
        <v>405</v>
      </c>
      <c r="U289" s="97">
        <f>VLOOKUP(T289,'Money Won'!$1:$1048576,2,FALSE)</f>
        <v>0</v>
      </c>
      <c r="V289" s="98" t="s">
        <v>409</v>
      </c>
      <c r="W289" s="97">
        <f>VLOOKUP(V289,'Money Won'!$1:$1048576,2,FALSE)</f>
        <v>28003</v>
      </c>
      <c r="X289" s="98" t="s">
        <v>395</v>
      </c>
      <c r="Y289" s="97">
        <f>VLOOKUP(X289,'Money Won'!$1:$1048576,2,FALSE)</f>
        <v>0</v>
      </c>
      <c r="Z289" s="76" t="s">
        <v>382</v>
      </c>
      <c r="AA289" s="77">
        <f>VLOOKUP(Z289,'Money Won'!$1:$1048576,2,FALSE)</f>
        <v>74750</v>
      </c>
      <c r="AB289" s="76" t="s">
        <v>384</v>
      </c>
      <c r="AC289" s="77">
        <f>VLOOKUP(AB289,'Money Won'!$1:$1048576,2,FALSE)</f>
        <v>0</v>
      </c>
      <c r="AD289" s="101" t="s">
        <v>377</v>
      </c>
      <c r="AE289" s="102">
        <f>VLOOKUP(AD289,'Money Won'!$1:$1048576,2,FALSE)</f>
        <v>100000</v>
      </c>
    </row>
    <row r="290" spans="1:31" x14ac:dyDescent="0.2">
      <c r="A290" s="47">
        <v>299</v>
      </c>
      <c r="B290" s="72" t="s">
        <v>602</v>
      </c>
      <c r="C290" s="73">
        <f>SUM(E290)+G290+I290+K290+M290+O290+Q290+S290+U290+W290+Y290+AA290+AC290+AE290</f>
        <v>1355877</v>
      </c>
      <c r="D290" s="108" t="s">
        <v>322</v>
      </c>
      <c r="E290" s="107">
        <f>VLOOKUP(D290,'Money Won'!$1:$1048576,2,FALSE)</f>
        <v>358417</v>
      </c>
      <c r="F290" s="108" t="s">
        <v>331</v>
      </c>
      <c r="G290" s="107">
        <f>VLOOKUP(F290,'Money Won'!$1:$1048576,2,FALSE)</f>
        <v>178250</v>
      </c>
      <c r="H290" s="88" t="s">
        <v>339</v>
      </c>
      <c r="I290" s="89">
        <f>VLOOKUP(H290,'Money Won'!$1:$1048576,2,FALSE)</f>
        <v>115000</v>
      </c>
      <c r="J290" s="88" t="s">
        <v>338</v>
      </c>
      <c r="K290" s="89">
        <f>VLOOKUP(J290,'Money Won'!$1:$1048576,2,FALSE)</f>
        <v>115000</v>
      </c>
      <c r="L290" s="88" t="s">
        <v>351</v>
      </c>
      <c r="M290" s="89">
        <f>VLOOKUP(L290,'Money Won'!$1:$1048576,2,FALSE)</f>
        <v>50600</v>
      </c>
      <c r="N290" s="92" t="s">
        <v>368</v>
      </c>
      <c r="O290" s="93">
        <f>VLOOKUP(N290,'Money Won'!$1:$1048576,2,FALSE)</f>
        <v>50600</v>
      </c>
      <c r="P290" s="92" t="s">
        <v>369</v>
      </c>
      <c r="Q290" s="93">
        <f>VLOOKUP(P290,'Money Won'!$1:$1048576,2,FALSE)</f>
        <v>0</v>
      </c>
      <c r="R290" s="92" t="s">
        <v>367</v>
      </c>
      <c r="S290" s="93">
        <f>VLOOKUP(R290,'Money Won'!$1:$1048576,2,FALSE)</f>
        <v>0</v>
      </c>
      <c r="T290" s="96" t="s">
        <v>402</v>
      </c>
      <c r="U290" s="97">
        <f>VLOOKUP(T290,'Money Won'!$1:$1048576,2,FALSE)</f>
        <v>25760</v>
      </c>
      <c r="V290" s="98" t="s">
        <v>398</v>
      </c>
      <c r="W290" s="97">
        <f>VLOOKUP(V290,'Money Won'!$1:$1048576,2,FALSE)</f>
        <v>287500</v>
      </c>
      <c r="X290" s="98" t="s">
        <v>405</v>
      </c>
      <c r="Y290" s="97">
        <f>VLOOKUP(X290,'Money Won'!$1:$1048576,2,FALSE)</f>
        <v>0</v>
      </c>
      <c r="Z290" s="76" t="s">
        <v>382</v>
      </c>
      <c r="AA290" s="77">
        <f>VLOOKUP(Z290,'Money Won'!$1:$1048576,2,FALSE)</f>
        <v>74750</v>
      </c>
      <c r="AB290" s="76" t="s">
        <v>384</v>
      </c>
      <c r="AC290" s="77">
        <f>VLOOKUP(AB290,'Money Won'!$1:$1048576,2,FALSE)</f>
        <v>0</v>
      </c>
      <c r="AD290" s="101" t="s">
        <v>377</v>
      </c>
      <c r="AE290" s="102">
        <f>VLOOKUP(AD290,'Money Won'!$1:$1048576,2,FALSE)</f>
        <v>100000</v>
      </c>
    </row>
    <row r="291" spans="1:31" x14ac:dyDescent="0.2">
      <c r="A291" s="47">
        <v>300</v>
      </c>
      <c r="B291" s="72" t="s">
        <v>603</v>
      </c>
      <c r="C291" s="73">
        <f>SUM(E291)+G291+I291+K291+M291+O291+Q291+S291+U291+W291+Y291+AA291+AC291+AE291</f>
        <v>3082052</v>
      </c>
      <c r="D291" s="108" t="s">
        <v>322</v>
      </c>
      <c r="E291" s="107">
        <f>VLOOKUP(D291,'Money Won'!$1:$1048576,2,FALSE)</f>
        <v>358417</v>
      </c>
      <c r="F291" s="108" t="s">
        <v>325</v>
      </c>
      <c r="G291" s="107">
        <f>VLOOKUP(F291,'Money Won'!$1:$1048576,2,FALSE)</f>
        <v>2070000</v>
      </c>
      <c r="H291" s="88" t="s">
        <v>335</v>
      </c>
      <c r="I291" s="89">
        <f>VLOOKUP(H291,'Money Won'!$1:$1048576,2,FALSE)</f>
        <v>215625</v>
      </c>
      <c r="J291" s="88" t="s">
        <v>353</v>
      </c>
      <c r="K291" s="89">
        <f>VLOOKUP(J291,'Money Won'!$1:$1048576,2,FALSE)</f>
        <v>287500</v>
      </c>
      <c r="L291" s="88" t="s">
        <v>336</v>
      </c>
      <c r="M291" s="89">
        <f>VLOOKUP(L291,'Money Won'!$1:$1048576,2,FALSE)</f>
        <v>0</v>
      </c>
      <c r="N291" s="92" t="s">
        <v>369</v>
      </c>
      <c r="O291" s="93">
        <f>VLOOKUP(N291,'Money Won'!$1:$1048576,2,FALSE)</f>
        <v>0</v>
      </c>
      <c r="P291" s="92" t="s">
        <v>357</v>
      </c>
      <c r="Q291" s="93">
        <f>VLOOKUP(P291,'Money Won'!$1:$1048576,2,FALSE)</f>
        <v>0</v>
      </c>
      <c r="R291" s="92" t="s">
        <v>364</v>
      </c>
      <c r="S291" s="93">
        <f>VLOOKUP(R291,'Money Won'!$1:$1048576,2,FALSE)</f>
        <v>0</v>
      </c>
      <c r="T291" s="96" t="s">
        <v>402</v>
      </c>
      <c r="U291" s="97">
        <f>VLOOKUP(T291,'Money Won'!$1:$1048576,2,FALSE)</f>
        <v>25760</v>
      </c>
      <c r="V291" s="98" t="s">
        <v>405</v>
      </c>
      <c r="W291" s="97">
        <f>VLOOKUP(V291,'Money Won'!$1:$1048576,2,FALSE)</f>
        <v>0</v>
      </c>
      <c r="X291" s="98" t="s">
        <v>395</v>
      </c>
      <c r="Y291" s="97">
        <f>VLOOKUP(X291,'Money Won'!$1:$1048576,2,FALSE)</f>
        <v>0</v>
      </c>
      <c r="Z291" s="76" t="s">
        <v>382</v>
      </c>
      <c r="AA291" s="77">
        <f>VLOOKUP(Z291,'Money Won'!$1:$1048576,2,FALSE)</f>
        <v>74750</v>
      </c>
      <c r="AB291" s="76" t="s">
        <v>384</v>
      </c>
      <c r="AC291" s="77">
        <f>VLOOKUP(AB291,'Money Won'!$1:$1048576,2,FALSE)</f>
        <v>0</v>
      </c>
      <c r="AD291" s="101" t="s">
        <v>379</v>
      </c>
      <c r="AE291" s="102">
        <f>VLOOKUP(AD291,'Money Won'!$1:$1048576,2,FALSE)</f>
        <v>50000</v>
      </c>
    </row>
    <row r="292" spans="1:31" x14ac:dyDescent="0.2">
      <c r="A292" s="47">
        <v>301</v>
      </c>
      <c r="B292" s="72" t="s">
        <v>636</v>
      </c>
      <c r="C292" s="73">
        <f>SUM(E292)+G292+I292+K292+M292+O292+Q292+S292+U292+W292+Y292+AA292+AC292+AE292</f>
        <v>4674534</v>
      </c>
      <c r="D292" s="108" t="s">
        <v>322</v>
      </c>
      <c r="E292" s="107">
        <f>VLOOKUP(D292,'Money Won'!$1:$1048576,2,FALSE)</f>
        <v>358417</v>
      </c>
      <c r="F292" s="108" t="s">
        <v>325</v>
      </c>
      <c r="G292" s="107">
        <f>VLOOKUP(F292,'Money Won'!$1:$1048576,2,FALSE)</f>
        <v>2070000</v>
      </c>
      <c r="H292" s="88" t="s">
        <v>343</v>
      </c>
      <c r="I292" s="89">
        <f>VLOOKUP(H292,'Money Won'!$1:$1048576,2,FALSE)</f>
        <v>178250</v>
      </c>
      <c r="J292" s="88" t="s">
        <v>335</v>
      </c>
      <c r="K292" s="89">
        <f>VLOOKUP(J292,'Money Won'!$1:$1048576,2,FALSE)</f>
        <v>215625</v>
      </c>
      <c r="L292" s="88" t="s">
        <v>352</v>
      </c>
      <c r="M292" s="89">
        <f>VLOOKUP(L292,'Money Won'!$1:$1048576,2,FALSE)</f>
        <v>0</v>
      </c>
      <c r="N292" s="92" t="s">
        <v>366</v>
      </c>
      <c r="O292" s="93">
        <f>VLOOKUP(N292,'Money Won'!$1:$1048576,2,FALSE)</f>
        <v>0</v>
      </c>
      <c r="P292" s="92" t="s">
        <v>359</v>
      </c>
      <c r="Q292" s="93">
        <f>VLOOKUP(P292,'Money Won'!$1:$1048576,2,FALSE)</f>
        <v>1012000</v>
      </c>
      <c r="R292" s="92" t="s">
        <v>358</v>
      </c>
      <c r="S292" s="93">
        <f>VLOOKUP(R292,'Money Won'!$1:$1048576,2,FALSE)</f>
        <v>144325</v>
      </c>
      <c r="T292" s="96" t="s">
        <v>405</v>
      </c>
      <c r="U292" s="97">
        <f>VLOOKUP(T292,'Money Won'!$1:$1048576,2,FALSE)</f>
        <v>0</v>
      </c>
      <c r="V292" s="98" t="s">
        <v>398</v>
      </c>
      <c r="W292" s="97">
        <f>VLOOKUP(V292,'Money Won'!$1:$1048576,2,FALSE)</f>
        <v>287500</v>
      </c>
      <c r="X292" s="98" t="s">
        <v>401</v>
      </c>
      <c r="Y292" s="97">
        <f>VLOOKUP(X292,'Money Won'!$1:$1048576,2,FALSE)</f>
        <v>0</v>
      </c>
      <c r="Z292" s="76" t="s">
        <v>383</v>
      </c>
      <c r="AA292" s="77">
        <f>VLOOKUP(Z292,'Money Won'!$1:$1048576,2,FALSE)</f>
        <v>358417</v>
      </c>
      <c r="AB292" s="76" t="s">
        <v>387</v>
      </c>
      <c r="AC292" s="77">
        <f>VLOOKUP(AB292,'Money Won'!$1:$1048576,2,FALSE)</f>
        <v>0</v>
      </c>
      <c r="AD292" s="101" t="s">
        <v>379</v>
      </c>
      <c r="AE292" s="102">
        <f>VLOOKUP(AD292,'Money Won'!$1:$1048576,2,FALSE)</f>
        <v>50000</v>
      </c>
    </row>
    <row r="293" spans="1:31" x14ac:dyDescent="0.2">
      <c r="A293" s="47">
        <v>302</v>
      </c>
      <c r="B293" s="72" t="s">
        <v>680</v>
      </c>
      <c r="C293" s="73">
        <f>SUM(E293)+G293+I293+K293+M293+O293+Q293+S293+U293+W293+Y293+AA293+AC293+AE293</f>
        <v>2921838</v>
      </c>
      <c r="D293" s="108" t="s">
        <v>323</v>
      </c>
      <c r="E293" s="107">
        <f>VLOOKUP(D293,'Money Won'!$1:$1048576,2,FALSE)</f>
        <v>62100</v>
      </c>
      <c r="F293" s="108" t="s">
        <v>329</v>
      </c>
      <c r="G293" s="107">
        <f>VLOOKUP(F293,'Money Won'!$1:$1048576,2,FALSE)</f>
        <v>437000</v>
      </c>
      <c r="H293" s="88" t="s">
        <v>335</v>
      </c>
      <c r="I293" s="89">
        <f>VLOOKUP(H293,'Money Won'!$1:$1048576,2,FALSE)</f>
        <v>215625</v>
      </c>
      <c r="J293" s="88" t="s">
        <v>353</v>
      </c>
      <c r="K293" s="89">
        <f>VLOOKUP(J293,'Money Won'!$1:$1048576,2,FALSE)</f>
        <v>287500</v>
      </c>
      <c r="L293" s="88" t="s">
        <v>352</v>
      </c>
      <c r="M293" s="89">
        <f>VLOOKUP(L293,'Money Won'!$1:$1048576,2,FALSE)</f>
        <v>0</v>
      </c>
      <c r="N293" s="92" t="s">
        <v>372</v>
      </c>
      <c r="O293" s="93">
        <f>VLOOKUP(N293,'Money Won'!$1:$1048576,2,FALSE)</f>
        <v>91713</v>
      </c>
      <c r="P293" s="92" t="s">
        <v>359</v>
      </c>
      <c r="Q293" s="93">
        <f>VLOOKUP(P293,'Money Won'!$1:$1048576,2,FALSE)</f>
        <v>1012000</v>
      </c>
      <c r="R293" s="92" t="s">
        <v>362</v>
      </c>
      <c r="S293" s="93">
        <f>VLOOKUP(R293,'Money Won'!$1:$1048576,2,FALSE)</f>
        <v>0</v>
      </c>
      <c r="T293" s="96" t="s">
        <v>405</v>
      </c>
      <c r="U293" s="97">
        <f>VLOOKUP(T293,'Money Won'!$1:$1048576,2,FALSE)</f>
        <v>0</v>
      </c>
      <c r="V293" s="98" t="s">
        <v>398</v>
      </c>
      <c r="W293" s="97">
        <f>VLOOKUP(V293,'Money Won'!$1:$1048576,2,FALSE)</f>
        <v>287500</v>
      </c>
      <c r="X293" s="98" t="s">
        <v>399</v>
      </c>
      <c r="Y293" s="97">
        <f>VLOOKUP(X293,'Money Won'!$1:$1048576,2,FALSE)</f>
        <v>437000</v>
      </c>
      <c r="Z293" s="76" t="s">
        <v>389</v>
      </c>
      <c r="AA293" s="77">
        <f>VLOOKUP(Z293,'Money Won'!$1:$1048576,2,FALSE)</f>
        <v>41400</v>
      </c>
      <c r="AB293" s="76" t="s">
        <v>387</v>
      </c>
      <c r="AC293" s="77">
        <f>VLOOKUP(AB293,'Money Won'!$1:$1048576,2,FALSE)</f>
        <v>0</v>
      </c>
      <c r="AD293" s="101" t="s">
        <v>379</v>
      </c>
      <c r="AE293" s="102">
        <f>VLOOKUP(AD293,'Money Won'!$1:$1048576,2,FALSE)</f>
        <v>50000</v>
      </c>
    </row>
    <row r="294" spans="1:31" x14ac:dyDescent="0.2">
      <c r="A294" s="47">
        <v>303</v>
      </c>
      <c r="B294" s="72" t="s">
        <v>681</v>
      </c>
      <c r="C294" s="73">
        <f>SUM(E294)+G294+I294+K294+M294+O294+Q294+S294+U294+W294+Y294+AA294+AC294+AE294</f>
        <v>4408092</v>
      </c>
      <c r="D294" s="108" t="s">
        <v>329</v>
      </c>
      <c r="E294" s="107">
        <f>VLOOKUP(D294,'Money Won'!$1:$1048576,2,FALSE)</f>
        <v>437000</v>
      </c>
      <c r="F294" s="108" t="s">
        <v>325</v>
      </c>
      <c r="G294" s="107">
        <f>VLOOKUP(F294,'Money Won'!$1:$1048576,2,FALSE)</f>
        <v>2070000</v>
      </c>
      <c r="H294" s="88" t="s">
        <v>335</v>
      </c>
      <c r="I294" s="89">
        <f>VLOOKUP(H294,'Money Won'!$1:$1048576,2,FALSE)</f>
        <v>215625</v>
      </c>
      <c r="J294" s="88" t="s">
        <v>336</v>
      </c>
      <c r="K294" s="89">
        <f>VLOOKUP(J294,'Money Won'!$1:$1048576,2,FALSE)</f>
        <v>0</v>
      </c>
      <c r="L294" s="88" t="s">
        <v>343</v>
      </c>
      <c r="M294" s="89">
        <f>VLOOKUP(L294,'Money Won'!$1:$1048576,2,FALSE)</f>
        <v>178250</v>
      </c>
      <c r="N294" s="92" t="s">
        <v>354</v>
      </c>
      <c r="O294" s="93">
        <f>VLOOKUP(N294,'Money Won'!$1:$1048576,2,FALSE)</f>
        <v>215625</v>
      </c>
      <c r="P294" s="92" t="s">
        <v>371</v>
      </c>
      <c r="Q294" s="93">
        <f>VLOOKUP(P294,'Money Won'!$1:$1048576,2,FALSE)</f>
        <v>144325</v>
      </c>
      <c r="R294" s="92" t="s">
        <v>358</v>
      </c>
      <c r="S294" s="93">
        <f>VLOOKUP(R294,'Money Won'!$1:$1048576,2,FALSE)</f>
        <v>144325</v>
      </c>
      <c r="T294" s="96" t="s">
        <v>404</v>
      </c>
      <c r="U294" s="97">
        <f>VLOOKUP(T294,'Money Won'!$1:$1048576,2,FALSE)</f>
        <v>215625</v>
      </c>
      <c r="V294" s="98" t="s">
        <v>398</v>
      </c>
      <c r="W294" s="97">
        <f>VLOOKUP(V294,'Money Won'!$1:$1048576,2,FALSE)</f>
        <v>287500</v>
      </c>
      <c r="X294" s="98" t="s">
        <v>395</v>
      </c>
      <c r="Y294" s="97">
        <f>VLOOKUP(X294,'Money Won'!$1:$1048576,2,FALSE)</f>
        <v>0</v>
      </c>
      <c r="Z294" s="76" t="s">
        <v>383</v>
      </c>
      <c r="AA294" s="77">
        <f>VLOOKUP(Z294,'Money Won'!$1:$1048576,2,FALSE)</f>
        <v>358417</v>
      </c>
      <c r="AB294" s="76" t="s">
        <v>389</v>
      </c>
      <c r="AC294" s="77">
        <f>VLOOKUP(AB294,'Money Won'!$1:$1048576,2,FALSE)</f>
        <v>41400</v>
      </c>
      <c r="AD294" s="101" t="s">
        <v>377</v>
      </c>
      <c r="AE294" s="102">
        <f>VLOOKUP(AD294,'Money Won'!$1:$1048576,2,FALSE)</f>
        <v>100000</v>
      </c>
    </row>
    <row r="295" spans="1:31" x14ac:dyDescent="0.2">
      <c r="A295" s="47">
        <v>304</v>
      </c>
      <c r="B295" s="72" t="s">
        <v>646</v>
      </c>
      <c r="C295" s="73">
        <f>SUM(E295)+G295+I295+K295+M295+O295+Q295+S295+U295+W295+Y295+AA295+AC295+AE295</f>
        <v>1455840</v>
      </c>
      <c r="D295" s="108" t="s">
        <v>323</v>
      </c>
      <c r="E295" s="107">
        <f>VLOOKUP(D295,'Money Won'!$1:$1048576,2,FALSE)</f>
        <v>62100</v>
      </c>
      <c r="F295" s="108" t="s">
        <v>326</v>
      </c>
      <c r="G295" s="107">
        <f>VLOOKUP(F295,'Money Won'!$1:$1048576,2,FALSE)</f>
        <v>358417</v>
      </c>
      <c r="H295" s="88" t="s">
        <v>338</v>
      </c>
      <c r="I295" s="89">
        <f>VLOOKUP(H295,'Money Won'!$1:$1048576,2,FALSE)</f>
        <v>115000</v>
      </c>
      <c r="J295" s="88" t="s">
        <v>351</v>
      </c>
      <c r="K295" s="89">
        <f>VLOOKUP(J295,'Money Won'!$1:$1048576,2,FALSE)</f>
        <v>50600</v>
      </c>
      <c r="L295" s="88" t="s">
        <v>353</v>
      </c>
      <c r="M295" s="89">
        <f>VLOOKUP(L295,'Money Won'!$1:$1048576,2,FALSE)</f>
        <v>287500</v>
      </c>
      <c r="N295" s="92" t="s">
        <v>360</v>
      </c>
      <c r="O295" s="93">
        <f>VLOOKUP(N295,'Money Won'!$1:$1048576,2,FALSE)</f>
        <v>91713</v>
      </c>
      <c r="P295" s="92" t="s">
        <v>362</v>
      </c>
      <c r="Q295" s="93">
        <f>VLOOKUP(P295,'Money Won'!$1:$1048576,2,FALSE)</f>
        <v>0</v>
      </c>
      <c r="R295" s="92" t="s">
        <v>361</v>
      </c>
      <c r="S295" s="93">
        <f>VLOOKUP(R295,'Money Won'!$1:$1048576,2,FALSE)</f>
        <v>91713</v>
      </c>
      <c r="T295" s="96" t="s">
        <v>404</v>
      </c>
      <c r="U295" s="97">
        <f>VLOOKUP(T295,'Money Won'!$1:$1048576,2,FALSE)</f>
        <v>215625</v>
      </c>
      <c r="V295" s="98" t="s">
        <v>415</v>
      </c>
      <c r="W295" s="97">
        <f>VLOOKUP(V295,'Money Won'!$1:$1048576,2,FALSE)</f>
        <v>33672</v>
      </c>
      <c r="X295" s="98" t="s">
        <v>410</v>
      </c>
      <c r="Y295" s="97">
        <f>VLOOKUP(X295,'Money Won'!$1:$1048576,2,FALSE)</f>
        <v>74750</v>
      </c>
      <c r="Z295" s="76" t="s">
        <v>382</v>
      </c>
      <c r="AA295" s="77">
        <f>VLOOKUP(Z295,'Money Won'!$1:$1048576,2,FALSE)</f>
        <v>74750</v>
      </c>
      <c r="AB295" s="76" t="s">
        <v>390</v>
      </c>
      <c r="AC295" s="77">
        <f>VLOOKUP(AB295,'Money Won'!$1:$1048576,2,FALSE)</f>
        <v>0</v>
      </c>
      <c r="AD295" s="101" t="s">
        <v>378</v>
      </c>
      <c r="AE295" s="102">
        <f>VLOOKUP(AD295,'Money Won'!$1:$1048576,2,FALSE)</f>
        <v>0</v>
      </c>
    </row>
    <row r="296" spans="1:31" x14ac:dyDescent="0.2">
      <c r="A296" s="47">
        <v>306</v>
      </c>
      <c r="B296" s="72" t="s">
        <v>421</v>
      </c>
      <c r="C296" s="73">
        <f>SUM(E296)+G296+I296+K296+M296+O296+Q296+S296+U296+W296+Y296+AA296+AC296+AE296</f>
        <v>2643015</v>
      </c>
      <c r="D296" s="108" t="s">
        <v>329</v>
      </c>
      <c r="E296" s="107">
        <f>VLOOKUP(D296,'Money Won'!$1:$1048576,2,FALSE)</f>
        <v>437000</v>
      </c>
      <c r="F296" s="108" t="s">
        <v>326</v>
      </c>
      <c r="G296" s="107">
        <f>VLOOKUP(F296,'Money Won'!$1:$1048576,2,FALSE)</f>
        <v>358417</v>
      </c>
      <c r="H296" s="88" t="s">
        <v>343</v>
      </c>
      <c r="I296" s="89">
        <f>VLOOKUP(H296,'Money Won'!$1:$1048576,2,FALSE)</f>
        <v>178250</v>
      </c>
      <c r="J296" s="88" t="s">
        <v>335</v>
      </c>
      <c r="K296" s="89">
        <f>VLOOKUP(J296,'Money Won'!$1:$1048576,2,FALSE)</f>
        <v>215625</v>
      </c>
      <c r="L296" s="88" t="s">
        <v>352</v>
      </c>
      <c r="M296" s="89">
        <f>VLOOKUP(L296,'Money Won'!$1:$1048576,2,FALSE)</f>
        <v>0</v>
      </c>
      <c r="N296" s="92" t="s">
        <v>366</v>
      </c>
      <c r="O296" s="93">
        <f>VLOOKUP(N296,'Money Won'!$1:$1048576,2,FALSE)</f>
        <v>0</v>
      </c>
      <c r="P296" s="92" t="s">
        <v>359</v>
      </c>
      <c r="Q296" s="93">
        <f>VLOOKUP(P296,'Money Won'!$1:$1048576,2,FALSE)</f>
        <v>1012000</v>
      </c>
      <c r="R296" s="92" t="s">
        <v>363</v>
      </c>
      <c r="S296" s="93">
        <f>VLOOKUP(R296,'Money Won'!$1:$1048576,2,FALSE)</f>
        <v>0</v>
      </c>
      <c r="T296" s="98" t="s">
        <v>409</v>
      </c>
      <c r="U296" s="97">
        <f>VLOOKUP(T296,'Money Won'!$1:$1048576,2,FALSE)</f>
        <v>28003</v>
      </c>
      <c r="V296" s="98" t="s">
        <v>398</v>
      </c>
      <c r="W296" s="97">
        <f>VLOOKUP(V296,'Money Won'!$1:$1048576,2,FALSE)</f>
        <v>287500</v>
      </c>
      <c r="X296" s="98" t="s">
        <v>394</v>
      </c>
      <c r="Y296" s="97">
        <f>VLOOKUP(X296,'Money Won'!$1:$1048576,2,FALSE)</f>
        <v>26220</v>
      </c>
      <c r="Z296" s="76" t="s">
        <v>384</v>
      </c>
      <c r="AA296" s="77">
        <f>VLOOKUP(Z296,'Money Won'!$1:$1048576,2,FALSE)</f>
        <v>0</v>
      </c>
      <c r="AB296" s="76" t="s">
        <v>387</v>
      </c>
      <c r="AC296" s="77">
        <f>VLOOKUP(AB296,'Money Won'!$1:$1048576,2,FALSE)</f>
        <v>0</v>
      </c>
      <c r="AD296" s="101" t="s">
        <v>377</v>
      </c>
      <c r="AE296" s="102">
        <f>VLOOKUP(AD296,'Money Won'!$1:$1048576,2,FALSE)</f>
        <v>100000</v>
      </c>
    </row>
    <row r="297" spans="1:31" x14ac:dyDescent="0.2">
      <c r="A297" s="47">
        <v>307</v>
      </c>
      <c r="B297" s="72" t="s">
        <v>422</v>
      </c>
      <c r="C297" s="73">
        <f>SUM(E297)+G297+I297+K297+M297+O297+Q297+S297+U297+W297+Y297+AA297+AC297+AE297</f>
        <v>830795</v>
      </c>
      <c r="D297" s="108" t="s">
        <v>328</v>
      </c>
      <c r="E297" s="107">
        <f>VLOOKUP(D297,'Money Won'!$1:$1048576,2,FALSE)</f>
        <v>287500</v>
      </c>
      <c r="F297" s="108" t="s">
        <v>330</v>
      </c>
      <c r="G297" s="107">
        <f>VLOOKUP(F297,'Money Won'!$1:$1048576,2,FALSE)</f>
        <v>50600</v>
      </c>
      <c r="H297" s="88" t="s">
        <v>333</v>
      </c>
      <c r="I297" s="89">
        <f>VLOOKUP(H297,'Money Won'!$1:$1048576,2,FALSE)</f>
        <v>26450</v>
      </c>
      <c r="J297" s="88" t="s">
        <v>338</v>
      </c>
      <c r="K297" s="89">
        <f>VLOOKUP(J297,'Money Won'!$1:$1048576,2,FALSE)</f>
        <v>115000</v>
      </c>
      <c r="L297" s="88" t="s">
        <v>346</v>
      </c>
      <c r="M297" s="89">
        <f>VLOOKUP(L297,'Money Won'!$1:$1048576,2,FALSE)</f>
        <v>74750</v>
      </c>
      <c r="N297" s="92" t="s">
        <v>369</v>
      </c>
      <c r="O297" s="93">
        <f>VLOOKUP(N297,'Money Won'!$1:$1048576,2,FALSE)</f>
        <v>0</v>
      </c>
      <c r="P297" s="92" t="s">
        <v>368</v>
      </c>
      <c r="Q297" s="93">
        <f>VLOOKUP(P297,'Money Won'!$1:$1048576,2,FALSE)</f>
        <v>50600</v>
      </c>
      <c r="R297" s="92" t="s">
        <v>365</v>
      </c>
      <c r="S297" s="93">
        <f>VLOOKUP(R297,'Money Won'!$1:$1048576,2,FALSE)</f>
        <v>91713</v>
      </c>
      <c r="T297" s="96" t="s">
        <v>391</v>
      </c>
      <c r="U297" s="97">
        <f>VLOOKUP(T297,'Money Won'!$1:$1048576,2,FALSE)</f>
        <v>0</v>
      </c>
      <c r="V297" s="98" t="s">
        <v>402</v>
      </c>
      <c r="W297" s="97">
        <f>VLOOKUP(V297,'Money Won'!$1:$1048576,2,FALSE)</f>
        <v>25760</v>
      </c>
      <c r="X297" s="98" t="s">
        <v>415</v>
      </c>
      <c r="Y297" s="97">
        <f>VLOOKUP(X297,'Money Won'!$1:$1048576,2,FALSE)</f>
        <v>33672</v>
      </c>
      <c r="Z297" s="76" t="s">
        <v>382</v>
      </c>
      <c r="AA297" s="77">
        <f>VLOOKUP(Z297,'Money Won'!$1:$1048576,2,FALSE)</f>
        <v>74750</v>
      </c>
      <c r="AB297" s="76" t="s">
        <v>384</v>
      </c>
      <c r="AC297" s="77">
        <f>VLOOKUP(AB297,'Money Won'!$1:$1048576,2,FALSE)</f>
        <v>0</v>
      </c>
      <c r="AD297" s="101" t="s">
        <v>378</v>
      </c>
      <c r="AE297" s="102">
        <f>VLOOKUP(AD297,'Money Won'!$1:$1048576,2,FALSE)</f>
        <v>0</v>
      </c>
    </row>
    <row r="298" spans="1:31" x14ac:dyDescent="0.2">
      <c r="A298" s="47">
        <v>297</v>
      </c>
      <c r="B298" s="72" t="s">
        <v>635</v>
      </c>
      <c r="C298" s="73">
        <f>SUM(E298)+G298+I298+K298+M298+O298+Q298+S298+U298+W298+Y298+AA298+AC298+AE298</f>
        <v>1304039</v>
      </c>
      <c r="D298" s="108" t="s">
        <v>322</v>
      </c>
      <c r="E298" s="107">
        <f>VLOOKUP(D298,'Money Won'!$1:$1048576,2,FALSE)</f>
        <v>358417</v>
      </c>
      <c r="F298" s="108" t="s">
        <v>327</v>
      </c>
      <c r="G298" s="107">
        <f>VLOOKUP(F298,'Money Won'!$1:$1048576,2,FALSE)</f>
        <v>552000</v>
      </c>
      <c r="H298" s="88" t="s">
        <v>350</v>
      </c>
      <c r="I298" s="89">
        <f>VLOOKUP(H298,'Money Won'!$1:$1048576,2,FALSE)</f>
        <v>144325</v>
      </c>
      <c r="J298" s="88" t="s">
        <v>334</v>
      </c>
      <c r="K298" s="89">
        <f>VLOOKUP(J298,'Money Won'!$1:$1048576,2,FALSE)</f>
        <v>0</v>
      </c>
      <c r="L298" s="88" t="s">
        <v>336</v>
      </c>
      <c r="M298" s="89">
        <f>VLOOKUP(L298,'Money Won'!$1:$1048576,2,FALSE)</f>
        <v>0</v>
      </c>
      <c r="N298" s="92" t="s">
        <v>366</v>
      </c>
      <c r="O298" s="93">
        <f>VLOOKUP(N298,'Money Won'!$1:$1048576,2,FALSE)</f>
        <v>0</v>
      </c>
      <c r="P298" s="92" t="s">
        <v>364</v>
      </c>
      <c r="Q298" s="93">
        <f>VLOOKUP(P298,'Money Won'!$1:$1048576,2,FALSE)</f>
        <v>0</v>
      </c>
      <c r="R298" s="92" t="s">
        <v>363</v>
      </c>
      <c r="S298" s="93">
        <f>VLOOKUP(R298,'Money Won'!$1:$1048576,2,FALSE)</f>
        <v>0</v>
      </c>
      <c r="T298" s="96" t="s">
        <v>415</v>
      </c>
      <c r="U298" s="97">
        <f>VLOOKUP(T298,'Money Won'!$1:$1048576,2,FALSE)</f>
        <v>33672</v>
      </c>
      <c r="V298" s="98" t="s">
        <v>404</v>
      </c>
      <c r="W298" s="97">
        <f>VLOOKUP(V298,'Money Won'!$1:$1048576,2,FALSE)</f>
        <v>215625</v>
      </c>
      <c r="X298" s="98" t="s">
        <v>406</v>
      </c>
      <c r="Y298" s="97">
        <f>VLOOKUP(X298,'Money Won'!$1:$1048576,2,FALSE)</f>
        <v>0</v>
      </c>
      <c r="Z298" s="76" t="s">
        <v>384</v>
      </c>
      <c r="AA298" s="77">
        <f>VLOOKUP(Z298,'Money Won'!$1:$1048576,2,FALSE)</f>
        <v>0</v>
      </c>
      <c r="AB298" s="76" t="s">
        <v>385</v>
      </c>
      <c r="AC298" s="77">
        <f>VLOOKUP(AB298,'Money Won'!$1:$1048576,2,FALSE)</f>
        <v>0</v>
      </c>
      <c r="AD298" s="101" t="s">
        <v>380</v>
      </c>
      <c r="AE298" s="102">
        <f>VLOOKUP(AD298,'Money Won'!$1:$1048576,2,FALSE)</f>
        <v>0</v>
      </c>
    </row>
    <row r="299" spans="1:31" x14ac:dyDescent="0.2">
      <c r="A299" s="47">
        <v>84</v>
      </c>
      <c r="B299" s="72" t="s">
        <v>670</v>
      </c>
      <c r="C299" s="73">
        <f>SUM(E299)+G299+I299+K299+M299+O299+Q299+S299+U299+W299+Y299+AA299+AC299+AE299</f>
        <v>2976028</v>
      </c>
      <c r="D299" s="108" t="s">
        <v>323</v>
      </c>
      <c r="E299" s="107">
        <f>VLOOKUP(D299,'Money Won'!$1:$1048576,2,FALSE)</f>
        <v>62100</v>
      </c>
      <c r="F299" s="108" t="s">
        <v>325</v>
      </c>
      <c r="G299" s="107">
        <f>VLOOKUP(F299,'Money Won'!$1:$1048576,2,FALSE)</f>
        <v>2070000</v>
      </c>
      <c r="H299" s="88" t="s">
        <v>350</v>
      </c>
      <c r="I299" s="89">
        <f>VLOOKUP(H299,'Money Won'!$1:$1048576,2,FALSE)</f>
        <v>144325</v>
      </c>
      <c r="J299" s="88" t="s">
        <v>351</v>
      </c>
      <c r="K299" s="89">
        <f>VLOOKUP(J299,'Money Won'!$1:$1048576,2,FALSE)</f>
        <v>50600</v>
      </c>
      <c r="L299" s="88" t="s">
        <v>338</v>
      </c>
      <c r="M299" s="89">
        <f>VLOOKUP(L299,'Money Won'!$1:$1048576,2,FALSE)</f>
        <v>115000</v>
      </c>
      <c r="N299" s="92" t="s">
        <v>354</v>
      </c>
      <c r="O299" s="93">
        <f>VLOOKUP(N299,'Money Won'!$1:$1048576,2,FALSE)</f>
        <v>215625</v>
      </c>
      <c r="P299" s="92" t="s">
        <v>363</v>
      </c>
      <c r="Q299" s="93">
        <f>VLOOKUP(P299,'Money Won'!$1:$1048576,2,FALSE)</f>
        <v>0</v>
      </c>
      <c r="R299" s="92" t="s">
        <v>375</v>
      </c>
      <c r="S299" s="93">
        <f>VLOOKUP(R299,'Money Won'!$1:$1048576,2,FALSE)</f>
        <v>28003</v>
      </c>
      <c r="T299" s="96" t="s">
        <v>391</v>
      </c>
      <c r="U299" s="97">
        <f>VLOOKUP(T299,'Money Won'!$1:$1048576,2,FALSE)</f>
        <v>0</v>
      </c>
      <c r="V299" s="98" t="s">
        <v>404</v>
      </c>
      <c r="W299" s="97">
        <f>VLOOKUP(V299,'Money Won'!$1:$1048576,2,FALSE)</f>
        <v>215625</v>
      </c>
      <c r="X299" s="98" t="s">
        <v>408</v>
      </c>
      <c r="Y299" s="97">
        <f>VLOOKUP(X299,'Money Won'!$1:$1048576,2,FALSE)</f>
        <v>74750</v>
      </c>
      <c r="Z299" s="76" t="s">
        <v>384</v>
      </c>
      <c r="AA299" s="77">
        <f>VLOOKUP(Z299,'Money Won'!$1:$1048576,2,FALSE)</f>
        <v>0</v>
      </c>
      <c r="AB299" s="76" t="s">
        <v>390</v>
      </c>
      <c r="AC299" s="77">
        <f>VLOOKUP(AB299,'Money Won'!$1:$1048576,2,FALSE)</f>
        <v>0</v>
      </c>
      <c r="AD299" s="101" t="s">
        <v>380</v>
      </c>
      <c r="AE299" s="102">
        <f>VLOOKUP(AD299,'Money Won'!$1:$1048576,2,FALSE)</f>
        <v>0</v>
      </c>
    </row>
    <row r="300" spans="1:31" x14ac:dyDescent="0.2">
      <c r="A300" s="47">
        <v>256</v>
      </c>
      <c r="B300" s="72" t="s">
        <v>623</v>
      </c>
      <c r="C300" s="73">
        <f>SUM(E300)+G300+I300+K300+M300+O300+Q300+S300+U300+W300+Y300+AA300+AC300+AE300</f>
        <v>2991317</v>
      </c>
      <c r="D300" s="108" t="s">
        <v>329</v>
      </c>
      <c r="E300" s="107">
        <f>VLOOKUP(D300,'Money Won'!$1:$1048576,2,FALSE)</f>
        <v>437000</v>
      </c>
      <c r="F300" s="108" t="s">
        <v>326</v>
      </c>
      <c r="G300" s="107">
        <f>VLOOKUP(F300,'Money Won'!$1:$1048576,2,FALSE)</f>
        <v>358417</v>
      </c>
      <c r="H300" s="88" t="s">
        <v>333</v>
      </c>
      <c r="I300" s="89">
        <f>VLOOKUP(H300,'Money Won'!$1:$1048576,2,FALSE)</f>
        <v>26450</v>
      </c>
      <c r="J300" s="88" t="s">
        <v>343</v>
      </c>
      <c r="K300" s="89">
        <f>VLOOKUP(J300,'Money Won'!$1:$1048576,2,FALSE)</f>
        <v>178250</v>
      </c>
      <c r="L300" s="88" t="s">
        <v>336</v>
      </c>
      <c r="M300" s="89">
        <f>VLOOKUP(L300,'Money Won'!$1:$1048576,2,FALSE)</f>
        <v>0</v>
      </c>
      <c r="N300" s="92" t="s">
        <v>373</v>
      </c>
      <c r="O300" s="93">
        <f>VLOOKUP(N300,'Money Won'!$1:$1048576,2,FALSE)</f>
        <v>62100</v>
      </c>
      <c r="P300" s="92" t="s">
        <v>359</v>
      </c>
      <c r="Q300" s="93">
        <f>VLOOKUP(P300,'Money Won'!$1:$1048576,2,FALSE)</f>
        <v>1012000</v>
      </c>
      <c r="R300" s="92" t="s">
        <v>368</v>
      </c>
      <c r="S300" s="93">
        <f>VLOOKUP(R300,'Money Won'!$1:$1048576,2,FALSE)</f>
        <v>50600</v>
      </c>
      <c r="T300" s="96" t="s">
        <v>397</v>
      </c>
      <c r="U300" s="97">
        <f>VLOOKUP(T300,'Money Won'!$1:$1048576,2,FALSE)</f>
        <v>50600</v>
      </c>
      <c r="V300" s="98" t="s">
        <v>398</v>
      </c>
      <c r="W300" s="97">
        <f>VLOOKUP(V300,'Money Won'!$1:$1048576,2,FALSE)</f>
        <v>287500</v>
      </c>
      <c r="X300" s="98" t="s">
        <v>399</v>
      </c>
      <c r="Y300" s="97">
        <f>VLOOKUP(X300,'Money Won'!$1:$1048576,2,FALSE)</f>
        <v>437000</v>
      </c>
      <c r="Z300" s="76" t="s">
        <v>384</v>
      </c>
      <c r="AA300" s="77">
        <f>VLOOKUP(Z300,'Money Won'!$1:$1048576,2,FALSE)</f>
        <v>0</v>
      </c>
      <c r="AB300" s="76" t="s">
        <v>389</v>
      </c>
      <c r="AC300" s="77">
        <f>VLOOKUP(AB300,'Money Won'!$1:$1048576,2,FALSE)</f>
        <v>41400</v>
      </c>
      <c r="AD300" s="101" t="s">
        <v>379</v>
      </c>
      <c r="AE300" s="102">
        <f>VLOOKUP(AD300,'Money Won'!$1:$1048576,2,FALSE)</f>
        <v>50000</v>
      </c>
    </row>
    <row r="301" spans="1:31" x14ac:dyDescent="0.2">
      <c r="A301" s="47">
        <v>308</v>
      </c>
      <c r="B301" s="72" t="s">
        <v>268</v>
      </c>
      <c r="C301" s="73">
        <f>SUM(E301)+G301+I301+K301+M301+O301+Q301+S301+U301+W301+Y301+AA301+AC301+AE301</f>
        <v>4687838</v>
      </c>
      <c r="D301" s="108" t="s">
        <v>327</v>
      </c>
      <c r="E301" s="107">
        <f>VLOOKUP(D301,'Money Won'!$1:$1048576,2,FALSE)</f>
        <v>552000</v>
      </c>
      <c r="F301" s="108" t="s">
        <v>325</v>
      </c>
      <c r="G301" s="107">
        <f>VLOOKUP(F301,'Money Won'!$1:$1048576,2,FALSE)</f>
        <v>2070000</v>
      </c>
      <c r="H301" s="88" t="s">
        <v>351</v>
      </c>
      <c r="I301" s="89">
        <f>VLOOKUP(H301,'Money Won'!$1:$1048576,2,FALSE)</f>
        <v>50600</v>
      </c>
      <c r="J301" s="88" t="s">
        <v>346</v>
      </c>
      <c r="K301" s="89">
        <f>VLOOKUP(J301,'Money Won'!$1:$1048576,2,FALSE)</f>
        <v>74750</v>
      </c>
      <c r="L301" s="88" t="s">
        <v>352</v>
      </c>
      <c r="M301" s="89">
        <f>VLOOKUP(L301,'Money Won'!$1:$1048576,2,FALSE)</f>
        <v>0</v>
      </c>
      <c r="N301" s="92" t="s">
        <v>368</v>
      </c>
      <c r="O301" s="93">
        <f>VLOOKUP(N301,'Money Won'!$1:$1048576,2,FALSE)</f>
        <v>50600</v>
      </c>
      <c r="P301" s="92" t="s">
        <v>359</v>
      </c>
      <c r="Q301" s="93">
        <f>VLOOKUP(P301,'Money Won'!$1:$1048576,2,FALSE)</f>
        <v>1012000</v>
      </c>
      <c r="R301" s="92" t="s">
        <v>365</v>
      </c>
      <c r="S301" s="93">
        <f>VLOOKUP(R301,'Money Won'!$1:$1048576,2,FALSE)</f>
        <v>91713</v>
      </c>
      <c r="T301" s="96" t="s">
        <v>415</v>
      </c>
      <c r="U301" s="97">
        <f>VLOOKUP(T301,'Money Won'!$1:$1048576,2,FALSE)</f>
        <v>33672</v>
      </c>
      <c r="V301" s="98" t="s">
        <v>398</v>
      </c>
      <c r="W301" s="97">
        <f>VLOOKUP(V301,'Money Won'!$1:$1048576,2,FALSE)</f>
        <v>287500</v>
      </c>
      <c r="X301" s="98" t="s">
        <v>399</v>
      </c>
      <c r="Y301" s="97">
        <f>VLOOKUP(X301,'Money Won'!$1:$1048576,2,FALSE)</f>
        <v>437000</v>
      </c>
      <c r="Z301" s="76" t="s">
        <v>384</v>
      </c>
      <c r="AA301" s="77">
        <f>VLOOKUP(Z301,'Money Won'!$1:$1048576,2,FALSE)</f>
        <v>0</v>
      </c>
      <c r="AB301" s="76" t="s">
        <v>412</v>
      </c>
      <c r="AC301" s="77">
        <f>VLOOKUP(AB301,'Money Won'!$1:$1048576,2,FALSE)</f>
        <v>28003</v>
      </c>
      <c r="AD301" s="101" t="s">
        <v>381</v>
      </c>
      <c r="AE301" s="102">
        <f>VLOOKUP(AD301,'Money Won'!$1:$1048576,2,FALSE)</f>
        <v>0</v>
      </c>
    </row>
    <row r="302" spans="1:31" x14ac:dyDescent="0.2">
      <c r="A302" s="47">
        <v>74</v>
      </c>
      <c r="B302" s="72" t="s">
        <v>130</v>
      </c>
      <c r="C302" s="73">
        <f>SUM(E302)+G302+I302+K302+M302+O302+Q302+S302+U302+W302+Y302+AA302+AC302+AE302</f>
        <v>3121545</v>
      </c>
      <c r="D302" s="108" t="s">
        <v>323</v>
      </c>
      <c r="E302" s="107">
        <f>VLOOKUP(D302,'Money Won'!$1:$1048576,2,FALSE)</f>
        <v>62100</v>
      </c>
      <c r="F302" s="108" t="s">
        <v>325</v>
      </c>
      <c r="G302" s="107">
        <f>VLOOKUP(F302,'Money Won'!$1:$1048576,2,FALSE)</f>
        <v>2070000</v>
      </c>
      <c r="H302" s="88" t="s">
        <v>332</v>
      </c>
      <c r="I302" s="89">
        <f>VLOOKUP(H302,'Money Won'!$1:$1048576,2,FALSE)</f>
        <v>62100</v>
      </c>
      <c r="J302" s="88" t="s">
        <v>350</v>
      </c>
      <c r="K302" s="89">
        <f>VLOOKUP(J302,'Money Won'!$1:$1048576,2,FALSE)</f>
        <v>144325</v>
      </c>
      <c r="L302" s="88" t="s">
        <v>337</v>
      </c>
      <c r="M302" s="89">
        <f>VLOOKUP(L302,'Money Won'!$1:$1048576,2,FALSE)</f>
        <v>33672</v>
      </c>
      <c r="N302" s="92" t="s">
        <v>354</v>
      </c>
      <c r="O302" s="93">
        <f>VLOOKUP(N302,'Money Won'!$1:$1048576,2,FALSE)</f>
        <v>215625</v>
      </c>
      <c r="P302" s="92" t="s">
        <v>368</v>
      </c>
      <c r="Q302" s="93">
        <f>VLOOKUP(P302,'Money Won'!$1:$1048576,2,FALSE)</f>
        <v>50600</v>
      </c>
      <c r="R302" s="92" t="s">
        <v>363</v>
      </c>
      <c r="S302" s="93">
        <f>VLOOKUP(R302,'Money Won'!$1:$1048576,2,FALSE)</f>
        <v>0</v>
      </c>
      <c r="T302" s="96" t="s">
        <v>405</v>
      </c>
      <c r="U302" s="97">
        <f>VLOOKUP(T302,'Money Won'!$1:$1048576,2,FALSE)</f>
        <v>0</v>
      </c>
      <c r="V302" s="98" t="s">
        <v>398</v>
      </c>
      <c r="W302" s="97">
        <f>VLOOKUP(V302,'Money Won'!$1:$1048576,2,FALSE)</f>
        <v>287500</v>
      </c>
      <c r="X302" s="98" t="s">
        <v>394</v>
      </c>
      <c r="Y302" s="97">
        <f>VLOOKUP(X302,'Money Won'!$1:$1048576,2,FALSE)</f>
        <v>26220</v>
      </c>
      <c r="Z302" s="76" t="s">
        <v>389</v>
      </c>
      <c r="AA302" s="77">
        <f>VLOOKUP(Z302,'Money Won'!$1:$1048576,2,FALSE)</f>
        <v>41400</v>
      </c>
      <c r="AB302" s="76" t="s">
        <v>412</v>
      </c>
      <c r="AC302" s="77">
        <f>VLOOKUP(AB302,'Money Won'!$1:$1048576,2,FALSE)</f>
        <v>28003</v>
      </c>
      <c r="AD302" s="101" t="s">
        <v>377</v>
      </c>
      <c r="AE302" s="102">
        <f>VLOOKUP(AD302,'Money Won'!$1:$1048576,2,FALSE)</f>
        <v>100000</v>
      </c>
    </row>
    <row r="303" spans="1:31" x14ac:dyDescent="0.2">
      <c r="A303" s="47">
        <v>309</v>
      </c>
      <c r="B303" s="72" t="s">
        <v>482</v>
      </c>
      <c r="C303" s="73">
        <f>SUM(E303)+G303+I303+K303+M303+O303+Q303+S303+U303+W303+Y303+AA303+AC303+AE303</f>
        <v>1081838</v>
      </c>
      <c r="D303" s="108" t="s">
        <v>323</v>
      </c>
      <c r="E303" s="107">
        <f>VLOOKUP(D303,'Money Won'!$1:$1048576,2,FALSE)</f>
        <v>62100</v>
      </c>
      <c r="F303" s="108" t="s">
        <v>331</v>
      </c>
      <c r="G303" s="107">
        <f>VLOOKUP(F303,'Money Won'!$1:$1048576,2,FALSE)</f>
        <v>178250</v>
      </c>
      <c r="H303" s="88" t="s">
        <v>339</v>
      </c>
      <c r="I303" s="89">
        <f>VLOOKUP(H303,'Money Won'!$1:$1048576,2,FALSE)</f>
        <v>115000</v>
      </c>
      <c r="J303" s="88" t="s">
        <v>343</v>
      </c>
      <c r="K303" s="89">
        <f>VLOOKUP(J303,'Money Won'!$1:$1048576,2,FALSE)</f>
        <v>178250</v>
      </c>
      <c r="L303" s="88" t="s">
        <v>352</v>
      </c>
      <c r="M303" s="89">
        <f>VLOOKUP(L303,'Money Won'!$1:$1048576,2,FALSE)</f>
        <v>0</v>
      </c>
      <c r="N303" s="92" t="s">
        <v>354</v>
      </c>
      <c r="O303" s="93">
        <f>VLOOKUP(N303,'Money Won'!$1:$1048576,2,FALSE)</f>
        <v>215625</v>
      </c>
      <c r="P303" s="92" t="s">
        <v>367</v>
      </c>
      <c r="Q303" s="93">
        <f>VLOOKUP(P303,'Money Won'!$1:$1048576,2,FALSE)</f>
        <v>0</v>
      </c>
      <c r="R303" s="92" t="s">
        <v>365</v>
      </c>
      <c r="S303" s="93">
        <f>VLOOKUP(R303,'Money Won'!$1:$1048576,2,FALSE)</f>
        <v>91713</v>
      </c>
      <c r="T303" s="96" t="s">
        <v>405</v>
      </c>
      <c r="U303" s="97">
        <f>VLOOKUP(T303,'Money Won'!$1:$1048576,2,FALSE)</f>
        <v>0</v>
      </c>
      <c r="V303" s="98" t="s">
        <v>396</v>
      </c>
      <c r="W303" s="97">
        <f>VLOOKUP(V303,'Money Won'!$1:$1048576,2,FALSE)</f>
        <v>74750</v>
      </c>
      <c r="X303" s="98" t="s">
        <v>395</v>
      </c>
      <c r="Y303" s="97">
        <f>VLOOKUP(X303,'Money Won'!$1:$1048576,2,FALSE)</f>
        <v>0</v>
      </c>
      <c r="Z303" s="76" t="s">
        <v>382</v>
      </c>
      <c r="AA303" s="77">
        <f>VLOOKUP(Z303,'Money Won'!$1:$1048576,2,FALSE)</f>
        <v>74750</v>
      </c>
      <c r="AB303" s="76" t="s">
        <v>389</v>
      </c>
      <c r="AC303" s="77">
        <f>VLOOKUP(AB303,'Money Won'!$1:$1048576,2,FALSE)</f>
        <v>41400</v>
      </c>
      <c r="AD303" s="101" t="s">
        <v>379</v>
      </c>
      <c r="AE303" s="102">
        <f>VLOOKUP(AD303,'Money Won'!$1:$1048576,2,FALSE)</f>
        <v>50000</v>
      </c>
    </row>
    <row r="304" spans="1:31" x14ac:dyDescent="0.2">
      <c r="A304" s="47">
        <v>310</v>
      </c>
      <c r="B304" s="72" t="s">
        <v>483</v>
      </c>
      <c r="C304" s="73">
        <f>SUM(E304)+G304+I304+K304+M304+O304+Q304+S304+U304+W304+Y304+AA304+AC304+AE304</f>
        <v>1178030</v>
      </c>
      <c r="D304" s="108" t="s">
        <v>323</v>
      </c>
      <c r="E304" s="107">
        <f>VLOOKUP(D304,'Money Won'!$1:$1048576,2,FALSE)</f>
        <v>62100</v>
      </c>
      <c r="F304" s="108" t="s">
        <v>326</v>
      </c>
      <c r="G304" s="107">
        <f>VLOOKUP(F304,'Money Won'!$1:$1048576,2,FALSE)</f>
        <v>358417</v>
      </c>
      <c r="H304" s="88" t="s">
        <v>339</v>
      </c>
      <c r="I304" s="89">
        <f>VLOOKUP(H304,'Money Won'!$1:$1048576,2,FALSE)</f>
        <v>115000</v>
      </c>
      <c r="J304" s="88" t="s">
        <v>333</v>
      </c>
      <c r="K304" s="89">
        <f>VLOOKUP(J304,'Money Won'!$1:$1048576,2,FALSE)</f>
        <v>26450</v>
      </c>
      <c r="L304" s="88" t="s">
        <v>332</v>
      </c>
      <c r="M304" s="89">
        <f>VLOOKUP(L304,'Money Won'!$1:$1048576,2,FALSE)</f>
        <v>62100</v>
      </c>
      <c r="N304" s="92" t="s">
        <v>367</v>
      </c>
      <c r="O304" s="93">
        <f>VLOOKUP(N304,'Money Won'!$1:$1048576,2,FALSE)</f>
        <v>0</v>
      </c>
      <c r="P304" s="92" t="s">
        <v>357</v>
      </c>
      <c r="Q304" s="93">
        <f>VLOOKUP(P304,'Money Won'!$1:$1048576,2,FALSE)</f>
        <v>0</v>
      </c>
      <c r="R304" s="92" t="s">
        <v>365</v>
      </c>
      <c r="S304" s="93">
        <f>VLOOKUP(R304,'Money Won'!$1:$1048576,2,FALSE)</f>
        <v>91713</v>
      </c>
      <c r="T304" s="96" t="s">
        <v>406</v>
      </c>
      <c r="U304" s="97">
        <f>VLOOKUP(T304,'Money Won'!$1:$1048576,2,FALSE)</f>
        <v>0</v>
      </c>
      <c r="V304" s="98" t="s">
        <v>398</v>
      </c>
      <c r="W304" s="97">
        <f>VLOOKUP(V304,'Money Won'!$1:$1048576,2,FALSE)</f>
        <v>287500</v>
      </c>
      <c r="X304" s="98" t="s">
        <v>396</v>
      </c>
      <c r="Y304" s="97">
        <f>VLOOKUP(X304,'Money Won'!$1:$1048576,2,FALSE)</f>
        <v>74750</v>
      </c>
      <c r="Z304" s="76" t="s">
        <v>387</v>
      </c>
      <c r="AA304" s="77">
        <f>VLOOKUP(Z304,'Money Won'!$1:$1048576,2,FALSE)</f>
        <v>0</v>
      </c>
      <c r="AB304" s="76" t="s">
        <v>384</v>
      </c>
      <c r="AC304" s="77">
        <f>VLOOKUP(AB304,'Money Won'!$1:$1048576,2,FALSE)</f>
        <v>0</v>
      </c>
      <c r="AD304" s="101" t="s">
        <v>377</v>
      </c>
      <c r="AE304" s="102">
        <f>VLOOKUP(AD304,'Money Won'!$1:$1048576,2,FALSE)</f>
        <v>100000</v>
      </c>
    </row>
    <row r="305" spans="1:31" x14ac:dyDescent="0.2">
      <c r="A305" s="47">
        <v>434</v>
      </c>
      <c r="B305" s="72" t="s">
        <v>484</v>
      </c>
      <c r="C305" s="73">
        <f>SUM(E305)+G305+I305+K305+M305+O305+Q305+S305+U305+W305+Y305+AA305+AC305+AE305</f>
        <v>3069557</v>
      </c>
      <c r="D305" s="108" t="s">
        <v>323</v>
      </c>
      <c r="E305" s="107">
        <f>VLOOKUP(D305,'Money Won'!$1:$1048576,2,FALSE)</f>
        <v>62100</v>
      </c>
      <c r="F305" s="108" t="s">
        <v>325</v>
      </c>
      <c r="G305" s="107">
        <f>VLOOKUP(F305,'Money Won'!$1:$1048576,2,FALSE)</f>
        <v>2070000</v>
      </c>
      <c r="H305" s="88" t="s">
        <v>338</v>
      </c>
      <c r="I305" s="89">
        <f>VLOOKUP(H305,'Money Won'!$1:$1048576,2,FALSE)</f>
        <v>115000</v>
      </c>
      <c r="J305" s="88" t="s">
        <v>333</v>
      </c>
      <c r="K305" s="89">
        <f>VLOOKUP(J305,'Money Won'!$1:$1048576,2,FALSE)</f>
        <v>26450</v>
      </c>
      <c r="L305" s="88" t="s">
        <v>342</v>
      </c>
      <c r="M305" s="89">
        <f>VLOOKUP(L305,'Money Won'!$1:$1048576,2,FALSE)</f>
        <v>0</v>
      </c>
      <c r="N305" s="92" t="s">
        <v>360</v>
      </c>
      <c r="O305" s="93">
        <f>VLOOKUP(N305,'Money Won'!$1:$1048576,2,FALSE)</f>
        <v>91713</v>
      </c>
      <c r="P305" s="92" t="s">
        <v>361</v>
      </c>
      <c r="Q305" s="93">
        <f>VLOOKUP(P305,'Money Won'!$1:$1048576,2,FALSE)</f>
        <v>91713</v>
      </c>
      <c r="R305" s="92" t="s">
        <v>358</v>
      </c>
      <c r="S305" s="93">
        <f>VLOOKUP(R305,'Money Won'!$1:$1048576,2,FALSE)</f>
        <v>144325</v>
      </c>
      <c r="T305" s="96" t="s">
        <v>406</v>
      </c>
      <c r="U305" s="97">
        <f>VLOOKUP(T305,'Money Won'!$1:$1048576,2,FALSE)</f>
        <v>0</v>
      </c>
      <c r="V305" s="98" t="s">
        <v>398</v>
      </c>
      <c r="W305" s="97">
        <f>VLOOKUP(V305,'Money Won'!$1:$1048576,2,FALSE)</f>
        <v>287500</v>
      </c>
      <c r="X305" s="98" t="s">
        <v>409</v>
      </c>
      <c r="Y305" s="97">
        <f>VLOOKUP(X305,'Money Won'!$1:$1048576,2,FALSE)</f>
        <v>28003</v>
      </c>
      <c r="Z305" s="76" t="s">
        <v>382</v>
      </c>
      <c r="AA305" s="77">
        <f>VLOOKUP(Z305,'Money Won'!$1:$1048576,2,FALSE)</f>
        <v>74750</v>
      </c>
      <c r="AB305" s="76" t="s">
        <v>412</v>
      </c>
      <c r="AC305" s="77">
        <f>VLOOKUP(AB305,'Money Won'!$1:$1048576,2,FALSE)</f>
        <v>28003</v>
      </c>
      <c r="AD305" s="101" t="s">
        <v>379</v>
      </c>
      <c r="AE305" s="102">
        <f>VLOOKUP(AD305,'Money Won'!$1:$1048576,2,FALSE)</f>
        <v>50000</v>
      </c>
    </row>
    <row r="306" spans="1:31" x14ac:dyDescent="0.2">
      <c r="A306" s="47">
        <v>311</v>
      </c>
      <c r="B306" s="72" t="s">
        <v>263</v>
      </c>
      <c r="C306" s="73">
        <f>SUM(E306)+G306+I306+K306+M306+O306+Q306+S306+U306+W306+Y306+AA306+AC306+AE306</f>
        <v>3031627</v>
      </c>
      <c r="D306" s="108" t="s">
        <v>322</v>
      </c>
      <c r="E306" s="107">
        <f>VLOOKUP(D306,'Money Won'!$1:$1048576,2,FALSE)</f>
        <v>358417</v>
      </c>
      <c r="F306" s="108" t="s">
        <v>325</v>
      </c>
      <c r="G306" s="107">
        <f>VLOOKUP(F306,'Money Won'!$1:$1048576,2,FALSE)</f>
        <v>2070000</v>
      </c>
      <c r="H306" s="88" t="s">
        <v>332</v>
      </c>
      <c r="I306" s="89">
        <f>VLOOKUP(H306,'Money Won'!$1:$1048576,2,FALSE)</f>
        <v>62100</v>
      </c>
      <c r="J306" s="88" t="s">
        <v>351</v>
      </c>
      <c r="K306" s="89">
        <f>VLOOKUP(J306,'Money Won'!$1:$1048576,2,FALSE)</f>
        <v>50600</v>
      </c>
      <c r="L306" s="88" t="s">
        <v>337</v>
      </c>
      <c r="M306" s="89">
        <f>VLOOKUP(L306,'Money Won'!$1:$1048576,2,FALSE)</f>
        <v>33672</v>
      </c>
      <c r="N306" s="92" t="s">
        <v>360</v>
      </c>
      <c r="O306" s="93">
        <f>VLOOKUP(N306,'Money Won'!$1:$1048576,2,FALSE)</f>
        <v>91713</v>
      </c>
      <c r="P306" s="92" t="s">
        <v>357</v>
      </c>
      <c r="Q306" s="93">
        <f>VLOOKUP(P306,'Money Won'!$1:$1048576,2,FALSE)</f>
        <v>0</v>
      </c>
      <c r="R306" s="92" t="s">
        <v>369</v>
      </c>
      <c r="S306" s="93">
        <f>VLOOKUP(R306,'Money Won'!$1:$1048576,2,FALSE)</f>
        <v>0</v>
      </c>
      <c r="T306" s="96" t="s">
        <v>408</v>
      </c>
      <c r="U306" s="97">
        <f>VLOOKUP(T306,'Money Won'!$1:$1048576,2,FALSE)</f>
        <v>74750</v>
      </c>
      <c r="V306" s="98" t="s">
        <v>404</v>
      </c>
      <c r="W306" s="97">
        <f>VLOOKUP(V306,'Money Won'!$1:$1048576,2,FALSE)</f>
        <v>215625</v>
      </c>
      <c r="X306" s="98" t="s">
        <v>410</v>
      </c>
      <c r="Y306" s="97">
        <f>VLOOKUP(X306,'Money Won'!$1:$1048576,2,FALSE)</f>
        <v>74750</v>
      </c>
      <c r="Z306" s="76" t="s">
        <v>387</v>
      </c>
      <c r="AA306" s="77">
        <f>VLOOKUP(Z306,'Money Won'!$1:$1048576,2,FALSE)</f>
        <v>0</v>
      </c>
      <c r="AB306" s="76" t="s">
        <v>385</v>
      </c>
      <c r="AC306" s="77">
        <f>VLOOKUP(AB306,'Money Won'!$1:$1048576,2,FALSE)</f>
        <v>0</v>
      </c>
      <c r="AD306" s="101" t="s">
        <v>381</v>
      </c>
      <c r="AE306" s="102">
        <f>VLOOKUP(AD306,'Money Won'!$1:$1048576,2,FALSE)</f>
        <v>0</v>
      </c>
    </row>
    <row r="307" spans="1:31" x14ac:dyDescent="0.2">
      <c r="A307" s="47">
        <v>131</v>
      </c>
      <c r="B307" s="72" t="s">
        <v>184</v>
      </c>
      <c r="C307" s="73">
        <f>SUM(E307)+G307+I307+K307+M307+O307+Q307+S307+U307+W307+Y307+AA307+AC307+AE307</f>
        <v>2572507</v>
      </c>
      <c r="D307" s="108" t="s">
        <v>326</v>
      </c>
      <c r="E307" s="107">
        <f>VLOOKUP(D307,'Money Won'!$1:$1048576,2,FALSE)</f>
        <v>358417</v>
      </c>
      <c r="F307" s="108" t="s">
        <v>327</v>
      </c>
      <c r="G307" s="107">
        <f>VLOOKUP(F307,'Money Won'!$1:$1048576,2,FALSE)</f>
        <v>552000</v>
      </c>
      <c r="H307" s="88" t="s">
        <v>351</v>
      </c>
      <c r="I307" s="89">
        <f>VLOOKUP(H307,'Money Won'!$1:$1048576,2,FALSE)</f>
        <v>50600</v>
      </c>
      <c r="J307" s="88" t="s">
        <v>342</v>
      </c>
      <c r="K307" s="89">
        <f>VLOOKUP(J307,'Money Won'!$1:$1048576,2,FALSE)</f>
        <v>0</v>
      </c>
      <c r="L307" s="88" t="s">
        <v>352</v>
      </c>
      <c r="M307" s="89">
        <f>VLOOKUP(L307,'Money Won'!$1:$1048576,2,FALSE)</f>
        <v>0</v>
      </c>
      <c r="N307" s="92" t="s">
        <v>373</v>
      </c>
      <c r="O307" s="93">
        <f>VLOOKUP(N307,'Money Won'!$1:$1048576,2,FALSE)</f>
        <v>62100</v>
      </c>
      <c r="P307" s="92" t="s">
        <v>359</v>
      </c>
      <c r="Q307" s="93">
        <f>VLOOKUP(P307,'Money Won'!$1:$1048576,2,FALSE)</f>
        <v>1012000</v>
      </c>
      <c r="R307" s="92" t="s">
        <v>366</v>
      </c>
      <c r="S307" s="93">
        <f>VLOOKUP(R307,'Money Won'!$1:$1048576,2,FALSE)</f>
        <v>0</v>
      </c>
      <c r="T307" s="96" t="s">
        <v>409</v>
      </c>
      <c r="U307" s="97">
        <f>VLOOKUP(T307,'Money Won'!$1:$1048576,2,FALSE)</f>
        <v>28003</v>
      </c>
      <c r="V307" s="98" t="s">
        <v>405</v>
      </c>
      <c r="W307" s="97">
        <f>VLOOKUP(V307,'Money Won'!$1:$1048576,2,FALSE)</f>
        <v>0</v>
      </c>
      <c r="X307" s="98" t="s">
        <v>394</v>
      </c>
      <c r="Y307" s="97">
        <f>VLOOKUP(X307,'Money Won'!$1:$1048576,2,FALSE)</f>
        <v>26220</v>
      </c>
      <c r="Z307" s="76" t="s">
        <v>382</v>
      </c>
      <c r="AA307" s="77">
        <f>VLOOKUP(Z307,'Money Won'!$1:$1048576,2,FALSE)</f>
        <v>74750</v>
      </c>
      <c r="AB307" s="76" t="s">
        <v>383</v>
      </c>
      <c r="AC307" s="77">
        <f>VLOOKUP(AB307,'Money Won'!$1:$1048576,2,FALSE)</f>
        <v>358417</v>
      </c>
      <c r="AD307" s="101" t="s">
        <v>379</v>
      </c>
      <c r="AE307" s="102">
        <f>VLOOKUP(AD307,'Money Won'!$1:$1048576,2,FALSE)</f>
        <v>50000</v>
      </c>
    </row>
    <row r="308" spans="1:31" x14ac:dyDescent="0.2">
      <c r="A308" s="47">
        <v>132</v>
      </c>
      <c r="B308" s="72" t="s">
        <v>185</v>
      </c>
      <c r="C308" s="73">
        <f>SUM(E308)+G308+I308+K308+M308+O308+Q308+S308+U308+W308+Y308+AA308+AC308+AE308</f>
        <v>3396162</v>
      </c>
      <c r="D308" s="108" t="s">
        <v>326</v>
      </c>
      <c r="E308" s="107">
        <f>VLOOKUP(D308,'Money Won'!$1:$1048576,2,FALSE)</f>
        <v>358417</v>
      </c>
      <c r="F308" s="108" t="s">
        <v>325</v>
      </c>
      <c r="G308" s="107">
        <f>VLOOKUP(F308,'Money Won'!$1:$1048576,2,FALSE)</f>
        <v>2070000</v>
      </c>
      <c r="H308" s="88" t="s">
        <v>343</v>
      </c>
      <c r="I308" s="89">
        <f>VLOOKUP(H308,'Money Won'!$1:$1048576,2,FALSE)</f>
        <v>178250</v>
      </c>
      <c r="J308" s="88" t="s">
        <v>351</v>
      </c>
      <c r="K308" s="89">
        <f>VLOOKUP(J308,'Money Won'!$1:$1048576,2,FALSE)</f>
        <v>50600</v>
      </c>
      <c r="L308" s="88" t="s">
        <v>352</v>
      </c>
      <c r="M308" s="89">
        <f>VLOOKUP(L308,'Money Won'!$1:$1048576,2,FALSE)</f>
        <v>0</v>
      </c>
      <c r="N308" s="92" t="s">
        <v>357</v>
      </c>
      <c r="O308" s="93">
        <f>VLOOKUP(N308,'Money Won'!$1:$1048576,2,FALSE)</f>
        <v>0</v>
      </c>
      <c r="P308" s="92" t="s">
        <v>373</v>
      </c>
      <c r="Q308" s="93">
        <f>VLOOKUP(P308,'Money Won'!$1:$1048576,2,FALSE)</f>
        <v>62100</v>
      </c>
      <c r="R308" s="92" t="s">
        <v>366</v>
      </c>
      <c r="S308" s="93">
        <f>VLOOKUP(R308,'Money Won'!$1:$1048576,2,FALSE)</f>
        <v>0</v>
      </c>
      <c r="T308" s="96" t="s">
        <v>409</v>
      </c>
      <c r="U308" s="97">
        <f>VLOOKUP(T308,'Money Won'!$1:$1048576,2,FALSE)</f>
        <v>28003</v>
      </c>
      <c r="V308" s="98" t="s">
        <v>404</v>
      </c>
      <c r="W308" s="97">
        <f>VLOOKUP(V308,'Money Won'!$1:$1048576,2,FALSE)</f>
        <v>215625</v>
      </c>
      <c r="X308" s="98" t="s">
        <v>405</v>
      </c>
      <c r="Y308" s="97">
        <f>VLOOKUP(X308,'Money Won'!$1:$1048576,2,FALSE)</f>
        <v>0</v>
      </c>
      <c r="Z308" s="76" t="s">
        <v>383</v>
      </c>
      <c r="AA308" s="77">
        <f>VLOOKUP(Z308,'Money Won'!$1:$1048576,2,FALSE)</f>
        <v>358417</v>
      </c>
      <c r="AB308" s="76" t="s">
        <v>382</v>
      </c>
      <c r="AC308" s="77">
        <f>VLOOKUP(AB308,'Money Won'!$1:$1048576,2,FALSE)</f>
        <v>74750</v>
      </c>
      <c r="AD308" s="101" t="s">
        <v>378</v>
      </c>
      <c r="AE308" s="102">
        <f>VLOOKUP(AD308,'Money Won'!$1:$1048576,2,FALSE)</f>
        <v>0</v>
      </c>
    </row>
    <row r="309" spans="1:31" x14ac:dyDescent="0.2">
      <c r="A309" s="47">
        <v>312</v>
      </c>
      <c r="B309" s="72" t="s">
        <v>630</v>
      </c>
      <c r="C309" s="73">
        <f>SUM(E309)+G309+I309+K309+M309+O309+Q309+S309+U309+W309+Y309+AA309+AC309+AE309</f>
        <v>1362750</v>
      </c>
      <c r="D309" s="108" t="s">
        <v>323</v>
      </c>
      <c r="E309" s="107">
        <f>VLOOKUP(D309,'Money Won'!$1:$1048576,2,FALSE)</f>
        <v>62100</v>
      </c>
      <c r="F309" s="108" t="s">
        <v>327</v>
      </c>
      <c r="G309" s="107">
        <f>VLOOKUP(F309,'Money Won'!$1:$1048576,2,FALSE)</f>
        <v>552000</v>
      </c>
      <c r="H309" s="88" t="s">
        <v>333</v>
      </c>
      <c r="I309" s="89">
        <f>VLOOKUP(H309,'Money Won'!$1:$1048576,2,FALSE)</f>
        <v>26450</v>
      </c>
      <c r="J309" s="88" t="s">
        <v>335</v>
      </c>
      <c r="K309" s="89">
        <f>VLOOKUP(J309,'Money Won'!$1:$1048576,2,FALSE)</f>
        <v>215625</v>
      </c>
      <c r="L309" s="88" t="s">
        <v>342</v>
      </c>
      <c r="M309" s="89">
        <f>VLOOKUP(L309,'Money Won'!$1:$1048576,2,FALSE)</f>
        <v>0</v>
      </c>
      <c r="N309" s="92" t="s">
        <v>367</v>
      </c>
      <c r="O309" s="93">
        <f>VLOOKUP(N309,'Money Won'!$1:$1048576,2,FALSE)</f>
        <v>0</v>
      </c>
      <c r="P309" s="92" t="s">
        <v>357</v>
      </c>
      <c r="Q309" s="93">
        <f>VLOOKUP(P309,'Money Won'!$1:$1048576,2,FALSE)</f>
        <v>0</v>
      </c>
      <c r="R309" s="92" t="s">
        <v>371</v>
      </c>
      <c r="S309" s="93">
        <f>VLOOKUP(R309,'Money Won'!$1:$1048576,2,FALSE)</f>
        <v>144325</v>
      </c>
      <c r="T309" s="96" t="s">
        <v>405</v>
      </c>
      <c r="U309" s="97">
        <f>VLOOKUP(T309,'Money Won'!$1:$1048576,2,FALSE)</f>
        <v>0</v>
      </c>
      <c r="V309" s="98" t="s">
        <v>398</v>
      </c>
      <c r="W309" s="97">
        <f>VLOOKUP(V309,'Money Won'!$1:$1048576,2,FALSE)</f>
        <v>287500</v>
      </c>
      <c r="X309" s="98" t="s">
        <v>407</v>
      </c>
      <c r="Y309" s="97">
        <f>VLOOKUP(X309,'Money Won'!$1:$1048576,2,FALSE)</f>
        <v>0</v>
      </c>
      <c r="Z309" s="76" t="s">
        <v>382</v>
      </c>
      <c r="AA309" s="77">
        <f>VLOOKUP(Z309,'Money Won'!$1:$1048576,2,FALSE)</f>
        <v>74750</v>
      </c>
      <c r="AB309" s="76" t="s">
        <v>387</v>
      </c>
      <c r="AC309" s="77">
        <f>VLOOKUP(AB309,'Money Won'!$1:$1048576,2,FALSE)</f>
        <v>0</v>
      </c>
      <c r="AD309" s="101" t="s">
        <v>378</v>
      </c>
      <c r="AE309" s="102">
        <f>VLOOKUP(AD309,'Money Won'!$1:$1048576,2,FALSE)</f>
        <v>0</v>
      </c>
    </row>
    <row r="310" spans="1:31" x14ac:dyDescent="0.2">
      <c r="A310" s="47">
        <v>313</v>
      </c>
      <c r="B310" s="72" t="s">
        <v>631</v>
      </c>
      <c r="C310" s="73">
        <f>SUM(E310)+G310+I310+K310+M310+O310+Q310+S310+U310+W310+Y310+AA310+AC310+AE310</f>
        <v>4119845</v>
      </c>
      <c r="D310" s="108" t="s">
        <v>331</v>
      </c>
      <c r="E310" s="107">
        <f>VLOOKUP(D310,'Money Won'!$1:$1048576,2,FALSE)</f>
        <v>178250</v>
      </c>
      <c r="F310" s="108" t="s">
        <v>325</v>
      </c>
      <c r="G310" s="107">
        <f>VLOOKUP(F310,'Money Won'!$1:$1048576,2,FALSE)</f>
        <v>2070000</v>
      </c>
      <c r="H310" s="88" t="s">
        <v>336</v>
      </c>
      <c r="I310" s="89">
        <f>VLOOKUP(H310,'Money Won'!$1:$1048576,2,FALSE)</f>
        <v>0</v>
      </c>
      <c r="J310" s="88" t="s">
        <v>343</v>
      </c>
      <c r="K310" s="89">
        <f>VLOOKUP(J310,'Money Won'!$1:$1048576,2,FALSE)</f>
        <v>178250</v>
      </c>
      <c r="L310" s="88" t="s">
        <v>351</v>
      </c>
      <c r="M310" s="89">
        <f>VLOOKUP(L310,'Money Won'!$1:$1048576,2,FALSE)</f>
        <v>50600</v>
      </c>
      <c r="N310" s="92" t="s">
        <v>366</v>
      </c>
      <c r="O310" s="93">
        <f>VLOOKUP(N310,'Money Won'!$1:$1048576,2,FALSE)</f>
        <v>0</v>
      </c>
      <c r="P310" s="92" t="s">
        <v>359</v>
      </c>
      <c r="Q310" s="93">
        <f>VLOOKUP(P310,'Money Won'!$1:$1048576,2,FALSE)</f>
        <v>1012000</v>
      </c>
      <c r="R310" s="92" t="s">
        <v>358</v>
      </c>
      <c r="S310" s="93">
        <f>VLOOKUP(R310,'Money Won'!$1:$1048576,2,FALSE)</f>
        <v>144325</v>
      </c>
      <c r="T310" s="96" t="s">
        <v>391</v>
      </c>
      <c r="U310" s="97">
        <f>VLOOKUP(T310,'Money Won'!$1:$1048576,2,FALSE)</f>
        <v>0</v>
      </c>
      <c r="V310" s="98" t="s">
        <v>409</v>
      </c>
      <c r="W310" s="97">
        <f>VLOOKUP(V310,'Money Won'!$1:$1048576,2,FALSE)</f>
        <v>28003</v>
      </c>
      <c r="X310" s="98" t="s">
        <v>395</v>
      </c>
      <c r="Y310" s="97">
        <f>VLOOKUP(X310,'Money Won'!$1:$1048576,2,FALSE)</f>
        <v>0</v>
      </c>
      <c r="Z310" s="76" t="s">
        <v>387</v>
      </c>
      <c r="AA310" s="77">
        <f>VLOOKUP(Z310,'Money Won'!$1:$1048576,2,FALSE)</f>
        <v>0</v>
      </c>
      <c r="AB310" s="76" t="s">
        <v>383</v>
      </c>
      <c r="AC310" s="77">
        <f>VLOOKUP(AB310,'Money Won'!$1:$1048576,2,FALSE)</f>
        <v>358417</v>
      </c>
      <c r="AD310" s="101" t="s">
        <v>377</v>
      </c>
      <c r="AE310" s="102">
        <f>VLOOKUP(AD310,'Money Won'!$1:$1048576,2,FALSE)</f>
        <v>100000</v>
      </c>
    </row>
    <row r="311" spans="1:31" x14ac:dyDescent="0.2">
      <c r="A311" s="47">
        <v>119</v>
      </c>
      <c r="B311" s="72" t="s">
        <v>235</v>
      </c>
      <c r="C311" s="73">
        <f>SUM(E311)+G311+I311+K311+M311+O311+Q311+S311+U311+W311+Y311+AA311+AC311+AE311</f>
        <v>3576853</v>
      </c>
      <c r="D311" s="108" t="s">
        <v>327</v>
      </c>
      <c r="E311" s="107">
        <f>VLOOKUP(D311,'Money Won'!$1:$1048576,2,FALSE)</f>
        <v>552000</v>
      </c>
      <c r="F311" s="108" t="s">
        <v>325</v>
      </c>
      <c r="G311" s="107">
        <f>VLOOKUP(F311,'Money Won'!$1:$1048576,2,FALSE)</f>
        <v>2070000</v>
      </c>
      <c r="H311" s="88" t="s">
        <v>333</v>
      </c>
      <c r="I311" s="89">
        <f>VLOOKUP(H311,'Money Won'!$1:$1048576,2,FALSE)</f>
        <v>26450</v>
      </c>
      <c r="J311" s="88" t="s">
        <v>336</v>
      </c>
      <c r="K311" s="89">
        <f>VLOOKUP(J311,'Money Won'!$1:$1048576,2,FALSE)</f>
        <v>0</v>
      </c>
      <c r="L311" s="88" t="s">
        <v>352</v>
      </c>
      <c r="M311" s="89">
        <f>VLOOKUP(L311,'Money Won'!$1:$1048576,2,FALSE)</f>
        <v>0</v>
      </c>
      <c r="N311" s="92" t="s">
        <v>366</v>
      </c>
      <c r="O311" s="93">
        <f>VLOOKUP(N311,'Money Won'!$1:$1048576,2,FALSE)</f>
        <v>0</v>
      </c>
      <c r="P311" s="92" t="s">
        <v>371</v>
      </c>
      <c r="Q311" s="93">
        <f>VLOOKUP(P311,'Money Won'!$1:$1048576,2,FALSE)</f>
        <v>144325</v>
      </c>
      <c r="R311" s="92" t="s">
        <v>358</v>
      </c>
      <c r="S311" s="93">
        <f>VLOOKUP(R311,'Money Won'!$1:$1048576,2,FALSE)</f>
        <v>144325</v>
      </c>
      <c r="T311" s="96" t="s">
        <v>406</v>
      </c>
      <c r="U311" s="97">
        <f>VLOOKUP(T311,'Money Won'!$1:$1048576,2,FALSE)</f>
        <v>0</v>
      </c>
      <c r="V311" s="98" t="s">
        <v>396</v>
      </c>
      <c r="W311" s="97">
        <f>VLOOKUP(V311,'Money Won'!$1:$1048576,2,FALSE)</f>
        <v>74750</v>
      </c>
      <c r="X311" s="98" t="s">
        <v>399</v>
      </c>
      <c r="Y311" s="97">
        <f>VLOOKUP(X311,'Money Won'!$1:$1048576,2,FALSE)</f>
        <v>437000</v>
      </c>
      <c r="Z311" s="76" t="s">
        <v>384</v>
      </c>
      <c r="AA311" s="77">
        <f>VLOOKUP(Z311,'Money Won'!$1:$1048576,2,FALSE)</f>
        <v>0</v>
      </c>
      <c r="AB311" s="76" t="s">
        <v>412</v>
      </c>
      <c r="AC311" s="77">
        <f>VLOOKUP(AB311,'Money Won'!$1:$1048576,2,FALSE)</f>
        <v>28003</v>
      </c>
      <c r="AD311" s="101" t="s">
        <v>377</v>
      </c>
      <c r="AE311" s="102">
        <f>VLOOKUP(AD311,'Money Won'!$1:$1048576,2,FALSE)</f>
        <v>100000</v>
      </c>
    </row>
    <row r="312" spans="1:31" x14ac:dyDescent="0.2">
      <c r="A312" s="47">
        <v>120</v>
      </c>
      <c r="B312" s="72" t="s">
        <v>236</v>
      </c>
      <c r="C312" s="73">
        <f>SUM(E312)+G312+I312+K312+M312+O312+Q312+S312+U312+W312+Y312+AA312+AC312+AE312</f>
        <v>1426617</v>
      </c>
      <c r="D312" s="108" t="s">
        <v>323</v>
      </c>
      <c r="E312" s="107">
        <f>VLOOKUP(D312,'Money Won'!$1:$1048576,2,FALSE)</f>
        <v>62100</v>
      </c>
      <c r="F312" s="108" t="s">
        <v>328</v>
      </c>
      <c r="G312" s="107">
        <f>VLOOKUP(F312,'Money Won'!$1:$1048576,2,FALSE)</f>
        <v>287500</v>
      </c>
      <c r="H312" s="88" t="s">
        <v>341</v>
      </c>
      <c r="I312" s="89">
        <f>VLOOKUP(H312,'Money Won'!$1:$1048576,2,FALSE)</f>
        <v>33672</v>
      </c>
      <c r="J312" s="88" t="s">
        <v>351</v>
      </c>
      <c r="K312" s="89">
        <f>VLOOKUP(J312,'Money Won'!$1:$1048576,2,FALSE)</f>
        <v>50600</v>
      </c>
      <c r="L312" s="88" t="s">
        <v>352</v>
      </c>
      <c r="M312" s="89">
        <f>VLOOKUP(L312,'Money Won'!$1:$1048576,2,FALSE)</f>
        <v>0</v>
      </c>
      <c r="N312" s="92" t="s">
        <v>366</v>
      </c>
      <c r="O312" s="93">
        <f>VLOOKUP(N312,'Money Won'!$1:$1048576,2,FALSE)</f>
        <v>0</v>
      </c>
      <c r="P312" s="92" t="s">
        <v>371</v>
      </c>
      <c r="Q312" s="93">
        <f>VLOOKUP(P312,'Money Won'!$1:$1048576,2,FALSE)</f>
        <v>144325</v>
      </c>
      <c r="R312" s="92" t="s">
        <v>358</v>
      </c>
      <c r="S312" s="93">
        <f>VLOOKUP(R312,'Money Won'!$1:$1048576,2,FALSE)</f>
        <v>144325</v>
      </c>
      <c r="T312" s="96" t="s">
        <v>404</v>
      </c>
      <c r="U312" s="97">
        <f>VLOOKUP(T312,'Money Won'!$1:$1048576,2,FALSE)</f>
        <v>215625</v>
      </c>
      <c r="V312" s="98" t="s">
        <v>398</v>
      </c>
      <c r="W312" s="97">
        <f>VLOOKUP(V312,'Money Won'!$1:$1048576,2,FALSE)</f>
        <v>287500</v>
      </c>
      <c r="X312" s="98" t="s">
        <v>394</v>
      </c>
      <c r="Y312" s="97">
        <f>VLOOKUP(X312,'Money Won'!$1:$1048576,2,FALSE)</f>
        <v>26220</v>
      </c>
      <c r="Z312" s="76" t="s">
        <v>382</v>
      </c>
      <c r="AA312" s="77">
        <f>VLOOKUP(Z312,'Money Won'!$1:$1048576,2,FALSE)</f>
        <v>74750</v>
      </c>
      <c r="AB312" s="76" t="s">
        <v>384</v>
      </c>
      <c r="AC312" s="77">
        <f>VLOOKUP(AB312,'Money Won'!$1:$1048576,2,FALSE)</f>
        <v>0</v>
      </c>
      <c r="AD312" s="101" t="s">
        <v>377</v>
      </c>
      <c r="AE312" s="102">
        <f>VLOOKUP(AD312,'Money Won'!$1:$1048576,2,FALSE)</f>
        <v>100000</v>
      </c>
    </row>
    <row r="313" spans="1:31" x14ac:dyDescent="0.2">
      <c r="A313" s="47">
        <v>183</v>
      </c>
      <c r="B313" s="72" t="s">
        <v>648</v>
      </c>
      <c r="C313" s="73">
        <f>SUM(E313)+G313+I313+K313+M313+O313+Q313+S313+U313+W313+Y313+AA313+AC313+AE313</f>
        <v>2408913</v>
      </c>
      <c r="D313" s="108" t="s">
        <v>329</v>
      </c>
      <c r="E313" s="107">
        <f>VLOOKUP(D313,'Money Won'!$1:$1048576,2,FALSE)</f>
        <v>437000</v>
      </c>
      <c r="F313" s="108" t="s">
        <v>324</v>
      </c>
      <c r="G313" s="107">
        <f>VLOOKUP(F313,'Money Won'!$1:$1048576,2,FALSE)</f>
        <v>41400</v>
      </c>
      <c r="H313" s="88" t="s">
        <v>333</v>
      </c>
      <c r="I313" s="89">
        <f>VLOOKUP(H313,'Money Won'!$1:$1048576,2,FALSE)</f>
        <v>26450</v>
      </c>
      <c r="J313" s="88" t="s">
        <v>351</v>
      </c>
      <c r="K313" s="89">
        <f>VLOOKUP(J313,'Money Won'!$1:$1048576,2,FALSE)</f>
        <v>50600</v>
      </c>
      <c r="L313" s="88" t="s">
        <v>353</v>
      </c>
      <c r="M313" s="89">
        <f>VLOOKUP(L313,'Money Won'!$1:$1048576,2,FALSE)</f>
        <v>287500</v>
      </c>
      <c r="N313" s="92" t="s">
        <v>372</v>
      </c>
      <c r="O313" s="93">
        <f>VLOOKUP(N313,'Money Won'!$1:$1048576,2,FALSE)</f>
        <v>91713</v>
      </c>
      <c r="P313" s="92" t="s">
        <v>359</v>
      </c>
      <c r="Q313" s="93">
        <f>VLOOKUP(P313,'Money Won'!$1:$1048576,2,FALSE)</f>
        <v>1012000</v>
      </c>
      <c r="R313" s="92" t="s">
        <v>367</v>
      </c>
      <c r="S313" s="93">
        <f>VLOOKUP(R313,'Money Won'!$1:$1048576,2,FALSE)</f>
        <v>0</v>
      </c>
      <c r="T313" s="96" t="s">
        <v>391</v>
      </c>
      <c r="U313" s="97">
        <f>VLOOKUP(T313,'Money Won'!$1:$1048576,2,FALSE)</f>
        <v>0</v>
      </c>
      <c r="V313" s="98" t="s">
        <v>398</v>
      </c>
      <c r="W313" s="97">
        <f>VLOOKUP(V313,'Money Won'!$1:$1048576,2,FALSE)</f>
        <v>287500</v>
      </c>
      <c r="X313" s="98" t="s">
        <v>405</v>
      </c>
      <c r="Y313" s="97">
        <f>VLOOKUP(X313,'Money Won'!$1:$1048576,2,FALSE)</f>
        <v>0</v>
      </c>
      <c r="Z313" s="76" t="s">
        <v>382</v>
      </c>
      <c r="AA313" s="77">
        <f>VLOOKUP(Z313,'Money Won'!$1:$1048576,2,FALSE)</f>
        <v>74750</v>
      </c>
      <c r="AB313" s="76" t="s">
        <v>384</v>
      </c>
      <c r="AC313" s="77">
        <f>VLOOKUP(AB313,'Money Won'!$1:$1048576,2,FALSE)</f>
        <v>0</v>
      </c>
      <c r="AD313" s="101" t="s">
        <v>377</v>
      </c>
      <c r="AE313" s="102">
        <f>VLOOKUP(AD313,'Money Won'!$1:$1048576,2,FALSE)</f>
        <v>100000</v>
      </c>
    </row>
    <row r="314" spans="1:31" x14ac:dyDescent="0.2">
      <c r="A314" s="47">
        <v>283</v>
      </c>
      <c r="B314" s="72" t="s">
        <v>154</v>
      </c>
      <c r="C314" s="73">
        <f>SUM(E314)+G314+I314+K314+M314+O314+Q314+S314+U314+W314+Y314+AA314+AC314+AE314</f>
        <v>1458201</v>
      </c>
      <c r="D314" s="108" t="s">
        <v>323</v>
      </c>
      <c r="E314" s="107">
        <f>VLOOKUP(D314,'Money Won'!$1:$1048576,2,FALSE)</f>
        <v>62100</v>
      </c>
      <c r="F314" s="108" t="s">
        <v>327</v>
      </c>
      <c r="G314" s="107">
        <f>VLOOKUP(F314,'Money Won'!$1:$1048576,2,FALSE)</f>
        <v>552000</v>
      </c>
      <c r="H314" s="88" t="s">
        <v>350</v>
      </c>
      <c r="I314" s="89">
        <f>VLOOKUP(H314,'Money Won'!$1:$1048576,2,FALSE)</f>
        <v>144325</v>
      </c>
      <c r="J314" s="88" t="s">
        <v>343</v>
      </c>
      <c r="K314" s="89">
        <f>VLOOKUP(J314,'Money Won'!$1:$1048576,2,FALSE)</f>
        <v>178250</v>
      </c>
      <c r="L314" s="88" t="s">
        <v>352</v>
      </c>
      <c r="M314" s="89">
        <f>VLOOKUP(L314,'Money Won'!$1:$1048576,2,FALSE)</f>
        <v>0</v>
      </c>
      <c r="N314" s="92" t="s">
        <v>357</v>
      </c>
      <c r="O314" s="93">
        <f>VLOOKUP(N314,'Money Won'!$1:$1048576,2,FALSE)</f>
        <v>0</v>
      </c>
      <c r="P314" s="92" t="s">
        <v>365</v>
      </c>
      <c r="Q314" s="93">
        <f>VLOOKUP(P314,'Money Won'!$1:$1048576,2,FALSE)</f>
        <v>91713</v>
      </c>
      <c r="R314" s="92" t="s">
        <v>361</v>
      </c>
      <c r="S314" s="93">
        <f>VLOOKUP(R314,'Money Won'!$1:$1048576,2,FALSE)</f>
        <v>91713</v>
      </c>
      <c r="T314" s="96" t="s">
        <v>397</v>
      </c>
      <c r="U314" s="97">
        <f>VLOOKUP(T314,'Money Won'!$1:$1048576,2,FALSE)</f>
        <v>50600</v>
      </c>
      <c r="V314" s="98" t="s">
        <v>398</v>
      </c>
      <c r="W314" s="97">
        <f>VLOOKUP(V314,'Money Won'!$1:$1048576,2,FALSE)</f>
        <v>287500</v>
      </c>
      <c r="X314" s="98" t="s">
        <v>405</v>
      </c>
      <c r="Y314" s="97">
        <f>VLOOKUP(X314,'Money Won'!$1:$1048576,2,FALSE)</f>
        <v>0</v>
      </c>
      <c r="Z314" s="76" t="s">
        <v>390</v>
      </c>
      <c r="AA314" s="77">
        <f>VLOOKUP(Z314,'Money Won'!$1:$1048576,2,FALSE)</f>
        <v>0</v>
      </c>
      <c r="AB314" s="76" t="s">
        <v>386</v>
      </c>
      <c r="AC314" s="77">
        <f>VLOOKUP(AB314,'Money Won'!$1:$1048576,2,FALSE)</f>
        <v>0</v>
      </c>
      <c r="AD314" s="101" t="s">
        <v>380</v>
      </c>
      <c r="AE314" s="102">
        <f>VLOOKUP(AD314,'Money Won'!$1:$1048576,2,FALSE)</f>
        <v>0</v>
      </c>
    </row>
    <row r="315" spans="1:31" x14ac:dyDescent="0.2">
      <c r="A315" s="47">
        <v>317</v>
      </c>
      <c r="B315" s="72" t="s">
        <v>618</v>
      </c>
      <c r="C315" s="73">
        <f>SUM(E315)+G315+I315+K315+M315+O315+Q315+S315+U315+W315+Y315+AA315+AC315+AE315</f>
        <v>2294392</v>
      </c>
      <c r="D315" s="108" t="s">
        <v>322</v>
      </c>
      <c r="E315" s="107">
        <f>VLOOKUP(D315,'Money Won'!$1:$1048576,2,FALSE)</f>
        <v>358417</v>
      </c>
      <c r="F315" s="108" t="s">
        <v>323</v>
      </c>
      <c r="G315" s="107">
        <f>VLOOKUP(F315,'Money Won'!$1:$1048576,2,FALSE)</f>
        <v>62100</v>
      </c>
      <c r="H315" s="88" t="s">
        <v>333</v>
      </c>
      <c r="I315" s="89">
        <f>VLOOKUP(H315,'Money Won'!$1:$1048576,2,FALSE)</f>
        <v>26450</v>
      </c>
      <c r="J315" s="88" t="s">
        <v>343</v>
      </c>
      <c r="K315" s="89">
        <f>VLOOKUP(J315,'Money Won'!$1:$1048576,2,FALSE)</f>
        <v>178250</v>
      </c>
      <c r="L315" s="88" t="s">
        <v>351</v>
      </c>
      <c r="M315" s="89">
        <f>VLOOKUP(L315,'Money Won'!$1:$1048576,2,FALSE)</f>
        <v>50600</v>
      </c>
      <c r="N315" s="92" t="s">
        <v>366</v>
      </c>
      <c r="O315" s="93">
        <f>VLOOKUP(N315,'Money Won'!$1:$1048576,2,FALSE)</f>
        <v>0</v>
      </c>
      <c r="P315" s="92" t="s">
        <v>359</v>
      </c>
      <c r="Q315" s="93">
        <f>VLOOKUP(P315,'Money Won'!$1:$1048576,2,FALSE)</f>
        <v>1012000</v>
      </c>
      <c r="R315" s="92" t="s">
        <v>371</v>
      </c>
      <c r="S315" s="93">
        <f>VLOOKUP(R315,'Money Won'!$1:$1048576,2,FALSE)</f>
        <v>144325</v>
      </c>
      <c r="T315" s="96" t="s">
        <v>405</v>
      </c>
      <c r="U315" s="97">
        <f>VLOOKUP(T315,'Money Won'!$1:$1048576,2,FALSE)</f>
        <v>0</v>
      </c>
      <c r="V315" s="98" t="s">
        <v>398</v>
      </c>
      <c r="W315" s="97">
        <f>VLOOKUP(V315,'Money Won'!$1:$1048576,2,FALSE)</f>
        <v>287500</v>
      </c>
      <c r="X315" s="98" t="s">
        <v>406</v>
      </c>
      <c r="Y315" s="97">
        <f>VLOOKUP(X315,'Money Won'!$1:$1048576,2,FALSE)</f>
        <v>0</v>
      </c>
      <c r="Z315" s="76" t="s">
        <v>382</v>
      </c>
      <c r="AA315" s="77">
        <f>VLOOKUP(Z315,'Money Won'!$1:$1048576,2,FALSE)</f>
        <v>74750</v>
      </c>
      <c r="AB315" s="76" t="s">
        <v>384</v>
      </c>
      <c r="AC315" s="77">
        <f>VLOOKUP(AB315,'Money Won'!$1:$1048576,2,FALSE)</f>
        <v>0</v>
      </c>
      <c r="AD315" s="101" t="s">
        <v>377</v>
      </c>
      <c r="AE315" s="102">
        <f>VLOOKUP(AD315,'Money Won'!$1:$1048576,2,FALSE)</f>
        <v>100000</v>
      </c>
    </row>
    <row r="316" spans="1:31" x14ac:dyDescent="0.2">
      <c r="A316" s="47">
        <v>318</v>
      </c>
      <c r="B316" s="72" t="s">
        <v>619</v>
      </c>
      <c r="C316" s="73">
        <f>SUM(E316)+G316+I316+K316+M316+O316+Q316+S316+U316+W316+Y316+AA316+AC316+AE316</f>
        <v>2210538</v>
      </c>
      <c r="D316" s="108" t="s">
        <v>327</v>
      </c>
      <c r="E316" s="107">
        <f>VLOOKUP(D316,'Money Won'!$1:$1048576,2,FALSE)</f>
        <v>552000</v>
      </c>
      <c r="F316" s="108" t="s">
        <v>329</v>
      </c>
      <c r="G316" s="107">
        <f>VLOOKUP(F316,'Money Won'!$1:$1048576,2,FALSE)</f>
        <v>437000</v>
      </c>
      <c r="H316" s="88" t="s">
        <v>332</v>
      </c>
      <c r="I316" s="89">
        <f>VLOOKUP(H316,'Money Won'!$1:$1048576,2,FALSE)</f>
        <v>62100</v>
      </c>
      <c r="J316" s="88" t="s">
        <v>351</v>
      </c>
      <c r="K316" s="89">
        <f>VLOOKUP(J316,'Money Won'!$1:$1048576,2,FALSE)</f>
        <v>50600</v>
      </c>
      <c r="L316" s="88" t="s">
        <v>347</v>
      </c>
      <c r="M316" s="89">
        <f>VLOOKUP(L316,'Money Won'!$1:$1048576,2,FALSE)</f>
        <v>144325</v>
      </c>
      <c r="N316" s="92" t="s">
        <v>355</v>
      </c>
      <c r="O316" s="93">
        <f>VLOOKUP(N316,'Money Won'!$1:$1048576,2,FALSE)</f>
        <v>50600</v>
      </c>
      <c r="P316" s="92" t="s">
        <v>365</v>
      </c>
      <c r="Q316" s="93">
        <f>VLOOKUP(P316,'Money Won'!$1:$1048576,2,FALSE)</f>
        <v>91713</v>
      </c>
      <c r="R316" s="92" t="s">
        <v>358</v>
      </c>
      <c r="S316" s="93">
        <f>VLOOKUP(R316,'Money Won'!$1:$1048576,2,FALSE)</f>
        <v>144325</v>
      </c>
      <c r="T316" s="96" t="s">
        <v>405</v>
      </c>
      <c r="U316" s="97">
        <f>VLOOKUP(T316,'Money Won'!$1:$1048576,2,FALSE)</f>
        <v>0</v>
      </c>
      <c r="V316" s="98" t="s">
        <v>398</v>
      </c>
      <c r="W316" s="97">
        <f>VLOOKUP(V316,'Money Won'!$1:$1048576,2,FALSE)</f>
        <v>287500</v>
      </c>
      <c r="X316" s="98" t="s">
        <v>404</v>
      </c>
      <c r="Y316" s="97">
        <f>VLOOKUP(X316,'Money Won'!$1:$1048576,2,FALSE)</f>
        <v>215625</v>
      </c>
      <c r="Z316" s="76" t="s">
        <v>382</v>
      </c>
      <c r="AA316" s="77">
        <f>VLOOKUP(Z316,'Money Won'!$1:$1048576,2,FALSE)</f>
        <v>74750</v>
      </c>
      <c r="AB316" s="76" t="s">
        <v>384</v>
      </c>
      <c r="AC316" s="77">
        <f>VLOOKUP(AB316,'Money Won'!$1:$1048576,2,FALSE)</f>
        <v>0</v>
      </c>
      <c r="AD316" s="101" t="s">
        <v>377</v>
      </c>
      <c r="AE316" s="102">
        <f>VLOOKUP(AD316,'Money Won'!$1:$1048576,2,FALSE)</f>
        <v>100000</v>
      </c>
    </row>
    <row r="317" spans="1:31" x14ac:dyDescent="0.2">
      <c r="A317" s="47">
        <v>319</v>
      </c>
      <c r="B317" s="72" t="s">
        <v>260</v>
      </c>
      <c r="C317" s="73">
        <f>SUM(E317)+G317+I317+K317+M317+O317+Q317+S317+U317+W317+Y317+AA317+AC317+AE317</f>
        <v>4077416</v>
      </c>
      <c r="D317" s="108" t="s">
        <v>329</v>
      </c>
      <c r="E317" s="107">
        <f>VLOOKUP(D317,'Money Won'!$1:$1048576,2,FALSE)</f>
        <v>437000</v>
      </c>
      <c r="F317" s="108" t="s">
        <v>325</v>
      </c>
      <c r="G317" s="107">
        <f>VLOOKUP(F317,'Money Won'!$1:$1048576,2,FALSE)</f>
        <v>2070000</v>
      </c>
      <c r="H317" s="88" t="s">
        <v>333</v>
      </c>
      <c r="I317" s="89">
        <f>VLOOKUP(H317,'Money Won'!$1:$1048576,2,FALSE)</f>
        <v>26450</v>
      </c>
      <c r="J317" s="88" t="s">
        <v>342</v>
      </c>
      <c r="K317" s="89">
        <f>VLOOKUP(J317,'Money Won'!$1:$1048576,2,FALSE)</f>
        <v>0</v>
      </c>
      <c r="L317" s="88" t="s">
        <v>352</v>
      </c>
      <c r="M317" s="89">
        <f>VLOOKUP(L317,'Money Won'!$1:$1048576,2,FALSE)</f>
        <v>0</v>
      </c>
      <c r="N317" s="92" t="s">
        <v>372</v>
      </c>
      <c r="O317" s="93">
        <f>VLOOKUP(N317,'Money Won'!$1:$1048576,2,FALSE)</f>
        <v>91713</v>
      </c>
      <c r="P317" s="92" t="s">
        <v>359</v>
      </c>
      <c r="Q317" s="93">
        <f>VLOOKUP(P317,'Money Won'!$1:$1048576,2,FALSE)</f>
        <v>1012000</v>
      </c>
      <c r="R317" s="92" t="s">
        <v>362</v>
      </c>
      <c r="S317" s="93">
        <f>VLOOKUP(R317,'Money Won'!$1:$1048576,2,FALSE)</f>
        <v>0</v>
      </c>
      <c r="T317" s="96" t="s">
        <v>401</v>
      </c>
      <c r="U317" s="97">
        <f>VLOOKUP(T317,'Money Won'!$1:$1048576,2,FALSE)</f>
        <v>0</v>
      </c>
      <c r="V317" s="98" t="s">
        <v>398</v>
      </c>
      <c r="W317" s="97">
        <f>VLOOKUP(V317,'Money Won'!$1:$1048576,2,FALSE)</f>
        <v>287500</v>
      </c>
      <c r="X317" s="98" t="s">
        <v>405</v>
      </c>
      <c r="Y317" s="97">
        <f>VLOOKUP(X317,'Money Won'!$1:$1048576,2,FALSE)</f>
        <v>0</v>
      </c>
      <c r="Z317" s="76" t="s">
        <v>382</v>
      </c>
      <c r="AA317" s="77">
        <f>VLOOKUP(Z317,'Money Won'!$1:$1048576,2,FALSE)</f>
        <v>74750</v>
      </c>
      <c r="AB317" s="76" t="s">
        <v>412</v>
      </c>
      <c r="AC317" s="77">
        <f>VLOOKUP(AB317,'Money Won'!$1:$1048576,2,FALSE)</f>
        <v>28003</v>
      </c>
      <c r="AD317" s="101" t="s">
        <v>379</v>
      </c>
      <c r="AE317" s="102">
        <f>VLOOKUP(AD317,'Money Won'!$1:$1048576,2,FALSE)</f>
        <v>50000</v>
      </c>
    </row>
    <row r="318" spans="1:31" x14ac:dyDescent="0.2">
      <c r="A318" s="47">
        <v>105</v>
      </c>
      <c r="B318" s="72" t="s">
        <v>129</v>
      </c>
      <c r="C318" s="73">
        <f>SUM(E318)+G318+I318+K318+M318+O318+Q318+S318+U318+W318+Y318+AA318+AC318+AE318</f>
        <v>4519450</v>
      </c>
      <c r="D318" s="108" t="s">
        <v>327</v>
      </c>
      <c r="E318" s="107">
        <f>VLOOKUP(D318,'Money Won'!$1:$1048576,2,FALSE)</f>
        <v>552000</v>
      </c>
      <c r="F318" s="108" t="s">
        <v>325</v>
      </c>
      <c r="G318" s="107">
        <f>VLOOKUP(F318,'Money Won'!$1:$1048576,2,FALSE)</f>
        <v>2070000</v>
      </c>
      <c r="H318" s="88" t="s">
        <v>333</v>
      </c>
      <c r="I318" s="89">
        <f>VLOOKUP(H318,'Money Won'!$1:$1048576,2,FALSE)</f>
        <v>26450</v>
      </c>
      <c r="J318" s="88" t="s">
        <v>340</v>
      </c>
      <c r="K318" s="89">
        <f>VLOOKUP(J318,'Money Won'!$1:$1048576,2,FALSE)</f>
        <v>215625</v>
      </c>
      <c r="L318" s="88" t="s">
        <v>343</v>
      </c>
      <c r="M318" s="89">
        <f>VLOOKUP(L318,'Money Won'!$1:$1048576,2,FALSE)</f>
        <v>178250</v>
      </c>
      <c r="N318" s="92" t="s">
        <v>369</v>
      </c>
      <c r="O318" s="93">
        <f>VLOOKUP(N318,'Money Won'!$1:$1048576,2,FALSE)</f>
        <v>0</v>
      </c>
      <c r="P318" s="92" t="s">
        <v>359</v>
      </c>
      <c r="Q318" s="93">
        <f>VLOOKUP(P318,'Money Won'!$1:$1048576,2,FALSE)</f>
        <v>1012000</v>
      </c>
      <c r="R318" s="92" t="s">
        <v>364</v>
      </c>
      <c r="S318" s="93">
        <f>VLOOKUP(R318,'Money Won'!$1:$1048576,2,FALSE)</f>
        <v>0</v>
      </c>
      <c r="T318" s="96" t="s">
        <v>404</v>
      </c>
      <c r="U318" s="97">
        <f>VLOOKUP(T318,'Money Won'!$1:$1048576,2,FALSE)</f>
        <v>215625</v>
      </c>
      <c r="V318" s="98" t="s">
        <v>396</v>
      </c>
      <c r="W318" s="97">
        <f>VLOOKUP(V318,'Money Won'!$1:$1048576,2,FALSE)</f>
        <v>74750</v>
      </c>
      <c r="X318" s="98" t="s">
        <v>400</v>
      </c>
      <c r="Y318" s="97">
        <f>VLOOKUP(X318,'Money Won'!$1:$1048576,2,FALSE)</f>
        <v>0</v>
      </c>
      <c r="Z318" s="76" t="s">
        <v>382</v>
      </c>
      <c r="AA318" s="77">
        <f>VLOOKUP(Z318,'Money Won'!$1:$1048576,2,FALSE)</f>
        <v>74750</v>
      </c>
      <c r="AB318" s="76" t="s">
        <v>384</v>
      </c>
      <c r="AC318" s="77">
        <f>VLOOKUP(AB318,'Money Won'!$1:$1048576,2,FALSE)</f>
        <v>0</v>
      </c>
      <c r="AD318" s="101" t="s">
        <v>377</v>
      </c>
      <c r="AE318" s="102">
        <f>VLOOKUP(AD318,'Money Won'!$1:$1048576,2,FALSE)</f>
        <v>100000</v>
      </c>
    </row>
    <row r="319" spans="1:31" x14ac:dyDescent="0.2">
      <c r="A319" s="47">
        <v>235</v>
      </c>
      <c r="B319" s="72" t="s">
        <v>583</v>
      </c>
      <c r="C319" s="73">
        <f>SUM(E319)+G319+I319+K319+M319+O319+Q319+S319+U319+W319+Y319+AA319+AC319+AE319</f>
        <v>4306150</v>
      </c>
      <c r="D319" s="108" t="s">
        <v>327</v>
      </c>
      <c r="E319" s="107">
        <f>VLOOKUP(D319,'Money Won'!$1:$1048576,2,FALSE)</f>
        <v>552000</v>
      </c>
      <c r="F319" s="108" t="s">
        <v>325</v>
      </c>
      <c r="G319" s="107">
        <f>VLOOKUP(F319,'Money Won'!$1:$1048576,2,FALSE)</f>
        <v>2070000</v>
      </c>
      <c r="H319" s="88" t="s">
        <v>351</v>
      </c>
      <c r="I319" s="89">
        <f>VLOOKUP(H319,'Money Won'!$1:$1048576,2,FALSE)</f>
        <v>50600</v>
      </c>
      <c r="J319" s="88" t="s">
        <v>346</v>
      </c>
      <c r="K319" s="89">
        <f>VLOOKUP(J319,'Money Won'!$1:$1048576,2,FALSE)</f>
        <v>74750</v>
      </c>
      <c r="L319" s="88" t="s">
        <v>347</v>
      </c>
      <c r="M319" s="89">
        <f>VLOOKUP(L319,'Money Won'!$1:$1048576,2,FALSE)</f>
        <v>144325</v>
      </c>
      <c r="N319" s="92" t="s">
        <v>354</v>
      </c>
      <c r="O319" s="93">
        <f>VLOOKUP(N319,'Money Won'!$1:$1048576,2,FALSE)</f>
        <v>215625</v>
      </c>
      <c r="P319" s="92" t="s">
        <v>359</v>
      </c>
      <c r="Q319" s="93">
        <f>VLOOKUP(P319,'Money Won'!$1:$1048576,2,FALSE)</f>
        <v>1012000</v>
      </c>
      <c r="R319" s="92" t="s">
        <v>373</v>
      </c>
      <c r="S319" s="93">
        <f>VLOOKUP(R319,'Money Won'!$1:$1048576,2,FALSE)</f>
        <v>62100</v>
      </c>
      <c r="T319" s="96" t="s">
        <v>403</v>
      </c>
      <c r="U319" s="97">
        <f>VLOOKUP(T319,'Money Won'!$1:$1048576,2,FALSE)</f>
        <v>0</v>
      </c>
      <c r="V319" s="98" t="s">
        <v>392</v>
      </c>
      <c r="W319" s="97">
        <f>VLOOKUP(V319,'Money Won'!$1:$1048576,2,FALSE)</f>
        <v>0</v>
      </c>
      <c r="X319" s="98" t="s">
        <v>407</v>
      </c>
      <c r="Y319" s="97">
        <f>VLOOKUP(X319,'Money Won'!$1:$1048576,2,FALSE)</f>
        <v>0</v>
      </c>
      <c r="Z319" s="76" t="s">
        <v>384</v>
      </c>
      <c r="AA319" s="77">
        <f>VLOOKUP(Z319,'Money Won'!$1:$1048576,2,FALSE)</f>
        <v>0</v>
      </c>
      <c r="AB319" s="76" t="s">
        <v>382</v>
      </c>
      <c r="AC319" s="77">
        <f>VLOOKUP(AB319,'Money Won'!$1:$1048576,2,FALSE)</f>
        <v>74750</v>
      </c>
      <c r="AD319" s="101" t="s">
        <v>379</v>
      </c>
      <c r="AE319" s="102">
        <f>VLOOKUP(AD319,'Money Won'!$1:$1048576,2,FALSE)</f>
        <v>50000</v>
      </c>
    </row>
    <row r="320" spans="1:31" x14ac:dyDescent="0.2">
      <c r="A320" s="47">
        <v>320</v>
      </c>
      <c r="B320" s="72" t="s">
        <v>280</v>
      </c>
      <c r="C320" s="73">
        <f>SUM(E320)+G320+I320+K320+M320+O320+Q320+S320+U320+W320+Y320+AA320+AC320+AE320</f>
        <v>1111217</v>
      </c>
      <c r="D320" s="108" t="s">
        <v>323</v>
      </c>
      <c r="E320" s="107">
        <f>VLOOKUP(D320,'Money Won'!$1:$1048576,2,FALSE)</f>
        <v>62100</v>
      </c>
      <c r="F320" s="108" t="s">
        <v>326</v>
      </c>
      <c r="G320" s="107">
        <f>VLOOKUP(F320,'Money Won'!$1:$1048576,2,FALSE)</f>
        <v>358417</v>
      </c>
      <c r="H320" s="88" t="s">
        <v>342</v>
      </c>
      <c r="I320" s="89">
        <f>VLOOKUP(H320,'Money Won'!$1:$1048576,2,FALSE)</f>
        <v>0</v>
      </c>
      <c r="J320" s="88" t="s">
        <v>347</v>
      </c>
      <c r="K320" s="89">
        <f>VLOOKUP(J320,'Money Won'!$1:$1048576,2,FALSE)</f>
        <v>144325</v>
      </c>
      <c r="L320" s="88" t="s">
        <v>352</v>
      </c>
      <c r="M320" s="89">
        <f>VLOOKUP(L320,'Money Won'!$1:$1048576,2,FALSE)</f>
        <v>0</v>
      </c>
      <c r="N320" s="92" t="s">
        <v>354</v>
      </c>
      <c r="O320" s="93">
        <f>VLOOKUP(N320,'Money Won'!$1:$1048576,2,FALSE)</f>
        <v>215625</v>
      </c>
      <c r="P320" s="92" t="s">
        <v>366</v>
      </c>
      <c r="Q320" s="93">
        <f>VLOOKUP(P320,'Money Won'!$1:$1048576,2,FALSE)</f>
        <v>0</v>
      </c>
      <c r="R320" s="92" t="s">
        <v>371</v>
      </c>
      <c r="S320" s="93">
        <f>VLOOKUP(R320,'Money Won'!$1:$1048576,2,FALSE)</f>
        <v>144325</v>
      </c>
      <c r="T320" s="96" t="s">
        <v>403</v>
      </c>
      <c r="U320" s="97">
        <f>VLOOKUP(T320,'Money Won'!$1:$1048576,2,FALSE)</f>
        <v>0</v>
      </c>
      <c r="V320" s="98" t="s">
        <v>409</v>
      </c>
      <c r="W320" s="97">
        <f>VLOOKUP(V320,'Money Won'!$1:$1048576,2,FALSE)</f>
        <v>28003</v>
      </c>
      <c r="X320" s="98" t="s">
        <v>415</v>
      </c>
      <c r="Y320" s="97">
        <f>VLOOKUP(X320,'Money Won'!$1:$1048576,2,FALSE)</f>
        <v>33672</v>
      </c>
      <c r="Z320" s="76" t="s">
        <v>384</v>
      </c>
      <c r="AA320" s="77">
        <f>VLOOKUP(Z320,'Money Won'!$1:$1048576,2,FALSE)</f>
        <v>0</v>
      </c>
      <c r="AB320" s="76" t="s">
        <v>382</v>
      </c>
      <c r="AC320" s="77">
        <f>VLOOKUP(AB320,'Money Won'!$1:$1048576,2,FALSE)</f>
        <v>74750</v>
      </c>
      <c r="AD320" s="101" t="s">
        <v>379</v>
      </c>
      <c r="AE320" s="102">
        <f>VLOOKUP(AD320,'Money Won'!$1:$1048576,2,FALSE)</f>
        <v>50000</v>
      </c>
    </row>
    <row r="321" spans="1:31" x14ac:dyDescent="0.2">
      <c r="A321" s="47">
        <v>404</v>
      </c>
      <c r="B321" s="72" t="s">
        <v>426</v>
      </c>
      <c r="C321" s="73">
        <f>SUM(E321)+G321+I321+K321+M321+O321+Q321+S321+U321+W321+Y321+AA321+AC321+AE321</f>
        <v>3038020</v>
      </c>
      <c r="D321" s="108" t="s">
        <v>331</v>
      </c>
      <c r="E321" s="107">
        <f>VLOOKUP(D321,'Money Won'!$1:$1048576,2,FALSE)</f>
        <v>178250</v>
      </c>
      <c r="F321" s="108" t="s">
        <v>325</v>
      </c>
      <c r="G321" s="107">
        <f>VLOOKUP(F321,'Money Won'!$1:$1048576,2,FALSE)</f>
        <v>2070000</v>
      </c>
      <c r="H321" s="88" t="s">
        <v>343</v>
      </c>
      <c r="I321" s="89">
        <f>VLOOKUP(H321,'Money Won'!$1:$1048576,2,FALSE)</f>
        <v>178250</v>
      </c>
      <c r="J321" s="88" t="s">
        <v>351</v>
      </c>
      <c r="K321" s="89">
        <f>VLOOKUP(J321,'Money Won'!$1:$1048576,2,FALSE)</f>
        <v>50600</v>
      </c>
      <c r="L321" s="88" t="s">
        <v>352</v>
      </c>
      <c r="M321" s="89">
        <f>VLOOKUP(L321,'Money Won'!$1:$1048576,2,FALSE)</f>
        <v>0</v>
      </c>
      <c r="N321" s="92" t="s">
        <v>354</v>
      </c>
      <c r="O321" s="93">
        <f>VLOOKUP(N321,'Money Won'!$1:$1048576,2,FALSE)</f>
        <v>215625</v>
      </c>
      <c r="P321" s="92" t="s">
        <v>362</v>
      </c>
      <c r="Q321" s="93">
        <f>VLOOKUP(P321,'Money Won'!$1:$1048576,2,FALSE)</f>
        <v>0</v>
      </c>
      <c r="R321" s="92" t="s">
        <v>371</v>
      </c>
      <c r="S321" s="93">
        <f>VLOOKUP(R321,'Money Won'!$1:$1048576,2,FALSE)</f>
        <v>144325</v>
      </c>
      <c r="T321" s="98" t="s">
        <v>400</v>
      </c>
      <c r="U321" s="97">
        <f>VLOOKUP(T321,'Money Won'!$1:$1048576,2,FALSE)</f>
        <v>0</v>
      </c>
      <c r="V321" s="98" t="s">
        <v>396</v>
      </c>
      <c r="W321" s="97">
        <f>VLOOKUP(V321,'Money Won'!$1:$1048576,2,FALSE)</f>
        <v>74750</v>
      </c>
      <c r="X321" s="98" t="s">
        <v>394</v>
      </c>
      <c r="Y321" s="97">
        <f>VLOOKUP(X321,'Money Won'!$1:$1048576,2,FALSE)</f>
        <v>26220</v>
      </c>
      <c r="Z321" s="76" t="s">
        <v>386</v>
      </c>
      <c r="AA321" s="77">
        <f>VLOOKUP(Z321,'Money Won'!$1:$1048576,2,FALSE)</f>
        <v>0</v>
      </c>
      <c r="AB321" s="76" t="s">
        <v>385</v>
      </c>
      <c r="AC321" s="77">
        <f>VLOOKUP(AB321,'Money Won'!$1:$1048576,2,FALSE)</f>
        <v>0</v>
      </c>
      <c r="AD321" s="101" t="s">
        <v>377</v>
      </c>
      <c r="AE321" s="102">
        <f>VLOOKUP(AD321,'Money Won'!$1:$1048576,2,FALSE)</f>
        <v>100000</v>
      </c>
    </row>
    <row r="322" spans="1:31" x14ac:dyDescent="0.2">
      <c r="A322" s="47">
        <v>321</v>
      </c>
      <c r="B322" s="72" t="s">
        <v>175</v>
      </c>
      <c r="C322" s="73">
        <f>SUM(E322)+G322+I322+K322+M322+O322+Q322+S322+U322+W322+Y322+AA322+AC322+AE322</f>
        <v>3263267</v>
      </c>
      <c r="D322" s="108" t="s">
        <v>322</v>
      </c>
      <c r="E322" s="107">
        <f>VLOOKUP(D322,'Money Won'!$1:$1048576,2,FALSE)</f>
        <v>358417</v>
      </c>
      <c r="F322" s="108" t="s">
        <v>325</v>
      </c>
      <c r="G322" s="107">
        <f>VLOOKUP(F322,'Money Won'!$1:$1048576,2,FALSE)</f>
        <v>2070000</v>
      </c>
      <c r="H322" s="88" t="s">
        <v>336</v>
      </c>
      <c r="I322" s="89">
        <f>VLOOKUP(H322,'Money Won'!$1:$1048576,2,FALSE)</f>
        <v>0</v>
      </c>
      <c r="J322" s="88" t="s">
        <v>343</v>
      </c>
      <c r="K322" s="89">
        <f>VLOOKUP(J322,'Money Won'!$1:$1048576,2,FALSE)</f>
        <v>178250</v>
      </c>
      <c r="L322" s="88" t="s">
        <v>342</v>
      </c>
      <c r="M322" s="89">
        <f>VLOOKUP(L322,'Money Won'!$1:$1048576,2,FALSE)</f>
        <v>0</v>
      </c>
      <c r="N322" s="92" t="s">
        <v>354</v>
      </c>
      <c r="O322" s="93">
        <f>VLOOKUP(N322,'Money Won'!$1:$1048576,2,FALSE)</f>
        <v>215625</v>
      </c>
      <c r="P322" s="92" t="s">
        <v>368</v>
      </c>
      <c r="Q322" s="93">
        <f>VLOOKUP(P322,'Money Won'!$1:$1048576,2,FALSE)</f>
        <v>50600</v>
      </c>
      <c r="R322" s="92" t="s">
        <v>369</v>
      </c>
      <c r="S322" s="93">
        <f>VLOOKUP(R322,'Money Won'!$1:$1048576,2,FALSE)</f>
        <v>0</v>
      </c>
      <c r="T322" s="96" t="s">
        <v>391</v>
      </c>
      <c r="U322" s="97">
        <f>VLOOKUP(T322,'Money Won'!$1:$1048576,2,FALSE)</f>
        <v>0</v>
      </c>
      <c r="V322" s="98" t="s">
        <v>404</v>
      </c>
      <c r="W322" s="97">
        <f>VLOOKUP(V322,'Money Won'!$1:$1048576,2,FALSE)</f>
        <v>215625</v>
      </c>
      <c r="X322" s="98" t="s">
        <v>405</v>
      </c>
      <c r="Y322" s="97">
        <f>VLOOKUP(X322,'Money Won'!$1:$1048576,2,FALSE)</f>
        <v>0</v>
      </c>
      <c r="Z322" s="76" t="s">
        <v>382</v>
      </c>
      <c r="AA322" s="77">
        <f>VLOOKUP(Z322,'Money Won'!$1:$1048576,2,FALSE)</f>
        <v>74750</v>
      </c>
      <c r="AB322" s="76" t="s">
        <v>384</v>
      </c>
      <c r="AC322" s="77">
        <f>VLOOKUP(AB322,'Money Won'!$1:$1048576,2,FALSE)</f>
        <v>0</v>
      </c>
      <c r="AD322" s="101" t="s">
        <v>377</v>
      </c>
      <c r="AE322" s="102">
        <f>VLOOKUP(AD322,'Money Won'!$1:$1048576,2,FALSE)</f>
        <v>100000</v>
      </c>
    </row>
    <row r="323" spans="1:31" x14ac:dyDescent="0.2">
      <c r="A323" s="47">
        <v>322</v>
      </c>
      <c r="B323" s="72" t="s">
        <v>176</v>
      </c>
      <c r="C323" s="73">
        <f>SUM(E323)+G323+I323+K323+M323+O323+Q323+S323+U323+W323+Y323+AA323+AC323+AE323</f>
        <v>2924171</v>
      </c>
      <c r="D323" s="108" t="s">
        <v>323</v>
      </c>
      <c r="E323" s="107">
        <f>VLOOKUP(D323,'Money Won'!$1:$1048576,2,FALSE)</f>
        <v>62100</v>
      </c>
      <c r="F323" s="108" t="s">
        <v>325</v>
      </c>
      <c r="G323" s="107">
        <f>VLOOKUP(F323,'Money Won'!$1:$1048576,2,FALSE)</f>
        <v>2070000</v>
      </c>
      <c r="H323" s="88" t="s">
        <v>350</v>
      </c>
      <c r="I323" s="89">
        <f>VLOOKUP(H323,'Money Won'!$1:$1048576,2,FALSE)</f>
        <v>144325</v>
      </c>
      <c r="J323" s="88" t="s">
        <v>353</v>
      </c>
      <c r="K323" s="89">
        <f>VLOOKUP(J323,'Money Won'!$1:$1048576,2,FALSE)</f>
        <v>287500</v>
      </c>
      <c r="L323" s="88" t="s">
        <v>336</v>
      </c>
      <c r="M323" s="89">
        <f>VLOOKUP(L323,'Money Won'!$1:$1048576,2,FALSE)</f>
        <v>0</v>
      </c>
      <c r="N323" s="92" t="s">
        <v>372</v>
      </c>
      <c r="O323" s="93">
        <f>VLOOKUP(N323,'Money Won'!$1:$1048576,2,FALSE)</f>
        <v>91713</v>
      </c>
      <c r="P323" s="92" t="s">
        <v>367</v>
      </c>
      <c r="Q323" s="93">
        <f>VLOOKUP(P323,'Money Won'!$1:$1048576,2,FALSE)</f>
        <v>0</v>
      </c>
      <c r="R323" s="92" t="s">
        <v>365</v>
      </c>
      <c r="S323" s="93">
        <f>VLOOKUP(R323,'Money Won'!$1:$1048576,2,FALSE)</f>
        <v>91713</v>
      </c>
      <c r="T323" s="96" t="s">
        <v>397</v>
      </c>
      <c r="U323" s="97">
        <f>VLOOKUP(T323,'Money Won'!$1:$1048576,2,FALSE)</f>
        <v>50600</v>
      </c>
      <c r="V323" s="98" t="s">
        <v>394</v>
      </c>
      <c r="W323" s="97">
        <f>VLOOKUP(V323,'Money Won'!$1:$1048576,2,FALSE)</f>
        <v>26220</v>
      </c>
      <c r="X323" s="98" t="s">
        <v>405</v>
      </c>
      <c r="Y323" s="97">
        <f>VLOOKUP(X323,'Money Won'!$1:$1048576,2,FALSE)</f>
        <v>0</v>
      </c>
      <c r="Z323" s="76" t="s">
        <v>384</v>
      </c>
      <c r="AA323" s="77">
        <f>VLOOKUP(Z323,'Money Won'!$1:$1048576,2,FALSE)</f>
        <v>0</v>
      </c>
      <c r="AB323" s="76" t="s">
        <v>385</v>
      </c>
      <c r="AC323" s="77">
        <f>VLOOKUP(AB323,'Money Won'!$1:$1048576,2,FALSE)</f>
        <v>0</v>
      </c>
      <c r="AD323" s="101" t="s">
        <v>377</v>
      </c>
      <c r="AE323" s="102">
        <f>VLOOKUP(AD323,'Money Won'!$1:$1048576,2,FALSE)</f>
        <v>100000</v>
      </c>
    </row>
    <row r="324" spans="1:31" x14ac:dyDescent="0.2">
      <c r="A324" s="47">
        <v>323</v>
      </c>
      <c r="B324" s="72" t="s">
        <v>177</v>
      </c>
      <c r="C324" s="73">
        <f>SUM(E324)+G324+I324+K324+M324+O324+Q324+S324+U324+W324+Y324+AA324+AC324+AE324</f>
        <v>2819992</v>
      </c>
      <c r="D324" s="108" t="s">
        <v>326</v>
      </c>
      <c r="E324" s="107">
        <f>VLOOKUP(D324,'Money Won'!$1:$1048576,2,FALSE)</f>
        <v>358417</v>
      </c>
      <c r="F324" s="108" t="s">
        <v>325</v>
      </c>
      <c r="G324" s="107">
        <f>VLOOKUP(F324,'Money Won'!$1:$1048576,2,FALSE)</f>
        <v>2070000</v>
      </c>
      <c r="H324" s="88" t="s">
        <v>342</v>
      </c>
      <c r="I324" s="89">
        <f>VLOOKUP(H324,'Money Won'!$1:$1048576,2,FALSE)</f>
        <v>0</v>
      </c>
      <c r="J324" s="88" t="s">
        <v>336</v>
      </c>
      <c r="K324" s="89">
        <f>VLOOKUP(J324,'Money Won'!$1:$1048576,2,FALSE)</f>
        <v>0</v>
      </c>
      <c r="L324" s="88" t="s">
        <v>344</v>
      </c>
      <c r="M324" s="89">
        <f>VLOOKUP(L324,'Money Won'!$1:$1048576,2,FALSE)</f>
        <v>50600</v>
      </c>
      <c r="N324" s="92" t="s">
        <v>354</v>
      </c>
      <c r="O324" s="93">
        <f>VLOOKUP(N324,'Money Won'!$1:$1048576,2,FALSE)</f>
        <v>215625</v>
      </c>
      <c r="P324" s="92" t="s">
        <v>367</v>
      </c>
      <c r="Q324" s="93">
        <f>VLOOKUP(P324,'Money Won'!$1:$1048576,2,FALSE)</f>
        <v>0</v>
      </c>
      <c r="R324" s="92" t="s">
        <v>369</v>
      </c>
      <c r="S324" s="93">
        <f>VLOOKUP(R324,'Money Won'!$1:$1048576,2,FALSE)</f>
        <v>0</v>
      </c>
      <c r="T324" s="96" t="s">
        <v>397</v>
      </c>
      <c r="U324" s="97">
        <f>VLOOKUP(T324,'Money Won'!$1:$1048576,2,FALSE)</f>
        <v>50600</v>
      </c>
      <c r="V324" s="98" t="s">
        <v>391</v>
      </c>
      <c r="W324" s="97">
        <f>VLOOKUP(V324,'Money Won'!$1:$1048576,2,FALSE)</f>
        <v>0</v>
      </c>
      <c r="X324" s="98" t="s">
        <v>396</v>
      </c>
      <c r="Y324" s="97">
        <f>VLOOKUP(X324,'Money Won'!$1:$1048576,2,FALSE)</f>
        <v>74750</v>
      </c>
      <c r="Z324" s="76" t="s">
        <v>384</v>
      </c>
      <c r="AA324" s="77">
        <f>VLOOKUP(Z324,'Money Won'!$1:$1048576,2,FALSE)</f>
        <v>0</v>
      </c>
      <c r="AB324" s="76" t="s">
        <v>385</v>
      </c>
      <c r="AC324" s="77">
        <f>VLOOKUP(AB324,'Money Won'!$1:$1048576,2,FALSE)</f>
        <v>0</v>
      </c>
      <c r="AD324" s="101" t="s">
        <v>376</v>
      </c>
      <c r="AE324" s="102">
        <f>VLOOKUP(AD324,'Money Won'!$1:$1048576,2,FALSE)</f>
        <v>0</v>
      </c>
    </row>
    <row r="325" spans="1:31" x14ac:dyDescent="0.2">
      <c r="A325" s="47">
        <v>324</v>
      </c>
      <c r="B325" s="72" t="s">
        <v>178</v>
      </c>
      <c r="C325" s="73">
        <f>SUM(E325)+G325+I325+K325+M325+O325+Q325+S325+U325+W325+Y325+AA325+AC325+AE325</f>
        <v>1144680</v>
      </c>
      <c r="D325" s="108" t="s">
        <v>322</v>
      </c>
      <c r="E325" s="107">
        <f>VLOOKUP(D325,'Money Won'!$1:$1048576,2,FALSE)</f>
        <v>358417</v>
      </c>
      <c r="F325" s="108" t="s">
        <v>323</v>
      </c>
      <c r="G325" s="107">
        <f>VLOOKUP(F325,'Money Won'!$1:$1048576,2,FALSE)</f>
        <v>62100</v>
      </c>
      <c r="H325" s="88" t="s">
        <v>335</v>
      </c>
      <c r="I325" s="89">
        <f>VLOOKUP(H325,'Money Won'!$1:$1048576,2,FALSE)</f>
        <v>215625</v>
      </c>
      <c r="J325" s="88" t="s">
        <v>336</v>
      </c>
      <c r="K325" s="89">
        <f>VLOOKUP(J325,'Money Won'!$1:$1048576,2,FALSE)</f>
        <v>0</v>
      </c>
      <c r="L325" s="88" t="s">
        <v>351</v>
      </c>
      <c r="M325" s="89">
        <f>VLOOKUP(L325,'Money Won'!$1:$1048576,2,FALSE)</f>
        <v>50600</v>
      </c>
      <c r="N325" s="92" t="s">
        <v>354</v>
      </c>
      <c r="O325" s="93">
        <f>VLOOKUP(N325,'Money Won'!$1:$1048576,2,FALSE)</f>
        <v>215625</v>
      </c>
      <c r="P325" s="92" t="s">
        <v>372</v>
      </c>
      <c r="Q325" s="93">
        <f>VLOOKUP(P325,'Money Won'!$1:$1048576,2,FALSE)</f>
        <v>91713</v>
      </c>
      <c r="R325" s="92" t="s">
        <v>369</v>
      </c>
      <c r="S325" s="93">
        <f>VLOOKUP(R325,'Money Won'!$1:$1048576,2,FALSE)</f>
        <v>0</v>
      </c>
      <c r="T325" s="96" t="s">
        <v>397</v>
      </c>
      <c r="U325" s="97">
        <f>VLOOKUP(T325,'Money Won'!$1:$1048576,2,FALSE)</f>
        <v>50600</v>
      </c>
      <c r="V325" s="98" t="s">
        <v>391</v>
      </c>
      <c r="W325" s="97">
        <f>VLOOKUP(V325,'Money Won'!$1:$1048576,2,FALSE)</f>
        <v>0</v>
      </c>
      <c r="X325" s="98" t="s">
        <v>405</v>
      </c>
      <c r="Y325" s="97">
        <f>VLOOKUP(X325,'Money Won'!$1:$1048576,2,FALSE)</f>
        <v>0</v>
      </c>
      <c r="Z325" s="76" t="s">
        <v>384</v>
      </c>
      <c r="AA325" s="77">
        <f>VLOOKUP(Z325,'Money Won'!$1:$1048576,2,FALSE)</f>
        <v>0</v>
      </c>
      <c r="AB325" s="76" t="s">
        <v>385</v>
      </c>
      <c r="AC325" s="77">
        <f>VLOOKUP(AB325,'Money Won'!$1:$1048576,2,FALSE)</f>
        <v>0</v>
      </c>
      <c r="AD325" s="101" t="s">
        <v>377</v>
      </c>
      <c r="AE325" s="102">
        <f>VLOOKUP(AD325,'Money Won'!$1:$1048576,2,FALSE)</f>
        <v>100000</v>
      </c>
    </row>
    <row r="326" spans="1:31" x14ac:dyDescent="0.2">
      <c r="A326" s="47">
        <v>325</v>
      </c>
      <c r="B326" s="72" t="s">
        <v>179</v>
      </c>
      <c r="C326" s="73">
        <f>SUM(E326)+G326+I326+K326+M326+O326+Q326+S326+U326+W326+Y326+AA326+AC326+AE326</f>
        <v>1332226</v>
      </c>
      <c r="D326" s="108" t="s">
        <v>323</v>
      </c>
      <c r="E326" s="107">
        <f>VLOOKUP(D326,'Money Won'!$1:$1048576,2,FALSE)</f>
        <v>62100</v>
      </c>
      <c r="F326" s="108" t="s">
        <v>327</v>
      </c>
      <c r="G326" s="107">
        <f>VLOOKUP(F326,'Money Won'!$1:$1048576,2,FALSE)</f>
        <v>552000</v>
      </c>
      <c r="H326" s="88" t="s">
        <v>350</v>
      </c>
      <c r="I326" s="89">
        <f>VLOOKUP(H326,'Money Won'!$1:$1048576,2,FALSE)</f>
        <v>144325</v>
      </c>
      <c r="J326" s="88" t="s">
        <v>342</v>
      </c>
      <c r="K326" s="89">
        <f>VLOOKUP(J326,'Money Won'!$1:$1048576,2,FALSE)</f>
        <v>0</v>
      </c>
      <c r="L326" s="88" t="s">
        <v>336</v>
      </c>
      <c r="M326" s="89">
        <f>VLOOKUP(L326,'Money Won'!$1:$1048576,2,FALSE)</f>
        <v>0</v>
      </c>
      <c r="N326" s="92" t="s">
        <v>354</v>
      </c>
      <c r="O326" s="93">
        <f>VLOOKUP(N326,'Money Won'!$1:$1048576,2,FALSE)</f>
        <v>215625</v>
      </c>
      <c r="P326" s="92" t="s">
        <v>372</v>
      </c>
      <c r="Q326" s="93">
        <f>VLOOKUP(P326,'Money Won'!$1:$1048576,2,FALSE)</f>
        <v>91713</v>
      </c>
      <c r="R326" s="92" t="s">
        <v>365</v>
      </c>
      <c r="S326" s="93">
        <f>VLOOKUP(R326,'Money Won'!$1:$1048576,2,FALSE)</f>
        <v>91713</v>
      </c>
      <c r="T326" s="96" t="s">
        <v>391</v>
      </c>
      <c r="U326" s="97">
        <f>VLOOKUP(T326,'Money Won'!$1:$1048576,2,FALSE)</f>
        <v>0</v>
      </c>
      <c r="V326" s="98" t="s">
        <v>396</v>
      </c>
      <c r="W326" s="97">
        <f>VLOOKUP(V326,'Money Won'!$1:$1048576,2,FALSE)</f>
        <v>74750</v>
      </c>
      <c r="X326" s="98" t="s">
        <v>405</v>
      </c>
      <c r="Y326" s="97">
        <f>VLOOKUP(X326,'Money Won'!$1:$1048576,2,FALSE)</f>
        <v>0</v>
      </c>
      <c r="Z326" s="76" t="s">
        <v>384</v>
      </c>
      <c r="AA326" s="77">
        <f>VLOOKUP(Z326,'Money Won'!$1:$1048576,2,FALSE)</f>
        <v>0</v>
      </c>
      <c r="AB326" s="76" t="s">
        <v>385</v>
      </c>
      <c r="AC326" s="77">
        <f>VLOOKUP(AB326,'Money Won'!$1:$1048576,2,FALSE)</f>
        <v>0</v>
      </c>
      <c r="AD326" s="101" t="s">
        <v>377</v>
      </c>
      <c r="AE326" s="102">
        <f>VLOOKUP(AD326,'Money Won'!$1:$1048576,2,FALSE)</f>
        <v>100000</v>
      </c>
    </row>
    <row r="327" spans="1:31" x14ac:dyDescent="0.2">
      <c r="A327" s="47">
        <v>326</v>
      </c>
      <c r="B327" s="72" t="s">
        <v>516</v>
      </c>
      <c r="C327" s="73">
        <f>SUM(E327)+G327+I327+K327+M327+O327+Q327+S327+U327+W327+Y327+AA327+AC327+AE327</f>
        <v>1176215</v>
      </c>
      <c r="D327" s="108" t="s">
        <v>323</v>
      </c>
      <c r="E327" s="107">
        <f>VLOOKUP(D327,'Money Won'!$1:$1048576,2,FALSE)</f>
        <v>62100</v>
      </c>
      <c r="F327" s="108" t="s">
        <v>326</v>
      </c>
      <c r="G327" s="107">
        <f>VLOOKUP(F327,'Money Won'!$1:$1048576,2,FALSE)</f>
        <v>358417</v>
      </c>
      <c r="H327" s="88" t="s">
        <v>343</v>
      </c>
      <c r="I327" s="89">
        <f>VLOOKUP(H327,'Money Won'!$1:$1048576,2,FALSE)</f>
        <v>178250</v>
      </c>
      <c r="J327" s="88" t="s">
        <v>342</v>
      </c>
      <c r="K327" s="89">
        <f>VLOOKUP(J327,'Money Won'!$1:$1048576,2,FALSE)</f>
        <v>0</v>
      </c>
      <c r="L327" s="88" t="s">
        <v>352</v>
      </c>
      <c r="M327" s="89">
        <f>VLOOKUP(L327,'Money Won'!$1:$1048576,2,FALSE)</f>
        <v>0</v>
      </c>
      <c r="N327" s="92" t="s">
        <v>367</v>
      </c>
      <c r="O327" s="93">
        <f>VLOOKUP(N327,'Money Won'!$1:$1048576,2,FALSE)</f>
        <v>0</v>
      </c>
      <c r="P327" s="92" t="s">
        <v>363</v>
      </c>
      <c r="Q327" s="93">
        <f>VLOOKUP(P327,'Money Won'!$1:$1048576,2,FALSE)</f>
        <v>0</v>
      </c>
      <c r="R327" s="92" t="s">
        <v>358</v>
      </c>
      <c r="S327" s="93">
        <f>VLOOKUP(R327,'Money Won'!$1:$1048576,2,FALSE)</f>
        <v>144325</v>
      </c>
      <c r="T327" s="96" t="s">
        <v>391</v>
      </c>
      <c r="U327" s="97">
        <f>VLOOKUP(T327,'Money Won'!$1:$1048576,2,FALSE)</f>
        <v>0</v>
      </c>
      <c r="V327" s="98" t="s">
        <v>398</v>
      </c>
      <c r="W327" s="97">
        <f>VLOOKUP(V327,'Money Won'!$1:$1048576,2,FALSE)</f>
        <v>287500</v>
      </c>
      <c r="X327" s="98" t="s">
        <v>394</v>
      </c>
      <c r="Y327" s="97">
        <f>VLOOKUP(X327,'Money Won'!$1:$1048576,2,FALSE)</f>
        <v>26220</v>
      </c>
      <c r="Z327" s="76" t="s">
        <v>389</v>
      </c>
      <c r="AA327" s="77">
        <f>VLOOKUP(Z327,'Money Won'!$1:$1048576,2,FALSE)</f>
        <v>41400</v>
      </c>
      <c r="AB327" s="76" t="s">
        <v>412</v>
      </c>
      <c r="AC327" s="77">
        <f>VLOOKUP(AB327,'Money Won'!$1:$1048576,2,FALSE)</f>
        <v>28003</v>
      </c>
      <c r="AD327" s="101" t="s">
        <v>379</v>
      </c>
      <c r="AE327" s="102">
        <f>VLOOKUP(AD327,'Money Won'!$1:$1048576,2,FALSE)</f>
        <v>50000</v>
      </c>
    </row>
    <row r="328" spans="1:31" x14ac:dyDescent="0.2">
      <c r="A328" s="47">
        <v>327</v>
      </c>
      <c r="B328" s="72" t="s">
        <v>695</v>
      </c>
      <c r="C328" s="73">
        <f>SUM(E328)+G328+I328+K328+M328+O328+Q328+S328+U328+W328+Y328+AA328+AC328+AE328</f>
        <v>3754520</v>
      </c>
      <c r="D328" s="108" t="s">
        <v>323</v>
      </c>
      <c r="E328" s="107">
        <f>VLOOKUP(D328,'Money Won'!$1:$1048576,2,FALSE)</f>
        <v>62100</v>
      </c>
      <c r="F328" s="108" t="s">
        <v>325</v>
      </c>
      <c r="G328" s="107">
        <f>VLOOKUP(F328,'Money Won'!$1:$1048576,2,FALSE)</f>
        <v>2070000</v>
      </c>
      <c r="H328" s="88" t="s">
        <v>343</v>
      </c>
      <c r="I328" s="89">
        <f>VLOOKUP(H328,'Money Won'!$1:$1048576,2,FALSE)</f>
        <v>178250</v>
      </c>
      <c r="J328" s="88" t="s">
        <v>333</v>
      </c>
      <c r="K328" s="89">
        <f>VLOOKUP(J328,'Money Won'!$1:$1048576,2,FALSE)</f>
        <v>26450</v>
      </c>
      <c r="L328" s="88" t="s">
        <v>351</v>
      </c>
      <c r="M328" s="89">
        <f>VLOOKUP(L328,'Money Won'!$1:$1048576,2,FALSE)</f>
        <v>50600</v>
      </c>
      <c r="N328" s="92" t="s">
        <v>366</v>
      </c>
      <c r="O328" s="93">
        <f>VLOOKUP(N328,'Money Won'!$1:$1048576,2,FALSE)</f>
        <v>0</v>
      </c>
      <c r="P328" s="92" t="s">
        <v>359</v>
      </c>
      <c r="Q328" s="93">
        <f>VLOOKUP(P328,'Money Won'!$1:$1048576,2,FALSE)</f>
        <v>1012000</v>
      </c>
      <c r="R328" s="92" t="s">
        <v>363</v>
      </c>
      <c r="S328" s="93">
        <f>VLOOKUP(R328,'Money Won'!$1:$1048576,2,FALSE)</f>
        <v>0</v>
      </c>
      <c r="T328" s="96" t="s">
        <v>401</v>
      </c>
      <c r="U328" s="97">
        <f>VLOOKUP(T328,'Money Won'!$1:$1048576,2,FALSE)</f>
        <v>0</v>
      </c>
      <c r="V328" s="98" t="s">
        <v>398</v>
      </c>
      <c r="W328" s="97">
        <f>VLOOKUP(V328,'Money Won'!$1:$1048576,2,FALSE)</f>
        <v>287500</v>
      </c>
      <c r="X328" s="96" t="s">
        <v>394</v>
      </c>
      <c r="Y328" s="97">
        <f>VLOOKUP(X328,'Money Won'!$1:$1048576,2,FALSE)</f>
        <v>26220</v>
      </c>
      <c r="Z328" s="76" t="s">
        <v>389</v>
      </c>
      <c r="AA328" s="77">
        <f>VLOOKUP(Z328,'Money Won'!$1:$1048576,2,FALSE)</f>
        <v>41400</v>
      </c>
      <c r="AB328" s="76" t="s">
        <v>387</v>
      </c>
      <c r="AC328" s="77">
        <f>VLOOKUP(AB328,'Money Won'!$1:$1048576,2,FALSE)</f>
        <v>0</v>
      </c>
      <c r="AD328" s="101" t="s">
        <v>381</v>
      </c>
      <c r="AE328" s="102">
        <f>VLOOKUP(AD328,'Money Won'!$1:$1048576,2,FALSE)</f>
        <v>0</v>
      </c>
    </row>
    <row r="329" spans="1:31" x14ac:dyDescent="0.2">
      <c r="A329" s="47">
        <v>328</v>
      </c>
      <c r="B329" s="72" t="s">
        <v>696</v>
      </c>
      <c r="C329" s="73">
        <f>SUM(E329)+G329+I329+K329+M329+O329+Q329+S329+U329+W329+Y329+AA329+AC329+AE329</f>
        <v>2042937</v>
      </c>
      <c r="D329" s="108" t="s">
        <v>323</v>
      </c>
      <c r="E329" s="107">
        <f>VLOOKUP(D329,'Money Won'!$1:$1048576,2,FALSE)</f>
        <v>62100</v>
      </c>
      <c r="F329" s="108" t="s">
        <v>326</v>
      </c>
      <c r="G329" s="107">
        <f>VLOOKUP(F329,'Money Won'!$1:$1048576,2,FALSE)</f>
        <v>358417</v>
      </c>
      <c r="H329" s="88" t="s">
        <v>343</v>
      </c>
      <c r="I329" s="89">
        <f>VLOOKUP(H329,'Money Won'!$1:$1048576,2,FALSE)</f>
        <v>178250</v>
      </c>
      <c r="J329" s="88" t="s">
        <v>333</v>
      </c>
      <c r="K329" s="89">
        <f>VLOOKUP(J329,'Money Won'!$1:$1048576,2,FALSE)</f>
        <v>26450</v>
      </c>
      <c r="L329" s="88" t="s">
        <v>351</v>
      </c>
      <c r="M329" s="89">
        <f>VLOOKUP(L329,'Money Won'!$1:$1048576,2,FALSE)</f>
        <v>50600</v>
      </c>
      <c r="N329" s="92" t="s">
        <v>366</v>
      </c>
      <c r="O329" s="93">
        <f>VLOOKUP(N329,'Money Won'!$1:$1048576,2,FALSE)</f>
        <v>0</v>
      </c>
      <c r="P329" s="92" t="s">
        <v>359</v>
      </c>
      <c r="Q329" s="93">
        <f>VLOOKUP(P329,'Money Won'!$1:$1048576,2,FALSE)</f>
        <v>1012000</v>
      </c>
      <c r="R329" s="92" t="s">
        <v>363</v>
      </c>
      <c r="S329" s="93">
        <f>VLOOKUP(R329,'Money Won'!$1:$1048576,2,FALSE)</f>
        <v>0</v>
      </c>
      <c r="T329" s="96" t="s">
        <v>401</v>
      </c>
      <c r="U329" s="97">
        <f>VLOOKUP(T329,'Money Won'!$1:$1048576,2,FALSE)</f>
        <v>0</v>
      </c>
      <c r="V329" s="98" t="s">
        <v>398</v>
      </c>
      <c r="W329" s="97">
        <f>VLOOKUP(V329,'Money Won'!$1:$1048576,2,FALSE)</f>
        <v>287500</v>
      </c>
      <c r="X329" s="98" t="s">
        <v>394</v>
      </c>
      <c r="Y329" s="97">
        <f>VLOOKUP(X329,'Money Won'!$1:$1048576,2,FALSE)</f>
        <v>26220</v>
      </c>
      <c r="Z329" s="76" t="s">
        <v>389</v>
      </c>
      <c r="AA329" s="77">
        <f>VLOOKUP(Z329,'Money Won'!$1:$1048576,2,FALSE)</f>
        <v>41400</v>
      </c>
      <c r="AB329" s="76" t="s">
        <v>387</v>
      </c>
      <c r="AC329" s="77">
        <f>VLOOKUP(AB329,'Money Won'!$1:$1048576,2,FALSE)</f>
        <v>0</v>
      </c>
      <c r="AD329" s="101" t="s">
        <v>381</v>
      </c>
      <c r="AE329" s="102">
        <f>VLOOKUP(AD329,'Money Won'!$1:$1048576,2,FALSE)</f>
        <v>0</v>
      </c>
    </row>
    <row r="330" spans="1:31" x14ac:dyDescent="0.2">
      <c r="A330" s="47">
        <v>329</v>
      </c>
      <c r="B330" s="72" t="s">
        <v>697</v>
      </c>
      <c r="C330" s="73">
        <f>SUM(E330)+G330+I330+K330+M330+O330+Q330+S330+U330+W330+Y330+AA330+AC330+AE330</f>
        <v>1862770</v>
      </c>
      <c r="D330" s="108" t="s">
        <v>323</v>
      </c>
      <c r="E330" s="107">
        <f>VLOOKUP(D330,'Money Won'!$1:$1048576,2,FALSE)</f>
        <v>62100</v>
      </c>
      <c r="F330" s="108" t="s">
        <v>331</v>
      </c>
      <c r="G330" s="107">
        <f>VLOOKUP(F330,'Money Won'!$1:$1048576,2,FALSE)</f>
        <v>178250</v>
      </c>
      <c r="H330" s="88" t="s">
        <v>343</v>
      </c>
      <c r="I330" s="89">
        <f>VLOOKUP(H330,'Money Won'!$1:$1048576,2,FALSE)</f>
        <v>178250</v>
      </c>
      <c r="J330" s="88" t="s">
        <v>333</v>
      </c>
      <c r="K330" s="89">
        <f>VLOOKUP(J330,'Money Won'!$1:$1048576,2,FALSE)</f>
        <v>26450</v>
      </c>
      <c r="L330" s="88" t="s">
        <v>351</v>
      </c>
      <c r="M330" s="89">
        <f>VLOOKUP(L330,'Money Won'!$1:$1048576,2,FALSE)</f>
        <v>50600</v>
      </c>
      <c r="N330" s="92" t="s">
        <v>366</v>
      </c>
      <c r="O330" s="93">
        <f>VLOOKUP(N330,'Money Won'!$1:$1048576,2,FALSE)</f>
        <v>0</v>
      </c>
      <c r="P330" s="92" t="s">
        <v>359</v>
      </c>
      <c r="Q330" s="93">
        <f>VLOOKUP(P330,'Money Won'!$1:$1048576,2,FALSE)</f>
        <v>1012000</v>
      </c>
      <c r="R330" s="92" t="s">
        <v>363</v>
      </c>
      <c r="S330" s="93">
        <f>VLOOKUP(R330,'Money Won'!$1:$1048576,2,FALSE)</f>
        <v>0</v>
      </c>
      <c r="T330" s="96" t="s">
        <v>401</v>
      </c>
      <c r="U330" s="97">
        <f>VLOOKUP(T330,'Money Won'!$1:$1048576,2,FALSE)</f>
        <v>0</v>
      </c>
      <c r="V330" s="98" t="s">
        <v>398</v>
      </c>
      <c r="W330" s="97">
        <f>VLOOKUP(V330,'Money Won'!$1:$1048576,2,FALSE)</f>
        <v>287500</v>
      </c>
      <c r="X330" s="98" t="s">
        <v>394</v>
      </c>
      <c r="Y330" s="97">
        <f>VLOOKUP(X330,'Money Won'!$1:$1048576,2,FALSE)</f>
        <v>26220</v>
      </c>
      <c r="Z330" s="76" t="s">
        <v>389</v>
      </c>
      <c r="AA330" s="77">
        <f>VLOOKUP(Z330,'Money Won'!$1:$1048576,2,FALSE)</f>
        <v>41400</v>
      </c>
      <c r="AB330" s="76" t="s">
        <v>387</v>
      </c>
      <c r="AC330" s="77">
        <f>VLOOKUP(AB330,'Money Won'!$1:$1048576,2,FALSE)</f>
        <v>0</v>
      </c>
      <c r="AD330" s="111" t="s">
        <v>381</v>
      </c>
      <c r="AE330" s="102">
        <f>VLOOKUP(AD330,'Money Won'!$1:$1048576,2,FALSE)</f>
        <v>0</v>
      </c>
    </row>
    <row r="331" spans="1:31" x14ac:dyDescent="0.2">
      <c r="A331" s="47">
        <v>330</v>
      </c>
      <c r="B331" s="72" t="s">
        <v>152</v>
      </c>
      <c r="C331" s="73">
        <f>SUM(E331)+G331+I331+K331+M331+O331+Q331+S331+U331+W331+Y331+AA331+AC331+AE331</f>
        <v>1437221</v>
      </c>
      <c r="D331" s="106" t="s">
        <v>328</v>
      </c>
      <c r="E331" s="107">
        <f>VLOOKUP(D331,'Money Won'!$1:$1048576,2,FALSE)</f>
        <v>287500</v>
      </c>
      <c r="F331" s="108" t="s">
        <v>329</v>
      </c>
      <c r="G331" s="107">
        <f>VLOOKUP(F331,'Money Won'!$1:$1048576,2,FALSE)</f>
        <v>437000</v>
      </c>
      <c r="H331" s="88" t="s">
        <v>332</v>
      </c>
      <c r="I331" s="89">
        <f>VLOOKUP(H331,'Money Won'!$1:$1048576,2,FALSE)</f>
        <v>62100</v>
      </c>
      <c r="J331" s="88" t="s">
        <v>336</v>
      </c>
      <c r="K331" s="89">
        <f>VLOOKUP(J331,'Money Won'!$1:$1048576,2,FALSE)</f>
        <v>0</v>
      </c>
      <c r="L331" s="88" t="s">
        <v>343</v>
      </c>
      <c r="M331" s="89">
        <f>VLOOKUP(L331,'Money Won'!$1:$1048576,2,FALSE)</f>
        <v>178250</v>
      </c>
      <c r="N331" s="92" t="s">
        <v>366</v>
      </c>
      <c r="O331" s="93">
        <f>VLOOKUP(N331,'Money Won'!$1:$1048576,2,FALSE)</f>
        <v>0</v>
      </c>
      <c r="P331" s="92" t="s">
        <v>356</v>
      </c>
      <c r="Q331" s="93">
        <f>VLOOKUP(P331,'Money Won'!$1:$1048576,2,FALSE)</f>
        <v>25990</v>
      </c>
      <c r="R331" s="92" t="s">
        <v>363</v>
      </c>
      <c r="S331" s="93">
        <f>VLOOKUP(R331,'Money Won'!$1:$1048576,2,FALSE)</f>
        <v>0</v>
      </c>
      <c r="T331" s="96" t="s">
        <v>404</v>
      </c>
      <c r="U331" s="97">
        <f>VLOOKUP(T331,'Money Won'!$1:$1048576,2,FALSE)</f>
        <v>215625</v>
      </c>
      <c r="V331" s="98" t="s">
        <v>396</v>
      </c>
      <c r="W331" s="97">
        <f>VLOOKUP(V331,'Money Won'!$1:$1048576,2,FALSE)</f>
        <v>74750</v>
      </c>
      <c r="X331" s="98" t="s">
        <v>409</v>
      </c>
      <c r="Y331" s="97">
        <f>VLOOKUP(X331,'Money Won'!$1:$1048576,2,FALSE)</f>
        <v>28003</v>
      </c>
      <c r="Z331" s="76" t="s">
        <v>390</v>
      </c>
      <c r="AA331" s="77">
        <f>VLOOKUP(Z331,'Money Won'!$1:$1048576,2,FALSE)</f>
        <v>0</v>
      </c>
      <c r="AB331" s="76" t="s">
        <v>412</v>
      </c>
      <c r="AC331" s="77">
        <f>VLOOKUP(AB331,'Money Won'!$1:$1048576,2,FALSE)</f>
        <v>28003</v>
      </c>
      <c r="AD331" s="101" t="s">
        <v>377</v>
      </c>
      <c r="AE331" s="102">
        <f>VLOOKUP(AD331,'Money Won'!$1:$1048576,2,FALSE)</f>
        <v>100000</v>
      </c>
    </row>
    <row r="332" spans="1:31" x14ac:dyDescent="0.2">
      <c r="A332" s="47">
        <v>331</v>
      </c>
      <c r="B332" s="72" t="s">
        <v>153</v>
      </c>
      <c r="C332" s="73">
        <f>SUM(E332)+G332+I332+K332+M332+O332+Q332+S332+U332+W332+Y332+AA332+AC332+AE332</f>
        <v>1651963</v>
      </c>
      <c r="D332" s="106" t="s">
        <v>323</v>
      </c>
      <c r="E332" s="107">
        <f>VLOOKUP(D332,'Money Won'!$1:$1048576,2,FALSE)</f>
        <v>62100</v>
      </c>
      <c r="F332" s="108" t="s">
        <v>327</v>
      </c>
      <c r="G332" s="107">
        <f>VLOOKUP(F332,'Money Won'!$1:$1048576,2,FALSE)</f>
        <v>552000</v>
      </c>
      <c r="H332" s="88" t="s">
        <v>350</v>
      </c>
      <c r="I332" s="89">
        <f>VLOOKUP(H332,'Money Won'!$1:$1048576,2,FALSE)</f>
        <v>144325</v>
      </c>
      <c r="J332" s="88" t="s">
        <v>351</v>
      </c>
      <c r="K332" s="89">
        <f>VLOOKUP(J332,'Money Won'!$1:$1048576,2,FALSE)</f>
        <v>50600</v>
      </c>
      <c r="L332" s="88" t="s">
        <v>341</v>
      </c>
      <c r="M332" s="89">
        <f>VLOOKUP(L332,'Money Won'!$1:$1048576,2,FALSE)</f>
        <v>33672</v>
      </c>
      <c r="N332" s="92" t="s">
        <v>354</v>
      </c>
      <c r="O332" s="93">
        <f>VLOOKUP(N332,'Money Won'!$1:$1048576,2,FALSE)</f>
        <v>215625</v>
      </c>
      <c r="P332" s="92" t="s">
        <v>365</v>
      </c>
      <c r="Q332" s="93">
        <f>VLOOKUP(P332,'Money Won'!$1:$1048576,2,FALSE)</f>
        <v>91713</v>
      </c>
      <c r="R332" s="92" t="s">
        <v>369</v>
      </c>
      <c r="S332" s="93">
        <f>VLOOKUP(R332,'Money Won'!$1:$1048576,2,FALSE)</f>
        <v>0</v>
      </c>
      <c r="T332" s="96" t="s">
        <v>415</v>
      </c>
      <c r="U332" s="97">
        <f>VLOOKUP(T332,'Money Won'!$1:$1048576,2,FALSE)</f>
        <v>33672</v>
      </c>
      <c r="V332" s="98" t="s">
        <v>398</v>
      </c>
      <c r="W332" s="97">
        <f>VLOOKUP(V332,'Money Won'!$1:$1048576,2,FALSE)</f>
        <v>287500</v>
      </c>
      <c r="X332" s="98" t="s">
        <v>409</v>
      </c>
      <c r="Y332" s="97">
        <f>VLOOKUP(X332,'Money Won'!$1:$1048576,2,FALSE)</f>
        <v>28003</v>
      </c>
      <c r="Z332" s="76" t="s">
        <v>382</v>
      </c>
      <c r="AA332" s="77">
        <f>VLOOKUP(Z332,'Money Won'!$1:$1048576,2,FALSE)</f>
        <v>74750</v>
      </c>
      <c r="AB332" s="76" t="s">
        <v>412</v>
      </c>
      <c r="AC332" s="77">
        <f>VLOOKUP(AB332,'Money Won'!$1:$1048576,2,FALSE)</f>
        <v>28003</v>
      </c>
      <c r="AD332" s="101" t="s">
        <v>379</v>
      </c>
      <c r="AE332" s="102">
        <f>VLOOKUP(AD332,'Money Won'!$1:$1048576,2,FALSE)</f>
        <v>50000</v>
      </c>
    </row>
    <row r="333" spans="1:31" x14ac:dyDescent="0.2">
      <c r="A333" s="47">
        <v>332</v>
      </c>
      <c r="B333" s="72" t="s">
        <v>491</v>
      </c>
      <c r="C333" s="73">
        <f>SUM(E333)+G333+I333+K333+M333+O333+Q333+S333+U333+W333+Y333+AA333+AC333+AE333</f>
        <v>4903154</v>
      </c>
      <c r="D333" s="106" t="s">
        <v>326</v>
      </c>
      <c r="E333" s="107">
        <f>VLOOKUP(D333,'Money Won'!$1:$1048576,2,FALSE)</f>
        <v>358417</v>
      </c>
      <c r="F333" s="108" t="s">
        <v>325</v>
      </c>
      <c r="G333" s="107">
        <f>VLOOKUP(F333,'Money Won'!$1:$1048576,2,FALSE)</f>
        <v>2070000</v>
      </c>
      <c r="H333" s="88" t="s">
        <v>333</v>
      </c>
      <c r="I333" s="89">
        <f>VLOOKUP(H333,'Money Won'!$1:$1048576,2,FALSE)</f>
        <v>26450</v>
      </c>
      <c r="J333" s="88" t="s">
        <v>351</v>
      </c>
      <c r="K333" s="89">
        <f>VLOOKUP(J333,'Money Won'!$1:$1048576,2,FALSE)</f>
        <v>50600</v>
      </c>
      <c r="L333" s="88" t="s">
        <v>343</v>
      </c>
      <c r="M333" s="89">
        <f>VLOOKUP(L333,'Money Won'!$1:$1048576,2,FALSE)</f>
        <v>178250</v>
      </c>
      <c r="N333" s="92" t="s">
        <v>368</v>
      </c>
      <c r="O333" s="93">
        <f>VLOOKUP(N333,'Money Won'!$1:$1048576,2,FALSE)</f>
        <v>50600</v>
      </c>
      <c r="P333" s="92" t="s">
        <v>359</v>
      </c>
      <c r="Q333" s="93">
        <f>VLOOKUP(P333,'Money Won'!$1:$1048576,2,FALSE)</f>
        <v>1012000</v>
      </c>
      <c r="R333" s="92" t="s">
        <v>358</v>
      </c>
      <c r="S333" s="93">
        <f>VLOOKUP(R333,'Money Won'!$1:$1048576,2,FALSE)</f>
        <v>144325</v>
      </c>
      <c r="T333" s="96" t="s">
        <v>404</v>
      </c>
      <c r="U333" s="97">
        <f>VLOOKUP(T333,'Money Won'!$1:$1048576,2,FALSE)</f>
        <v>215625</v>
      </c>
      <c r="V333" s="98" t="s">
        <v>398</v>
      </c>
      <c r="W333" s="97">
        <f>VLOOKUP(V333,'Money Won'!$1:$1048576,2,FALSE)</f>
        <v>287500</v>
      </c>
      <c r="X333" s="98" t="s">
        <v>394</v>
      </c>
      <c r="Y333" s="97">
        <f>VLOOKUP(X333,'Money Won'!$1:$1048576,2,FALSE)</f>
        <v>26220</v>
      </c>
      <c r="Z333" s="76" t="s">
        <v>383</v>
      </c>
      <c r="AA333" s="77">
        <f>VLOOKUP(Z333,'Money Won'!$1:$1048576,2,FALSE)</f>
        <v>358417</v>
      </c>
      <c r="AB333" s="76" t="s">
        <v>382</v>
      </c>
      <c r="AC333" s="77">
        <f>VLOOKUP(AB333,'Money Won'!$1:$1048576,2,FALSE)</f>
        <v>74750</v>
      </c>
      <c r="AD333" s="101" t="s">
        <v>379</v>
      </c>
      <c r="AE333" s="102">
        <f>VLOOKUP(AD333,'Money Won'!$1:$1048576,2,FALSE)</f>
        <v>50000</v>
      </c>
    </row>
    <row r="334" spans="1:31" x14ac:dyDescent="0.2">
      <c r="A334" s="47">
        <v>333</v>
      </c>
      <c r="B334" s="72" t="s">
        <v>606</v>
      </c>
      <c r="C334" s="73">
        <f>SUM(E334)+G334+I334+K334+M334+O334+Q334+S334+U334+W334+Y334+AA334+AC334+AE334</f>
        <v>1823470</v>
      </c>
      <c r="D334" s="106" t="s">
        <v>326</v>
      </c>
      <c r="E334" s="107">
        <f>VLOOKUP(D334,'Money Won'!$1:$1048576,2,FALSE)</f>
        <v>358417</v>
      </c>
      <c r="F334" s="108" t="s">
        <v>327</v>
      </c>
      <c r="G334" s="107">
        <f>VLOOKUP(F334,'Money Won'!$1:$1048576,2,FALSE)</f>
        <v>552000</v>
      </c>
      <c r="H334" s="88" t="s">
        <v>343</v>
      </c>
      <c r="I334" s="89">
        <f>VLOOKUP(H334,'Money Won'!$1:$1048576,2,FALSE)</f>
        <v>178250</v>
      </c>
      <c r="J334" s="88" t="s">
        <v>351</v>
      </c>
      <c r="K334" s="89">
        <f>VLOOKUP(J334,'Money Won'!$1:$1048576,2,FALSE)</f>
        <v>50600</v>
      </c>
      <c r="L334" s="88" t="s">
        <v>353</v>
      </c>
      <c r="M334" s="89">
        <f>VLOOKUP(L334,'Money Won'!$1:$1048576,2,FALSE)</f>
        <v>287500</v>
      </c>
      <c r="N334" s="92" t="s">
        <v>367</v>
      </c>
      <c r="O334" s="93">
        <f>VLOOKUP(N334,'Money Won'!$1:$1048576,2,FALSE)</f>
        <v>0</v>
      </c>
      <c r="P334" s="92" t="s">
        <v>364</v>
      </c>
      <c r="Q334" s="93">
        <f>VLOOKUP(P334,'Money Won'!$1:$1048576,2,FALSE)</f>
        <v>0</v>
      </c>
      <c r="R334" s="92" t="s">
        <v>369</v>
      </c>
      <c r="S334" s="93">
        <f>VLOOKUP(R334,'Money Won'!$1:$1048576,2,FALSE)</f>
        <v>0</v>
      </c>
      <c r="T334" s="96" t="s">
        <v>415</v>
      </c>
      <c r="U334" s="97">
        <f>VLOOKUP(T334,'Money Won'!$1:$1048576,2,FALSE)</f>
        <v>33672</v>
      </c>
      <c r="V334" s="98" t="s">
        <v>404</v>
      </c>
      <c r="W334" s="97">
        <f>VLOOKUP(V334,'Money Won'!$1:$1048576,2,FALSE)</f>
        <v>215625</v>
      </c>
      <c r="X334" s="98" t="s">
        <v>409</v>
      </c>
      <c r="Y334" s="97">
        <f>VLOOKUP(X334,'Money Won'!$1:$1048576,2,FALSE)</f>
        <v>28003</v>
      </c>
      <c r="Z334" s="76" t="s">
        <v>389</v>
      </c>
      <c r="AA334" s="77">
        <f>VLOOKUP(Z334,'Money Won'!$1:$1048576,2,FALSE)</f>
        <v>41400</v>
      </c>
      <c r="AB334" s="76" t="s">
        <v>412</v>
      </c>
      <c r="AC334" s="77">
        <f>VLOOKUP(AB334,'Money Won'!$1:$1048576,2,FALSE)</f>
        <v>28003</v>
      </c>
      <c r="AD334" s="101" t="s">
        <v>379</v>
      </c>
      <c r="AE334" s="102">
        <f>VLOOKUP(AD334,'Money Won'!$1:$1048576,2,FALSE)</f>
        <v>50000</v>
      </c>
    </row>
    <row r="335" spans="1:31" x14ac:dyDescent="0.2">
      <c r="A335" s="47">
        <v>334</v>
      </c>
      <c r="B335" s="72" t="s">
        <v>637</v>
      </c>
      <c r="C335" s="73">
        <f>SUM(E335)+G335+I335+K335+M335+O335+Q335+S335+U335+W335+Y335+AA335+AC335+AE335</f>
        <v>1469945</v>
      </c>
      <c r="D335" s="106" t="s">
        <v>323</v>
      </c>
      <c r="E335" s="107">
        <f>VLOOKUP(D335,'Money Won'!$1:$1048576,2,FALSE)</f>
        <v>62100</v>
      </c>
      <c r="F335" s="108" t="s">
        <v>326</v>
      </c>
      <c r="G335" s="107">
        <f>VLOOKUP(F335,'Money Won'!$1:$1048576,2,FALSE)</f>
        <v>358417</v>
      </c>
      <c r="H335" s="88" t="s">
        <v>351</v>
      </c>
      <c r="I335" s="89">
        <f>VLOOKUP(H335,'Money Won'!$1:$1048576,2,FALSE)</f>
        <v>50600</v>
      </c>
      <c r="J335" s="88" t="s">
        <v>343</v>
      </c>
      <c r="K335" s="89">
        <f>VLOOKUP(J335,'Money Won'!$1:$1048576,2,FALSE)</f>
        <v>178250</v>
      </c>
      <c r="L335" s="88" t="s">
        <v>352</v>
      </c>
      <c r="M335" s="89">
        <f>VLOOKUP(L335,'Money Won'!$1:$1048576,2,FALSE)</f>
        <v>0</v>
      </c>
      <c r="N335" s="92" t="s">
        <v>354</v>
      </c>
      <c r="O335" s="93">
        <f>VLOOKUP(N335,'Money Won'!$1:$1048576,2,FALSE)</f>
        <v>215625</v>
      </c>
      <c r="P335" s="92" t="s">
        <v>366</v>
      </c>
      <c r="Q335" s="93">
        <f>VLOOKUP(P335,'Money Won'!$1:$1048576,2,FALSE)</f>
        <v>0</v>
      </c>
      <c r="R335" s="92" t="s">
        <v>372</v>
      </c>
      <c r="S335" s="93">
        <f>VLOOKUP(R335,'Money Won'!$1:$1048576,2,FALSE)</f>
        <v>91713</v>
      </c>
      <c r="T335" s="96" t="s">
        <v>397</v>
      </c>
      <c r="U335" s="97">
        <f>VLOOKUP(T335,'Money Won'!$1:$1048576,2,FALSE)</f>
        <v>50600</v>
      </c>
      <c r="V335" s="98" t="s">
        <v>394</v>
      </c>
      <c r="W335" s="97">
        <f>VLOOKUP(V335,'Money Won'!$1:$1048576,2,FALSE)</f>
        <v>26220</v>
      </c>
      <c r="X335" s="98" t="s">
        <v>405</v>
      </c>
      <c r="Y335" s="97">
        <f>VLOOKUP(X335,'Money Won'!$1:$1048576,2,FALSE)</f>
        <v>0</v>
      </c>
      <c r="Z335" s="76" t="s">
        <v>383</v>
      </c>
      <c r="AA335" s="77">
        <f>VLOOKUP(Z335,'Money Won'!$1:$1048576,2,FALSE)</f>
        <v>358417</v>
      </c>
      <c r="AB335" s="76" t="s">
        <v>412</v>
      </c>
      <c r="AC335" s="77">
        <f>VLOOKUP(AB335,'Money Won'!$1:$1048576,2,FALSE)</f>
        <v>28003</v>
      </c>
      <c r="AD335" s="101" t="s">
        <v>379</v>
      </c>
      <c r="AE335" s="102">
        <f>VLOOKUP(AD335,'Money Won'!$1:$1048576,2,FALSE)</f>
        <v>50000</v>
      </c>
    </row>
    <row r="336" spans="1:31" x14ac:dyDescent="0.2">
      <c r="A336" s="47">
        <v>335</v>
      </c>
      <c r="B336" s="72" t="s">
        <v>638</v>
      </c>
      <c r="C336" s="73">
        <f>SUM(E336)+G336+I336+K336+M336+O336+Q336+S336+U336+W336+Y336+AA336+AC336+AE336</f>
        <v>2030870</v>
      </c>
      <c r="D336" s="106" t="s">
        <v>327</v>
      </c>
      <c r="E336" s="107">
        <f>VLOOKUP(D336,'Money Won'!$1:$1048576,2,FALSE)</f>
        <v>552000</v>
      </c>
      <c r="F336" s="108" t="s">
        <v>331</v>
      </c>
      <c r="G336" s="107">
        <f>VLOOKUP(F336,'Money Won'!$1:$1048576,2,FALSE)</f>
        <v>178250</v>
      </c>
      <c r="H336" s="88" t="s">
        <v>336</v>
      </c>
      <c r="I336" s="89">
        <f>VLOOKUP(H336,'Money Won'!$1:$1048576,2,FALSE)</f>
        <v>0</v>
      </c>
      <c r="J336" s="88" t="s">
        <v>334</v>
      </c>
      <c r="K336" s="89">
        <f>VLOOKUP(J336,'Money Won'!$1:$1048576,2,FALSE)</f>
        <v>0</v>
      </c>
      <c r="L336" s="88" t="s">
        <v>342</v>
      </c>
      <c r="M336" s="89">
        <f>VLOOKUP(L336,'Money Won'!$1:$1048576,2,FALSE)</f>
        <v>0</v>
      </c>
      <c r="N336" s="92" t="s">
        <v>360</v>
      </c>
      <c r="O336" s="93">
        <f>VLOOKUP(N336,'Money Won'!$1:$1048576,2,FALSE)</f>
        <v>91713</v>
      </c>
      <c r="P336" s="92" t="s">
        <v>356</v>
      </c>
      <c r="Q336" s="93">
        <f>VLOOKUP(P336,'Money Won'!$1:$1048576,2,FALSE)</f>
        <v>25990</v>
      </c>
      <c r="R336" s="92" t="s">
        <v>363</v>
      </c>
      <c r="S336" s="93">
        <f>VLOOKUP(R336,'Money Won'!$1:$1048576,2,FALSE)</f>
        <v>0</v>
      </c>
      <c r="T336" s="96" t="s">
        <v>407</v>
      </c>
      <c r="U336" s="97">
        <f>VLOOKUP(T336,'Money Won'!$1:$1048576,2,FALSE)</f>
        <v>0</v>
      </c>
      <c r="V336" s="98" t="s">
        <v>398</v>
      </c>
      <c r="W336" s="97">
        <f>VLOOKUP(V336,'Money Won'!$1:$1048576,2,FALSE)</f>
        <v>287500</v>
      </c>
      <c r="X336" s="98" t="s">
        <v>399</v>
      </c>
      <c r="Y336" s="97">
        <f>VLOOKUP(X336,'Money Won'!$1:$1048576,2,FALSE)</f>
        <v>437000</v>
      </c>
      <c r="Z336" s="76" t="s">
        <v>383</v>
      </c>
      <c r="AA336" s="77">
        <f>VLOOKUP(Z336,'Money Won'!$1:$1048576,2,FALSE)</f>
        <v>358417</v>
      </c>
      <c r="AB336" s="76" t="s">
        <v>387</v>
      </c>
      <c r="AC336" s="77">
        <f>VLOOKUP(AB336,'Money Won'!$1:$1048576,2,FALSE)</f>
        <v>0</v>
      </c>
      <c r="AD336" s="101" t="s">
        <v>377</v>
      </c>
      <c r="AE336" s="102">
        <f>VLOOKUP(AD336,'Money Won'!$1:$1048576,2,FALSE)</f>
        <v>100000</v>
      </c>
    </row>
    <row r="337" spans="1:31" x14ac:dyDescent="0.2">
      <c r="A337" s="47">
        <v>336</v>
      </c>
      <c r="B337" s="72" t="s">
        <v>161</v>
      </c>
      <c r="C337" s="73">
        <f>SUM(E337)+G337+I337+K337+M337+O337+Q337+S337+U337+W337+Y337+AA337+AC337+AE337</f>
        <v>2427242</v>
      </c>
      <c r="D337" s="106" t="s">
        <v>323</v>
      </c>
      <c r="E337" s="107">
        <f>VLOOKUP(D337,'Money Won'!$1:$1048576,2,FALSE)</f>
        <v>62100</v>
      </c>
      <c r="F337" s="108" t="s">
        <v>326</v>
      </c>
      <c r="G337" s="107">
        <f>VLOOKUP(F337,'Money Won'!$1:$1048576,2,FALSE)</f>
        <v>358417</v>
      </c>
      <c r="H337" s="88" t="s">
        <v>350</v>
      </c>
      <c r="I337" s="89">
        <f>VLOOKUP(H337,'Money Won'!$1:$1048576,2,FALSE)</f>
        <v>144325</v>
      </c>
      <c r="J337" s="88" t="s">
        <v>335</v>
      </c>
      <c r="K337" s="89">
        <f>VLOOKUP(J337,'Money Won'!$1:$1048576,2,FALSE)</f>
        <v>215625</v>
      </c>
      <c r="L337" s="88" t="s">
        <v>343</v>
      </c>
      <c r="M337" s="89">
        <f>VLOOKUP(L337,'Money Won'!$1:$1048576,2,FALSE)</f>
        <v>178250</v>
      </c>
      <c r="N337" s="92" t="s">
        <v>373</v>
      </c>
      <c r="O337" s="93">
        <f>VLOOKUP(N337,'Money Won'!$1:$1048576,2,FALSE)</f>
        <v>62100</v>
      </c>
      <c r="P337" s="92" t="s">
        <v>359</v>
      </c>
      <c r="Q337" s="93">
        <f>VLOOKUP(P337,'Money Won'!$1:$1048576,2,FALSE)</f>
        <v>1012000</v>
      </c>
      <c r="R337" s="92" t="s">
        <v>358</v>
      </c>
      <c r="S337" s="93">
        <f>VLOOKUP(R337,'Money Won'!$1:$1048576,2,FALSE)</f>
        <v>144325</v>
      </c>
      <c r="T337" s="96" t="s">
        <v>397</v>
      </c>
      <c r="U337" s="97">
        <f>VLOOKUP(T337,'Money Won'!$1:$1048576,2,FALSE)</f>
        <v>50600</v>
      </c>
      <c r="V337" s="96" t="s">
        <v>391</v>
      </c>
      <c r="W337" s="97">
        <f>VLOOKUP(V337,'Money Won'!$1:$1048576,2,FALSE)</f>
        <v>0</v>
      </c>
      <c r="X337" s="98" t="s">
        <v>410</v>
      </c>
      <c r="Y337" s="97">
        <f>VLOOKUP(X337,'Money Won'!$1:$1048576,2,FALSE)</f>
        <v>74750</v>
      </c>
      <c r="Z337" s="76" t="s">
        <v>382</v>
      </c>
      <c r="AA337" s="77">
        <f>VLOOKUP(Z337,'Money Won'!$1:$1048576,2,FALSE)</f>
        <v>74750</v>
      </c>
      <c r="AB337" s="76" t="s">
        <v>390</v>
      </c>
      <c r="AC337" s="77">
        <f>VLOOKUP(AB337,'Money Won'!$1:$1048576,2,FALSE)</f>
        <v>0</v>
      </c>
      <c r="AD337" s="101" t="s">
        <v>379</v>
      </c>
      <c r="AE337" s="102">
        <f>VLOOKUP(AD337,'Money Won'!$1:$1048576,2,FALSE)</f>
        <v>50000</v>
      </c>
    </row>
    <row r="338" spans="1:31" x14ac:dyDescent="0.2">
      <c r="A338" s="47">
        <v>337</v>
      </c>
      <c r="B338" s="72" t="s">
        <v>454</v>
      </c>
      <c r="C338" s="73">
        <f>SUM(E338)+G338+I338+K338+M338+O338+Q338+S338+U338+W338+Y338+AA338+AC338+AE338</f>
        <v>1576655</v>
      </c>
      <c r="D338" s="106" t="s">
        <v>324</v>
      </c>
      <c r="E338" s="107">
        <f>VLOOKUP(D338,'Money Won'!$1:$1048576,2,FALSE)</f>
        <v>41400</v>
      </c>
      <c r="F338" s="108" t="s">
        <v>331</v>
      </c>
      <c r="G338" s="107">
        <f>VLOOKUP(F338,'Money Won'!$1:$1048576,2,FALSE)</f>
        <v>178250</v>
      </c>
      <c r="H338" s="88" t="s">
        <v>333</v>
      </c>
      <c r="I338" s="89">
        <f>VLOOKUP(H338,'Money Won'!$1:$1048576,2,FALSE)</f>
        <v>26450</v>
      </c>
      <c r="J338" s="88" t="s">
        <v>335</v>
      </c>
      <c r="K338" s="89">
        <f>VLOOKUP(J338,'Money Won'!$1:$1048576,2,FALSE)</f>
        <v>215625</v>
      </c>
      <c r="L338" s="88" t="s">
        <v>353</v>
      </c>
      <c r="M338" s="89">
        <f>VLOOKUP(L338,'Money Won'!$1:$1048576,2,FALSE)</f>
        <v>287500</v>
      </c>
      <c r="N338" s="92" t="s">
        <v>375</v>
      </c>
      <c r="O338" s="93">
        <f>VLOOKUP(N338,'Money Won'!$1:$1048576,2,FALSE)</f>
        <v>28003</v>
      </c>
      <c r="P338" s="92" t="s">
        <v>365</v>
      </c>
      <c r="Q338" s="93">
        <f>VLOOKUP(P338,'Money Won'!$1:$1048576,2,FALSE)</f>
        <v>91713</v>
      </c>
      <c r="R338" s="92" t="s">
        <v>369</v>
      </c>
      <c r="S338" s="93">
        <f>VLOOKUP(R338,'Money Won'!$1:$1048576,2,FALSE)</f>
        <v>0</v>
      </c>
      <c r="T338" s="96" t="s">
        <v>404</v>
      </c>
      <c r="U338" s="97">
        <f>VLOOKUP(T338,'Money Won'!$1:$1048576,2,FALSE)</f>
        <v>215625</v>
      </c>
      <c r="V338" s="98" t="s">
        <v>415</v>
      </c>
      <c r="W338" s="97">
        <f>VLOOKUP(V338,'Money Won'!$1:$1048576,2,FALSE)</f>
        <v>33672</v>
      </c>
      <c r="X338" s="98" t="s">
        <v>395</v>
      </c>
      <c r="Y338" s="97">
        <f>VLOOKUP(X338,'Money Won'!$1:$1048576,2,FALSE)</f>
        <v>0</v>
      </c>
      <c r="Z338" s="76" t="s">
        <v>383</v>
      </c>
      <c r="AA338" s="77">
        <f>VLOOKUP(Z338,'Money Won'!$1:$1048576,2,FALSE)</f>
        <v>358417</v>
      </c>
      <c r="AB338" s="76" t="s">
        <v>387</v>
      </c>
      <c r="AC338" s="77">
        <f>VLOOKUP(AB338,'Money Won'!$1:$1048576,2,FALSE)</f>
        <v>0</v>
      </c>
      <c r="AD338" s="101" t="s">
        <v>377</v>
      </c>
      <c r="AE338" s="102">
        <f>VLOOKUP(AD338,'Money Won'!$1:$1048576,2,FALSE)</f>
        <v>100000</v>
      </c>
    </row>
    <row r="339" spans="1:31" x14ac:dyDescent="0.2">
      <c r="A339" s="47">
        <v>338</v>
      </c>
      <c r="B339" s="72" t="s">
        <v>455</v>
      </c>
      <c r="C339" s="73">
        <f>SUM(E339)+G339+I339+K339+M339+O339+Q339+S339+U339+W339+Y339+AA339+AC339+AE339</f>
        <v>2208833</v>
      </c>
      <c r="D339" s="106" t="s">
        <v>328</v>
      </c>
      <c r="E339" s="107">
        <f>VLOOKUP(D339,'Money Won'!$1:$1048576,2,FALSE)</f>
        <v>287500</v>
      </c>
      <c r="F339" s="108" t="s">
        <v>327</v>
      </c>
      <c r="G339" s="107">
        <f>VLOOKUP(F339,'Money Won'!$1:$1048576,2,FALSE)</f>
        <v>552000</v>
      </c>
      <c r="H339" s="88" t="s">
        <v>343</v>
      </c>
      <c r="I339" s="89">
        <f>VLOOKUP(H339,'Money Won'!$1:$1048576,2,FALSE)</f>
        <v>178250</v>
      </c>
      <c r="J339" s="88" t="s">
        <v>346</v>
      </c>
      <c r="K339" s="89">
        <f>VLOOKUP(J339,'Money Won'!$1:$1048576,2,FALSE)</f>
        <v>74750</v>
      </c>
      <c r="L339" s="88" t="s">
        <v>352</v>
      </c>
      <c r="M339" s="89">
        <f>VLOOKUP(L339,'Money Won'!$1:$1048576,2,FALSE)</f>
        <v>0</v>
      </c>
      <c r="N339" s="92" t="s">
        <v>355</v>
      </c>
      <c r="O339" s="93">
        <f>VLOOKUP(N339,'Money Won'!$1:$1048576,2,FALSE)</f>
        <v>50600</v>
      </c>
      <c r="P339" s="92" t="s">
        <v>368</v>
      </c>
      <c r="Q339" s="93">
        <f>VLOOKUP(P339,'Money Won'!$1:$1048576,2,FALSE)</f>
        <v>50600</v>
      </c>
      <c r="R339" s="92" t="s">
        <v>361</v>
      </c>
      <c r="S339" s="93">
        <f>VLOOKUP(R339,'Money Won'!$1:$1048576,2,FALSE)</f>
        <v>91713</v>
      </c>
      <c r="T339" s="96" t="s">
        <v>401</v>
      </c>
      <c r="U339" s="97">
        <f>VLOOKUP(T339,'Money Won'!$1:$1048576,2,FALSE)</f>
        <v>0</v>
      </c>
      <c r="V339" s="98" t="s">
        <v>409</v>
      </c>
      <c r="W339" s="97">
        <f>VLOOKUP(V339,'Money Won'!$1:$1048576,2,FALSE)</f>
        <v>28003</v>
      </c>
      <c r="X339" s="98" t="s">
        <v>399</v>
      </c>
      <c r="Y339" s="97">
        <f>VLOOKUP(X339,'Money Won'!$1:$1048576,2,FALSE)</f>
        <v>437000</v>
      </c>
      <c r="Z339" s="76" t="s">
        <v>383</v>
      </c>
      <c r="AA339" s="77">
        <f>VLOOKUP(Z339,'Money Won'!$1:$1048576,2,FALSE)</f>
        <v>358417</v>
      </c>
      <c r="AB339" s="76" t="s">
        <v>387</v>
      </c>
      <c r="AC339" s="77">
        <f>VLOOKUP(AB339,'Money Won'!$1:$1048576,2,FALSE)</f>
        <v>0</v>
      </c>
      <c r="AD339" s="101" t="s">
        <v>377</v>
      </c>
      <c r="AE339" s="102">
        <f>VLOOKUP(AD339,'Money Won'!$1:$1048576,2,FALSE)</f>
        <v>100000</v>
      </c>
    </row>
    <row r="340" spans="1:31" x14ac:dyDescent="0.2">
      <c r="A340" s="47">
        <v>339</v>
      </c>
      <c r="B340" s="72" t="s">
        <v>456</v>
      </c>
      <c r="C340" s="73">
        <f>SUM(E340)+G340+I340+K340+M340+O340+Q340+S340+U340+W340+Y340+AA340+AC340+AE340</f>
        <v>1928692</v>
      </c>
      <c r="D340" s="106" t="s">
        <v>322</v>
      </c>
      <c r="E340" s="107">
        <f>VLOOKUP(D340,'Money Won'!$1:$1048576,2,FALSE)</f>
        <v>358417</v>
      </c>
      <c r="F340" s="108" t="s">
        <v>323</v>
      </c>
      <c r="G340" s="107">
        <f>VLOOKUP(F340,'Money Won'!$1:$1048576,2,FALSE)</f>
        <v>62100</v>
      </c>
      <c r="H340" s="88" t="s">
        <v>350</v>
      </c>
      <c r="I340" s="89">
        <f>VLOOKUP(H340,'Money Won'!$1:$1048576,2,FALSE)</f>
        <v>144325</v>
      </c>
      <c r="J340" s="88" t="s">
        <v>342</v>
      </c>
      <c r="K340" s="89">
        <f>VLOOKUP(J340,'Money Won'!$1:$1048576,2,FALSE)</f>
        <v>0</v>
      </c>
      <c r="L340" s="88" t="s">
        <v>351</v>
      </c>
      <c r="M340" s="89">
        <f>VLOOKUP(L340,'Money Won'!$1:$1048576,2,FALSE)</f>
        <v>50600</v>
      </c>
      <c r="N340" s="92" t="s">
        <v>363</v>
      </c>
      <c r="O340" s="93">
        <f>VLOOKUP(N340,'Money Won'!$1:$1048576,2,FALSE)</f>
        <v>0</v>
      </c>
      <c r="P340" s="92" t="s">
        <v>359</v>
      </c>
      <c r="Q340" s="93">
        <f>VLOOKUP(P340,'Money Won'!$1:$1048576,2,FALSE)</f>
        <v>1012000</v>
      </c>
      <c r="R340" s="92" t="s">
        <v>356</v>
      </c>
      <c r="S340" s="93">
        <f>VLOOKUP(R340,'Money Won'!$1:$1048576,2,FALSE)</f>
        <v>25990</v>
      </c>
      <c r="T340" s="96" t="s">
        <v>402</v>
      </c>
      <c r="U340" s="97">
        <f>VLOOKUP(T340,'Money Won'!$1:$1048576,2,FALSE)</f>
        <v>25760</v>
      </c>
      <c r="V340" s="98" t="s">
        <v>396</v>
      </c>
      <c r="W340" s="97">
        <f>VLOOKUP(V340,'Money Won'!$1:$1048576,2,FALSE)</f>
        <v>74750</v>
      </c>
      <c r="X340" s="98" t="s">
        <v>400</v>
      </c>
      <c r="Y340" s="97">
        <f>VLOOKUP(X340,'Money Won'!$1:$1048576,2,FALSE)</f>
        <v>0</v>
      </c>
      <c r="Z340" s="76" t="s">
        <v>382</v>
      </c>
      <c r="AA340" s="77">
        <f>VLOOKUP(Z340,'Money Won'!$1:$1048576,2,FALSE)</f>
        <v>74750</v>
      </c>
      <c r="AB340" s="76" t="s">
        <v>390</v>
      </c>
      <c r="AC340" s="77">
        <f>VLOOKUP(AB340,'Money Won'!$1:$1048576,2,FALSE)</f>
        <v>0</v>
      </c>
      <c r="AD340" s="101" t="s">
        <v>377</v>
      </c>
      <c r="AE340" s="102">
        <f>VLOOKUP(AD340,'Money Won'!$1:$1048576,2,FALSE)</f>
        <v>100000</v>
      </c>
    </row>
    <row r="341" spans="1:31" x14ac:dyDescent="0.2">
      <c r="A341" s="47">
        <v>380</v>
      </c>
      <c r="B341" s="72" t="s">
        <v>457</v>
      </c>
      <c r="C341" s="73">
        <f>SUM(E341)+G341+I341+K341+M341+O341+Q341+S341+U341+W341+Y341+AA341+AC341+AE341</f>
        <v>1223160</v>
      </c>
      <c r="D341" s="106" t="s">
        <v>323</v>
      </c>
      <c r="E341" s="107">
        <f>VLOOKUP(D341,'Money Won'!$1:$1048576,2,FALSE)</f>
        <v>62100</v>
      </c>
      <c r="F341" s="108" t="s">
        <v>328</v>
      </c>
      <c r="G341" s="107">
        <f>VLOOKUP(F341,'Money Won'!$1:$1048576,2,FALSE)</f>
        <v>287500</v>
      </c>
      <c r="H341" s="88" t="s">
        <v>333</v>
      </c>
      <c r="I341" s="89">
        <f>VLOOKUP(H341,'Money Won'!$1:$1048576,2,FALSE)</f>
        <v>26450</v>
      </c>
      <c r="J341" s="88" t="s">
        <v>350</v>
      </c>
      <c r="K341" s="89">
        <f>VLOOKUP(J341,'Money Won'!$1:$1048576,2,FALSE)</f>
        <v>144325</v>
      </c>
      <c r="L341" s="88" t="s">
        <v>346</v>
      </c>
      <c r="M341" s="89">
        <f>VLOOKUP(L341,'Money Won'!$1:$1048576,2,FALSE)</f>
        <v>74750</v>
      </c>
      <c r="N341" s="92" t="s">
        <v>375</v>
      </c>
      <c r="O341" s="93">
        <f>VLOOKUP(N341,'Money Won'!$1:$1048576,2,FALSE)</f>
        <v>28003</v>
      </c>
      <c r="P341" s="92" t="s">
        <v>356</v>
      </c>
      <c r="Q341" s="93">
        <f>VLOOKUP(P341,'Money Won'!$1:$1048576,2,FALSE)</f>
        <v>25990</v>
      </c>
      <c r="R341" s="92" t="s">
        <v>369</v>
      </c>
      <c r="S341" s="93">
        <f>VLOOKUP(R341,'Money Won'!$1:$1048576,2,FALSE)</f>
        <v>0</v>
      </c>
      <c r="T341" s="96" t="s">
        <v>404</v>
      </c>
      <c r="U341" s="97">
        <f>VLOOKUP(T341,'Money Won'!$1:$1048576,2,FALSE)</f>
        <v>215625</v>
      </c>
      <c r="V341" s="98" t="s">
        <v>400</v>
      </c>
      <c r="W341" s="97">
        <f>VLOOKUP(V341,'Money Won'!$1:$1048576,2,FALSE)</f>
        <v>0</v>
      </c>
      <c r="X341" s="98" t="s">
        <v>395</v>
      </c>
      <c r="Y341" s="97">
        <f>VLOOKUP(X341,'Money Won'!$1:$1048576,2,FALSE)</f>
        <v>0</v>
      </c>
      <c r="Z341" s="76" t="s">
        <v>387</v>
      </c>
      <c r="AA341" s="77">
        <f>VLOOKUP(Z341,'Money Won'!$1:$1048576,2,FALSE)</f>
        <v>0</v>
      </c>
      <c r="AB341" s="76" t="s">
        <v>383</v>
      </c>
      <c r="AC341" s="77">
        <f>VLOOKUP(AB341,'Money Won'!$1:$1048576,2,FALSE)</f>
        <v>358417</v>
      </c>
      <c r="AD341" s="101" t="s">
        <v>381</v>
      </c>
      <c r="AE341" s="102">
        <f>VLOOKUP(AD341,'Money Won'!$1:$1048576,2,FALSE)</f>
        <v>0</v>
      </c>
    </row>
    <row r="342" spans="1:31" x14ac:dyDescent="0.2">
      <c r="A342" s="47">
        <v>381</v>
      </c>
      <c r="B342" s="72" t="s">
        <v>458</v>
      </c>
      <c r="C342" s="73">
        <f>SUM(E342)+G342+I342+K342+M342+O342+Q342+S342+U342+W342+Y342+AA342+AC342+AE342</f>
        <v>924217</v>
      </c>
      <c r="D342" s="106" t="s">
        <v>323</v>
      </c>
      <c r="E342" s="107">
        <f>VLOOKUP(D342,'Money Won'!$1:$1048576,2,FALSE)</f>
        <v>62100</v>
      </c>
      <c r="F342" s="108" t="s">
        <v>328</v>
      </c>
      <c r="G342" s="107">
        <f>VLOOKUP(F342,'Money Won'!$1:$1048576,2,FALSE)</f>
        <v>287500</v>
      </c>
      <c r="H342" s="88" t="s">
        <v>339</v>
      </c>
      <c r="I342" s="89">
        <f>VLOOKUP(H342,'Money Won'!$1:$1048576,2,FALSE)</f>
        <v>115000</v>
      </c>
      <c r="J342" s="88" t="s">
        <v>351</v>
      </c>
      <c r="K342" s="89">
        <f>VLOOKUP(J342,'Money Won'!$1:$1048576,2,FALSE)</f>
        <v>50600</v>
      </c>
      <c r="L342" s="88" t="s">
        <v>352</v>
      </c>
      <c r="M342" s="89">
        <f>VLOOKUP(L342,'Money Won'!$1:$1048576,2,FALSE)</f>
        <v>0</v>
      </c>
      <c r="N342" s="92" t="s">
        <v>367</v>
      </c>
      <c r="O342" s="93">
        <f>VLOOKUP(N342,'Money Won'!$1:$1048576,2,FALSE)</f>
        <v>0</v>
      </c>
      <c r="P342" s="92" t="s">
        <v>368</v>
      </c>
      <c r="Q342" s="93">
        <f>VLOOKUP(P342,'Money Won'!$1:$1048576,2,FALSE)</f>
        <v>50600</v>
      </c>
      <c r="R342" s="92" t="s">
        <v>363</v>
      </c>
      <c r="S342" s="93">
        <f>VLOOKUP(R342,'Money Won'!$1:$1048576,2,FALSE)</f>
        <v>0</v>
      </c>
      <c r="T342" s="96" t="s">
        <v>401</v>
      </c>
      <c r="U342" s="97">
        <f>VLOOKUP(T342,'Money Won'!$1:$1048576,2,FALSE)</f>
        <v>0</v>
      </c>
      <c r="V342" s="98" t="s">
        <v>400</v>
      </c>
      <c r="W342" s="97">
        <f>VLOOKUP(V342,'Money Won'!$1:$1048576,2,FALSE)</f>
        <v>0</v>
      </c>
      <c r="X342" s="98" t="s">
        <v>406</v>
      </c>
      <c r="Y342" s="97">
        <f>VLOOKUP(X342,'Money Won'!$1:$1048576,2,FALSE)</f>
        <v>0</v>
      </c>
      <c r="Z342" s="76" t="s">
        <v>387</v>
      </c>
      <c r="AA342" s="77">
        <f>VLOOKUP(Z342,'Money Won'!$1:$1048576,2,FALSE)</f>
        <v>0</v>
      </c>
      <c r="AB342" s="76" t="s">
        <v>383</v>
      </c>
      <c r="AC342" s="77">
        <f>VLOOKUP(AB342,'Money Won'!$1:$1048576,2,FALSE)</f>
        <v>358417</v>
      </c>
      <c r="AD342" s="101" t="s">
        <v>381</v>
      </c>
      <c r="AE342" s="102">
        <f>VLOOKUP(AD342,'Money Won'!$1:$1048576,2,FALSE)</f>
        <v>0</v>
      </c>
    </row>
    <row r="343" spans="1:31" x14ac:dyDescent="0.2">
      <c r="A343" s="47">
        <v>340</v>
      </c>
      <c r="B343" s="72" t="s">
        <v>262</v>
      </c>
      <c r="C343" s="73">
        <f>SUM(E343)+G343+I343+K343+M343+O343+Q343+S343+U343+W343+Y343+AA343+AC343+AE343</f>
        <v>2863820</v>
      </c>
      <c r="D343" s="106" t="s">
        <v>327</v>
      </c>
      <c r="E343" s="107">
        <f>VLOOKUP(D343,'Money Won'!$1:$1048576,2,FALSE)</f>
        <v>552000</v>
      </c>
      <c r="F343" s="108" t="s">
        <v>331</v>
      </c>
      <c r="G343" s="107">
        <f>VLOOKUP(F343,'Money Won'!$1:$1048576,2,FALSE)</f>
        <v>178250</v>
      </c>
      <c r="H343" s="88" t="s">
        <v>339</v>
      </c>
      <c r="I343" s="89">
        <f>VLOOKUP(H343,'Money Won'!$1:$1048576,2,FALSE)</f>
        <v>115000</v>
      </c>
      <c r="J343" s="88" t="s">
        <v>332</v>
      </c>
      <c r="K343" s="89">
        <f>VLOOKUP(J343,'Money Won'!$1:$1048576,2,FALSE)</f>
        <v>62100</v>
      </c>
      <c r="L343" s="88" t="s">
        <v>353</v>
      </c>
      <c r="M343" s="89">
        <f>VLOOKUP(L343,'Money Won'!$1:$1048576,2,FALSE)</f>
        <v>287500</v>
      </c>
      <c r="N343" s="92" t="s">
        <v>354</v>
      </c>
      <c r="O343" s="93">
        <f>VLOOKUP(N343,'Money Won'!$1:$1048576,2,FALSE)</f>
        <v>215625</v>
      </c>
      <c r="P343" s="92" t="s">
        <v>359</v>
      </c>
      <c r="Q343" s="93">
        <f>VLOOKUP(P343,'Money Won'!$1:$1048576,2,FALSE)</f>
        <v>1012000</v>
      </c>
      <c r="R343" s="92" t="s">
        <v>357</v>
      </c>
      <c r="S343" s="93">
        <f>VLOOKUP(R343,'Money Won'!$1:$1048576,2,FALSE)</f>
        <v>0</v>
      </c>
      <c r="T343" s="96" t="s">
        <v>404</v>
      </c>
      <c r="U343" s="97">
        <f>VLOOKUP(T343,'Money Won'!$1:$1048576,2,FALSE)</f>
        <v>215625</v>
      </c>
      <c r="V343" s="98" t="s">
        <v>408</v>
      </c>
      <c r="W343" s="97">
        <f>VLOOKUP(V343,'Money Won'!$1:$1048576,2,FALSE)</f>
        <v>74750</v>
      </c>
      <c r="X343" s="98" t="s">
        <v>394</v>
      </c>
      <c r="Y343" s="97">
        <f>VLOOKUP(X343,'Money Won'!$1:$1048576,2,FALSE)</f>
        <v>26220</v>
      </c>
      <c r="Z343" s="76" t="s">
        <v>382</v>
      </c>
      <c r="AA343" s="77">
        <f>VLOOKUP(Z343,'Money Won'!$1:$1048576,2,FALSE)</f>
        <v>74750</v>
      </c>
      <c r="AB343" s="76" t="s">
        <v>384</v>
      </c>
      <c r="AC343" s="77">
        <f>VLOOKUP(AB343,'Money Won'!$1:$1048576,2,FALSE)</f>
        <v>0</v>
      </c>
      <c r="AD343" s="101" t="s">
        <v>379</v>
      </c>
      <c r="AE343" s="102">
        <f>VLOOKUP(AD343,'Money Won'!$1:$1048576,2,FALSE)</f>
        <v>50000</v>
      </c>
    </row>
    <row r="344" spans="1:31" x14ac:dyDescent="0.2">
      <c r="A344" s="47">
        <v>56</v>
      </c>
      <c r="B344" s="72" t="s">
        <v>485</v>
      </c>
      <c r="C344" s="73">
        <f>SUM(E344)+G344+I344+K344+M344+O344+Q344+S344+U344+W344+Y344+AA344+AC344+AE344</f>
        <v>4511784</v>
      </c>
      <c r="D344" s="106" t="s">
        <v>326</v>
      </c>
      <c r="E344" s="107">
        <f>VLOOKUP(D344,'Money Won'!$1:$1048576,2,FALSE)</f>
        <v>358417</v>
      </c>
      <c r="F344" s="108" t="s">
        <v>325</v>
      </c>
      <c r="G344" s="107">
        <f>VLOOKUP(F344,'Money Won'!$1:$1048576,2,FALSE)</f>
        <v>2070000</v>
      </c>
      <c r="H344" s="88" t="s">
        <v>343</v>
      </c>
      <c r="I344" s="89">
        <f>VLOOKUP(H344,'Money Won'!$1:$1048576,2,FALSE)</f>
        <v>178250</v>
      </c>
      <c r="J344" s="88" t="s">
        <v>342</v>
      </c>
      <c r="K344" s="89">
        <f>VLOOKUP(J344,'Money Won'!$1:$1048576,2,FALSE)</f>
        <v>0</v>
      </c>
      <c r="L344" s="88" t="s">
        <v>347</v>
      </c>
      <c r="M344" s="89">
        <f>VLOOKUP(L344,'Money Won'!$1:$1048576,2,FALSE)</f>
        <v>144325</v>
      </c>
      <c r="N344" s="92" t="s">
        <v>354</v>
      </c>
      <c r="O344" s="93">
        <f>VLOOKUP(N344,'Money Won'!$1:$1048576,2,FALSE)</f>
        <v>215625</v>
      </c>
      <c r="P344" s="92" t="s">
        <v>359</v>
      </c>
      <c r="Q344" s="93">
        <f>VLOOKUP(P344,'Money Won'!$1:$1048576,2,FALSE)</f>
        <v>1012000</v>
      </c>
      <c r="R344" s="92" t="s">
        <v>366</v>
      </c>
      <c r="S344" s="93">
        <f>VLOOKUP(R344,'Money Won'!$1:$1048576,2,FALSE)</f>
        <v>0</v>
      </c>
      <c r="T344" s="96" t="s">
        <v>405</v>
      </c>
      <c r="U344" s="97">
        <f>VLOOKUP(T344,'Money Won'!$1:$1048576,2,FALSE)</f>
        <v>0</v>
      </c>
      <c r="V344" s="98" t="s">
        <v>403</v>
      </c>
      <c r="W344" s="97">
        <f>VLOOKUP(V344,'Money Won'!$1:$1048576,2,FALSE)</f>
        <v>0</v>
      </c>
      <c r="X344" s="98" t="s">
        <v>401</v>
      </c>
      <c r="Y344" s="97">
        <f>VLOOKUP(X344,'Money Won'!$1:$1048576,2,FALSE)</f>
        <v>0</v>
      </c>
      <c r="Z344" s="76" t="s">
        <v>382</v>
      </c>
      <c r="AA344" s="77">
        <f>VLOOKUP(Z344,'Money Won'!$1:$1048576,2,FALSE)</f>
        <v>74750</v>
      </c>
      <c r="AB344" s="76" t="s">
        <v>383</v>
      </c>
      <c r="AC344" s="77">
        <f>VLOOKUP(AB344,'Money Won'!$1:$1048576,2,FALSE)</f>
        <v>358417</v>
      </c>
      <c r="AD344" s="101" t="s">
        <v>377</v>
      </c>
      <c r="AE344" s="102">
        <f>VLOOKUP(AD344,'Money Won'!$1:$1048576,2,FALSE)</f>
        <v>100000</v>
      </c>
    </row>
    <row r="345" spans="1:31" x14ac:dyDescent="0.2">
      <c r="A345" s="47">
        <v>57</v>
      </c>
      <c r="B345" s="72" t="s">
        <v>486</v>
      </c>
      <c r="C345" s="73">
        <f>SUM(E345)+G345+I345+K345+M345+O345+Q345+S345+U345+W345+Y345+AA345+AC345+AE345</f>
        <v>3977764</v>
      </c>
      <c r="D345" s="106" t="s">
        <v>323</v>
      </c>
      <c r="E345" s="107">
        <f>VLOOKUP(D345,'Money Won'!$1:$1048576,2,FALSE)</f>
        <v>62100</v>
      </c>
      <c r="F345" s="108" t="s">
        <v>325</v>
      </c>
      <c r="G345" s="107">
        <f>VLOOKUP(F345,'Money Won'!$1:$1048576,2,FALSE)</f>
        <v>2070000</v>
      </c>
      <c r="H345" s="88" t="s">
        <v>342</v>
      </c>
      <c r="I345" s="89">
        <f>VLOOKUP(H345,'Money Won'!$1:$1048576,2,FALSE)</f>
        <v>0</v>
      </c>
      <c r="J345" s="88" t="s">
        <v>335</v>
      </c>
      <c r="K345" s="89">
        <f>VLOOKUP(J345,'Money Won'!$1:$1048576,2,FALSE)</f>
        <v>215625</v>
      </c>
      <c r="L345" s="88" t="s">
        <v>351</v>
      </c>
      <c r="M345" s="89">
        <f>VLOOKUP(L345,'Money Won'!$1:$1048576,2,FALSE)</f>
        <v>50600</v>
      </c>
      <c r="N345" s="92" t="s">
        <v>366</v>
      </c>
      <c r="O345" s="93">
        <f>VLOOKUP(N345,'Money Won'!$1:$1048576,2,FALSE)</f>
        <v>0</v>
      </c>
      <c r="P345" s="92" t="s">
        <v>359</v>
      </c>
      <c r="Q345" s="93">
        <f>VLOOKUP(P345,'Money Won'!$1:$1048576,2,FALSE)</f>
        <v>1012000</v>
      </c>
      <c r="R345" s="92" t="s">
        <v>370</v>
      </c>
      <c r="S345" s="93">
        <f>VLOOKUP(R345,'Money Won'!$1:$1048576,2,FALSE)</f>
        <v>33672</v>
      </c>
      <c r="T345" s="96" t="s">
        <v>397</v>
      </c>
      <c r="U345" s="97">
        <f>VLOOKUP(T345,'Money Won'!$1:$1048576,2,FALSE)</f>
        <v>50600</v>
      </c>
      <c r="V345" s="98" t="s">
        <v>403</v>
      </c>
      <c r="W345" s="97">
        <f>VLOOKUP(V345,'Money Won'!$1:$1048576,2,FALSE)</f>
        <v>0</v>
      </c>
      <c r="X345" s="98" t="s">
        <v>401</v>
      </c>
      <c r="Y345" s="97">
        <f>VLOOKUP(X345,'Money Won'!$1:$1048576,2,FALSE)</f>
        <v>0</v>
      </c>
      <c r="Z345" s="76" t="s">
        <v>383</v>
      </c>
      <c r="AA345" s="77">
        <f>VLOOKUP(Z345,'Money Won'!$1:$1048576,2,FALSE)</f>
        <v>358417</v>
      </c>
      <c r="AB345" s="76" t="s">
        <v>382</v>
      </c>
      <c r="AC345" s="77">
        <f>VLOOKUP(AB345,'Money Won'!$1:$1048576,2,FALSE)</f>
        <v>74750</v>
      </c>
      <c r="AD345" s="101" t="s">
        <v>379</v>
      </c>
      <c r="AE345" s="102">
        <f>VLOOKUP(AD345,'Money Won'!$1:$1048576,2,FALSE)</f>
        <v>50000</v>
      </c>
    </row>
    <row r="346" spans="1:31" x14ac:dyDescent="0.2">
      <c r="A346" s="47">
        <v>344</v>
      </c>
      <c r="B346" s="72" t="s">
        <v>437</v>
      </c>
      <c r="C346" s="73">
        <f>SUM(E346)+G346+I346+K346+M346+O346+Q346+S346+U346+W346+Y346+AA346+AC346+AE346</f>
        <v>2941535</v>
      </c>
      <c r="D346" s="106" t="s">
        <v>331</v>
      </c>
      <c r="E346" s="107">
        <f>VLOOKUP(D346,'Money Won'!$1:$1048576,2,FALSE)</f>
        <v>178250</v>
      </c>
      <c r="F346" s="108" t="s">
        <v>325</v>
      </c>
      <c r="G346" s="107">
        <f>VLOOKUP(F346,'Money Won'!$1:$1048576,2,FALSE)</f>
        <v>2070000</v>
      </c>
      <c r="H346" s="88" t="s">
        <v>336</v>
      </c>
      <c r="I346" s="89">
        <f>VLOOKUP(H346,'Money Won'!$1:$1048576,2,FALSE)</f>
        <v>0</v>
      </c>
      <c r="J346" s="88" t="s">
        <v>346</v>
      </c>
      <c r="K346" s="89">
        <f>VLOOKUP(J346,'Money Won'!$1:$1048576,2,FALSE)</f>
        <v>74750</v>
      </c>
      <c r="L346" s="88" t="s">
        <v>351</v>
      </c>
      <c r="M346" s="89">
        <f>VLOOKUP(L346,'Money Won'!$1:$1048576,2,FALSE)</f>
        <v>50600</v>
      </c>
      <c r="N346" s="92" t="s">
        <v>355</v>
      </c>
      <c r="O346" s="93">
        <f>VLOOKUP(N346,'Money Won'!$1:$1048576,2,FALSE)</f>
        <v>50600</v>
      </c>
      <c r="P346" s="92" t="s">
        <v>356</v>
      </c>
      <c r="Q346" s="93">
        <f>VLOOKUP(P346,'Money Won'!$1:$1048576,2,FALSE)</f>
        <v>25990</v>
      </c>
      <c r="R346" s="92" t="s">
        <v>369</v>
      </c>
      <c r="S346" s="93">
        <f>VLOOKUP(R346,'Money Won'!$1:$1048576,2,FALSE)</f>
        <v>0</v>
      </c>
      <c r="T346" s="96" t="s">
        <v>404</v>
      </c>
      <c r="U346" s="97">
        <f>VLOOKUP(T346,'Money Won'!$1:$1048576,2,FALSE)</f>
        <v>215625</v>
      </c>
      <c r="V346" s="98" t="s">
        <v>394</v>
      </c>
      <c r="W346" s="97">
        <f>VLOOKUP(V346,'Money Won'!$1:$1048576,2,FALSE)</f>
        <v>26220</v>
      </c>
      <c r="X346" s="98" t="s">
        <v>396</v>
      </c>
      <c r="Y346" s="97">
        <f>VLOOKUP(X346,'Money Won'!$1:$1048576,2,FALSE)</f>
        <v>74750</v>
      </c>
      <c r="Z346" s="76" t="s">
        <v>382</v>
      </c>
      <c r="AA346" s="77">
        <f>VLOOKUP(Z346,'Money Won'!$1:$1048576,2,FALSE)</f>
        <v>74750</v>
      </c>
      <c r="AB346" s="76" t="s">
        <v>384</v>
      </c>
      <c r="AC346" s="77">
        <f>VLOOKUP(AB346,'Money Won'!$1:$1048576,2,FALSE)</f>
        <v>0</v>
      </c>
      <c r="AD346" s="101" t="s">
        <v>377</v>
      </c>
      <c r="AE346" s="102">
        <f>VLOOKUP(AD346,'Money Won'!$1:$1048576,2,FALSE)</f>
        <v>100000</v>
      </c>
    </row>
    <row r="347" spans="1:31" x14ac:dyDescent="0.2">
      <c r="A347" s="47">
        <v>23</v>
      </c>
      <c r="B347" s="72" t="s">
        <v>519</v>
      </c>
      <c r="C347" s="73">
        <f>SUM(E347)+G347+I347+K347+M347+O347+Q347+S347+U347+W347+Y347+AA347+AC347+AE347</f>
        <v>3514178</v>
      </c>
      <c r="D347" s="106" t="s">
        <v>329</v>
      </c>
      <c r="E347" s="107">
        <f>VLOOKUP(D347,'Money Won'!$1:$1048576,2,FALSE)</f>
        <v>437000</v>
      </c>
      <c r="F347" s="108" t="s">
        <v>325</v>
      </c>
      <c r="G347" s="107">
        <f>VLOOKUP(F347,'Money Won'!$1:$1048576,2,FALSE)</f>
        <v>2070000</v>
      </c>
      <c r="H347" s="88" t="s">
        <v>350</v>
      </c>
      <c r="I347" s="89">
        <f>VLOOKUP(H347,'Money Won'!$1:$1048576,2,FALSE)</f>
        <v>144325</v>
      </c>
      <c r="J347" s="88" t="s">
        <v>342</v>
      </c>
      <c r="K347" s="89">
        <f>VLOOKUP(J347,'Money Won'!$1:$1048576,2,FALSE)</f>
        <v>0</v>
      </c>
      <c r="L347" s="88" t="s">
        <v>343</v>
      </c>
      <c r="M347" s="89">
        <f>VLOOKUP(L347,'Money Won'!$1:$1048576,2,FALSE)</f>
        <v>178250</v>
      </c>
      <c r="N347" s="92" t="s">
        <v>354</v>
      </c>
      <c r="O347" s="93">
        <f>VLOOKUP(N347,'Money Won'!$1:$1048576,2,FALSE)</f>
        <v>215625</v>
      </c>
      <c r="P347" s="92" t="s">
        <v>367</v>
      </c>
      <c r="Q347" s="93">
        <f>VLOOKUP(P347,'Money Won'!$1:$1048576,2,FALSE)</f>
        <v>0</v>
      </c>
      <c r="R347" s="92" t="s">
        <v>369</v>
      </c>
      <c r="S347" s="93">
        <f>VLOOKUP(R347,'Money Won'!$1:$1048576,2,FALSE)</f>
        <v>0</v>
      </c>
      <c r="T347" s="96" t="s">
        <v>397</v>
      </c>
      <c r="U347" s="97">
        <f>VLOOKUP(T347,'Money Won'!$1:$1048576,2,FALSE)</f>
        <v>50600</v>
      </c>
      <c r="V347" s="98" t="s">
        <v>392</v>
      </c>
      <c r="W347" s="97">
        <f>VLOOKUP(V347,'Money Won'!$1:$1048576,2,FALSE)</f>
        <v>0</v>
      </c>
      <c r="X347" s="98" t="s">
        <v>404</v>
      </c>
      <c r="Y347" s="97">
        <f>VLOOKUP(X347,'Money Won'!$1:$1048576,2,FALSE)</f>
        <v>215625</v>
      </c>
      <c r="Z347" s="76" t="s">
        <v>382</v>
      </c>
      <c r="AA347" s="77">
        <f>VLOOKUP(Z347,'Money Won'!$1:$1048576,2,FALSE)</f>
        <v>74750</v>
      </c>
      <c r="AB347" s="76" t="s">
        <v>412</v>
      </c>
      <c r="AC347" s="77">
        <f>VLOOKUP(AB347,'Money Won'!$1:$1048576,2,FALSE)</f>
        <v>28003</v>
      </c>
      <c r="AD347" s="101" t="s">
        <v>377</v>
      </c>
      <c r="AE347" s="102">
        <f>VLOOKUP(AD347,'Money Won'!$1:$1048576,2,FALSE)</f>
        <v>100000</v>
      </c>
    </row>
    <row r="348" spans="1:31" x14ac:dyDescent="0.2">
      <c r="A348" s="47">
        <v>43</v>
      </c>
      <c r="B348" s="72" t="s">
        <v>193</v>
      </c>
      <c r="C348" s="73">
        <f>SUM(E348)+G348+I348+K348+M348+O348+Q348+S348+U348+W348+Y348+AA348+AC348+AE348</f>
        <v>1419417</v>
      </c>
      <c r="D348" s="106" t="s">
        <v>327</v>
      </c>
      <c r="E348" s="107">
        <f>VLOOKUP(D348,'Money Won'!$1:$1048576,2,FALSE)</f>
        <v>552000</v>
      </c>
      <c r="F348" s="108" t="s">
        <v>326</v>
      </c>
      <c r="G348" s="107">
        <f>VLOOKUP(F348,'Money Won'!$1:$1048576,2,FALSE)</f>
        <v>358417</v>
      </c>
      <c r="H348" s="88" t="s">
        <v>335</v>
      </c>
      <c r="I348" s="89">
        <f>VLOOKUP(H348,'Money Won'!$1:$1048576,2,FALSE)</f>
        <v>215625</v>
      </c>
      <c r="J348" s="88" t="s">
        <v>336</v>
      </c>
      <c r="K348" s="89">
        <f>VLOOKUP(J348,'Money Won'!$1:$1048576,2,FALSE)</f>
        <v>0</v>
      </c>
      <c r="L348" s="88" t="s">
        <v>351</v>
      </c>
      <c r="M348" s="89">
        <f>VLOOKUP(L348,'Money Won'!$1:$1048576,2,FALSE)</f>
        <v>50600</v>
      </c>
      <c r="N348" s="92" t="s">
        <v>360</v>
      </c>
      <c r="O348" s="93">
        <f>VLOOKUP(N348,'Money Won'!$1:$1048576,2,FALSE)</f>
        <v>91713</v>
      </c>
      <c r="P348" s="92" t="s">
        <v>356</v>
      </c>
      <c r="Q348" s="93">
        <f>VLOOKUP(P348,'Money Won'!$1:$1048576,2,FALSE)</f>
        <v>25990</v>
      </c>
      <c r="R348" s="92" t="s">
        <v>363</v>
      </c>
      <c r="S348" s="93">
        <f>VLOOKUP(R348,'Money Won'!$1:$1048576,2,FALSE)</f>
        <v>0</v>
      </c>
      <c r="T348" s="96" t="s">
        <v>405</v>
      </c>
      <c r="U348" s="97">
        <f>VLOOKUP(T348,'Money Won'!$1:$1048576,2,FALSE)</f>
        <v>0</v>
      </c>
      <c r="V348" s="98" t="s">
        <v>415</v>
      </c>
      <c r="W348" s="97">
        <f>VLOOKUP(V348,'Money Won'!$1:$1048576,2,FALSE)</f>
        <v>33672</v>
      </c>
      <c r="X348" s="98" t="s">
        <v>403</v>
      </c>
      <c r="Y348" s="97">
        <f>VLOOKUP(X348,'Money Won'!$1:$1048576,2,FALSE)</f>
        <v>0</v>
      </c>
      <c r="Z348" s="76" t="s">
        <v>389</v>
      </c>
      <c r="AA348" s="77">
        <f>VLOOKUP(Z348,'Money Won'!$1:$1048576,2,FALSE)</f>
        <v>41400</v>
      </c>
      <c r="AB348" s="76" t="s">
        <v>384</v>
      </c>
      <c r="AC348" s="77">
        <f>VLOOKUP(AB348,'Money Won'!$1:$1048576,2,FALSE)</f>
        <v>0</v>
      </c>
      <c r="AD348" s="101" t="s">
        <v>379</v>
      </c>
      <c r="AE348" s="102">
        <f>VLOOKUP(AD348,'Money Won'!$1:$1048576,2,FALSE)</f>
        <v>50000</v>
      </c>
    </row>
    <row r="349" spans="1:31" x14ac:dyDescent="0.2">
      <c r="A349" s="47">
        <v>129</v>
      </c>
      <c r="B349" s="72" t="s">
        <v>520</v>
      </c>
      <c r="C349" s="73">
        <f>SUM(E349)+G349+I349+K349+M349+O349+Q349+S349+U349+W349+Y349+AA349+AC349+AE349</f>
        <v>2654463</v>
      </c>
      <c r="D349" s="106" t="s">
        <v>330</v>
      </c>
      <c r="E349" s="107">
        <f>VLOOKUP(D349,'Money Won'!$1:$1048576,2,FALSE)</f>
        <v>50600</v>
      </c>
      <c r="F349" s="108" t="s">
        <v>325</v>
      </c>
      <c r="G349" s="107">
        <f>VLOOKUP(F349,'Money Won'!$1:$1048576,2,FALSE)</f>
        <v>2070000</v>
      </c>
      <c r="H349" s="88" t="s">
        <v>338</v>
      </c>
      <c r="I349" s="89">
        <f>VLOOKUP(H349,'Money Won'!$1:$1048576,2,FALSE)</f>
        <v>115000</v>
      </c>
      <c r="J349" s="88" t="s">
        <v>334</v>
      </c>
      <c r="K349" s="89">
        <f>VLOOKUP(J349,'Money Won'!$1:$1048576,2,FALSE)</f>
        <v>0</v>
      </c>
      <c r="L349" s="88" t="s">
        <v>343</v>
      </c>
      <c r="M349" s="89">
        <f>VLOOKUP(L349,'Money Won'!$1:$1048576,2,FALSE)</f>
        <v>178250</v>
      </c>
      <c r="N349" s="92" t="s">
        <v>373</v>
      </c>
      <c r="O349" s="93">
        <f>VLOOKUP(N349,'Money Won'!$1:$1048576,2,FALSE)</f>
        <v>62100</v>
      </c>
      <c r="P349" s="92" t="s">
        <v>367</v>
      </c>
      <c r="Q349" s="93">
        <f>VLOOKUP(P349,'Money Won'!$1:$1048576,2,FALSE)</f>
        <v>0</v>
      </c>
      <c r="R349" s="92" t="s">
        <v>369</v>
      </c>
      <c r="S349" s="93">
        <f>VLOOKUP(R349,'Money Won'!$1:$1048576,2,FALSE)</f>
        <v>0</v>
      </c>
      <c r="T349" s="96" t="s">
        <v>402</v>
      </c>
      <c r="U349" s="97">
        <f>VLOOKUP(T349,'Money Won'!$1:$1048576,2,FALSE)</f>
        <v>25760</v>
      </c>
      <c r="V349" s="98" t="s">
        <v>391</v>
      </c>
      <c r="W349" s="97">
        <f>VLOOKUP(V349,'Money Won'!$1:$1048576,2,FALSE)</f>
        <v>0</v>
      </c>
      <c r="X349" s="98" t="s">
        <v>395</v>
      </c>
      <c r="Y349" s="97">
        <f>VLOOKUP(X349,'Money Won'!$1:$1048576,2,FALSE)</f>
        <v>0</v>
      </c>
      <c r="Z349" s="76" t="s">
        <v>382</v>
      </c>
      <c r="AA349" s="77">
        <f>VLOOKUP(Z349,'Money Won'!$1:$1048576,2,FALSE)</f>
        <v>74750</v>
      </c>
      <c r="AB349" s="76" t="s">
        <v>412</v>
      </c>
      <c r="AC349" s="77">
        <f>VLOOKUP(AB349,'Money Won'!$1:$1048576,2,FALSE)</f>
        <v>28003</v>
      </c>
      <c r="AD349" s="101" t="s">
        <v>379</v>
      </c>
      <c r="AE349" s="102">
        <f>VLOOKUP(AD349,'Money Won'!$1:$1048576,2,FALSE)</f>
        <v>50000</v>
      </c>
    </row>
    <row r="350" spans="1:31" x14ac:dyDescent="0.2">
      <c r="A350" s="47">
        <v>343</v>
      </c>
      <c r="B350" s="72" t="s">
        <v>194</v>
      </c>
      <c r="C350" s="73">
        <f>SUM(E350)+G350+I350+K350+M350+O350+Q350+S350+U350+W350+Y350+AA350+AC350+AE350</f>
        <v>1003909</v>
      </c>
      <c r="D350" s="106" t="s">
        <v>322</v>
      </c>
      <c r="E350" s="107">
        <f>VLOOKUP(D350,'Money Won'!$1:$1048576,2,FALSE)</f>
        <v>358417</v>
      </c>
      <c r="F350" s="108" t="s">
        <v>323</v>
      </c>
      <c r="G350" s="107">
        <f>VLOOKUP(F350,'Money Won'!$1:$1048576,2,FALSE)</f>
        <v>62100</v>
      </c>
      <c r="H350" s="88" t="s">
        <v>332</v>
      </c>
      <c r="I350" s="89">
        <f>VLOOKUP(H350,'Money Won'!$1:$1048576,2,FALSE)</f>
        <v>62100</v>
      </c>
      <c r="J350" s="88" t="s">
        <v>344</v>
      </c>
      <c r="K350" s="89">
        <f>VLOOKUP(J350,'Money Won'!$1:$1048576,2,FALSE)</f>
        <v>50600</v>
      </c>
      <c r="L350" s="88" t="s">
        <v>337</v>
      </c>
      <c r="M350" s="89">
        <f>VLOOKUP(L350,'Money Won'!$1:$1048576,2,FALSE)</f>
        <v>33672</v>
      </c>
      <c r="N350" s="92" t="s">
        <v>355</v>
      </c>
      <c r="O350" s="93">
        <f>VLOOKUP(N350,'Money Won'!$1:$1048576,2,FALSE)</f>
        <v>50600</v>
      </c>
      <c r="P350" s="92" t="s">
        <v>366</v>
      </c>
      <c r="Q350" s="93">
        <f>VLOOKUP(P350,'Money Won'!$1:$1048576,2,FALSE)</f>
        <v>0</v>
      </c>
      <c r="R350" s="92" t="s">
        <v>364</v>
      </c>
      <c r="S350" s="93">
        <f>VLOOKUP(R350,'Money Won'!$1:$1048576,2,FALSE)</f>
        <v>0</v>
      </c>
      <c r="T350" s="96" t="s">
        <v>391</v>
      </c>
      <c r="U350" s="97">
        <f>VLOOKUP(T350,'Money Won'!$1:$1048576,2,FALSE)</f>
        <v>0</v>
      </c>
      <c r="V350" s="98" t="s">
        <v>409</v>
      </c>
      <c r="W350" s="97">
        <f>VLOOKUP(V350,'Money Won'!$1:$1048576,2,FALSE)</f>
        <v>28003</v>
      </c>
      <c r="X350" s="98" t="s">
        <v>395</v>
      </c>
      <c r="Y350" s="97">
        <f>VLOOKUP(X350,'Money Won'!$1:$1048576,2,FALSE)</f>
        <v>0</v>
      </c>
      <c r="Z350" s="76" t="s">
        <v>383</v>
      </c>
      <c r="AA350" s="77">
        <f>VLOOKUP(Z350,'Money Won'!$1:$1048576,2,FALSE)</f>
        <v>358417</v>
      </c>
      <c r="AB350" s="76" t="s">
        <v>387</v>
      </c>
      <c r="AC350" s="77">
        <f>VLOOKUP(AB350,'Money Won'!$1:$1048576,2,FALSE)</f>
        <v>0</v>
      </c>
      <c r="AD350" s="101" t="s">
        <v>378</v>
      </c>
      <c r="AE350" s="102">
        <f>VLOOKUP(AD350,'Money Won'!$1:$1048576,2,FALSE)</f>
        <v>0</v>
      </c>
    </row>
    <row r="351" spans="1:31" x14ac:dyDescent="0.2">
      <c r="A351" s="47">
        <v>345</v>
      </c>
      <c r="B351" s="72" t="s">
        <v>192</v>
      </c>
      <c r="C351" s="73">
        <f>SUM(E351)+G351+I351+K351+M351+O351+Q351+S351+U351+W351+Y351+AA351+AC351+AE351</f>
        <v>2982845</v>
      </c>
      <c r="D351" s="106" t="s">
        <v>324</v>
      </c>
      <c r="E351" s="107">
        <f>VLOOKUP(D351,'Money Won'!$1:$1048576,2,FALSE)</f>
        <v>41400</v>
      </c>
      <c r="F351" s="108" t="s">
        <v>331</v>
      </c>
      <c r="G351" s="107">
        <f>VLOOKUP(F351,'Money Won'!$1:$1048576,2,FALSE)</f>
        <v>178250</v>
      </c>
      <c r="H351" s="88" t="s">
        <v>338</v>
      </c>
      <c r="I351" s="89">
        <f>VLOOKUP(H351,'Money Won'!$1:$1048576,2,FALSE)</f>
        <v>115000</v>
      </c>
      <c r="J351" s="88" t="s">
        <v>346</v>
      </c>
      <c r="K351" s="89">
        <f>VLOOKUP(J351,'Money Won'!$1:$1048576,2,FALSE)</f>
        <v>74750</v>
      </c>
      <c r="L351" s="88" t="s">
        <v>349</v>
      </c>
      <c r="M351" s="89">
        <f>VLOOKUP(L351,'Money Won'!$1:$1048576,2,FALSE)</f>
        <v>1012000</v>
      </c>
      <c r="N351" s="92" t="s">
        <v>357</v>
      </c>
      <c r="O351" s="93">
        <f>VLOOKUP(N351,'Money Won'!$1:$1048576,2,FALSE)</f>
        <v>0</v>
      </c>
      <c r="P351" s="92" t="s">
        <v>359</v>
      </c>
      <c r="Q351" s="93">
        <f>VLOOKUP(P351,'Money Won'!$1:$1048576,2,FALSE)</f>
        <v>1012000</v>
      </c>
      <c r="R351" s="92" t="s">
        <v>358</v>
      </c>
      <c r="S351" s="93">
        <f>VLOOKUP(R351,'Money Won'!$1:$1048576,2,FALSE)</f>
        <v>144325</v>
      </c>
      <c r="T351" s="96" t="s">
        <v>403</v>
      </c>
      <c r="U351" s="97">
        <f>VLOOKUP(T351,'Money Won'!$1:$1048576,2,FALSE)</f>
        <v>0</v>
      </c>
      <c r="V351" s="98" t="s">
        <v>398</v>
      </c>
      <c r="W351" s="97">
        <f>VLOOKUP(V351,'Money Won'!$1:$1048576,2,FALSE)</f>
        <v>287500</v>
      </c>
      <c r="X351" s="98" t="s">
        <v>394</v>
      </c>
      <c r="Y351" s="97">
        <f>VLOOKUP(X351,'Money Won'!$1:$1048576,2,FALSE)</f>
        <v>26220</v>
      </c>
      <c r="Z351" s="76" t="s">
        <v>389</v>
      </c>
      <c r="AA351" s="77">
        <f>VLOOKUP(Z351,'Money Won'!$1:$1048576,2,FALSE)</f>
        <v>41400</v>
      </c>
      <c r="AB351" s="76" t="s">
        <v>387</v>
      </c>
      <c r="AC351" s="77">
        <f>VLOOKUP(AB351,'Money Won'!$1:$1048576,2,FALSE)</f>
        <v>0</v>
      </c>
      <c r="AD351" s="101" t="s">
        <v>379</v>
      </c>
      <c r="AE351" s="102">
        <f>VLOOKUP(AD351,'Money Won'!$1:$1048576,2,FALSE)</f>
        <v>50000</v>
      </c>
    </row>
    <row r="352" spans="1:31" x14ac:dyDescent="0.2">
      <c r="A352" s="47">
        <v>346</v>
      </c>
      <c r="B352" s="72" t="s">
        <v>209</v>
      </c>
      <c r="C352" s="73">
        <f>SUM(E352)+G352+I352+K352+M352+O352+Q352+S352+U352+W352+Y352+AA352+AC352+AE352</f>
        <v>1660595</v>
      </c>
      <c r="D352" s="106" t="s">
        <v>323</v>
      </c>
      <c r="E352" s="107">
        <f>VLOOKUP(D352,'Money Won'!$1:$1048576,2,FALSE)</f>
        <v>62100</v>
      </c>
      <c r="F352" s="108" t="s">
        <v>327</v>
      </c>
      <c r="G352" s="107">
        <f>VLOOKUP(F352,'Money Won'!$1:$1048576,2,FALSE)</f>
        <v>552000</v>
      </c>
      <c r="H352" s="88" t="s">
        <v>342</v>
      </c>
      <c r="I352" s="89">
        <f>VLOOKUP(H352,'Money Won'!$1:$1048576,2,FALSE)</f>
        <v>0</v>
      </c>
      <c r="J352" s="88" t="s">
        <v>343</v>
      </c>
      <c r="K352" s="89">
        <f>VLOOKUP(J352,'Money Won'!$1:$1048576,2,FALSE)</f>
        <v>178250</v>
      </c>
      <c r="L352" s="88" t="s">
        <v>347</v>
      </c>
      <c r="M352" s="89">
        <f>VLOOKUP(L352,'Money Won'!$1:$1048576,2,FALSE)</f>
        <v>144325</v>
      </c>
      <c r="N352" s="92" t="s">
        <v>366</v>
      </c>
      <c r="O352" s="93">
        <f>VLOOKUP(N352,'Money Won'!$1:$1048576,2,FALSE)</f>
        <v>0</v>
      </c>
      <c r="P352" s="92" t="s">
        <v>369</v>
      </c>
      <c r="Q352" s="93">
        <f>VLOOKUP(P352,'Money Won'!$1:$1048576,2,FALSE)</f>
        <v>0</v>
      </c>
      <c r="R352" s="92" t="s">
        <v>367</v>
      </c>
      <c r="S352" s="93">
        <f>VLOOKUP(R352,'Money Won'!$1:$1048576,2,FALSE)</f>
        <v>0</v>
      </c>
      <c r="T352" s="96" t="s">
        <v>405</v>
      </c>
      <c r="U352" s="97">
        <f>VLOOKUP(T352,'Money Won'!$1:$1048576,2,FALSE)</f>
        <v>0</v>
      </c>
      <c r="V352" s="98" t="s">
        <v>398</v>
      </c>
      <c r="W352" s="97">
        <f>VLOOKUP(V352,'Money Won'!$1:$1048576,2,FALSE)</f>
        <v>287500</v>
      </c>
      <c r="X352" s="98" t="s">
        <v>395</v>
      </c>
      <c r="Y352" s="97">
        <f>VLOOKUP(X352,'Money Won'!$1:$1048576,2,FALSE)</f>
        <v>0</v>
      </c>
      <c r="Z352" s="76" t="s">
        <v>383</v>
      </c>
      <c r="AA352" s="77">
        <f>VLOOKUP(Z352,'Money Won'!$1:$1048576,2,FALSE)</f>
        <v>358417</v>
      </c>
      <c r="AB352" s="76" t="s">
        <v>412</v>
      </c>
      <c r="AC352" s="77">
        <f>VLOOKUP(AB352,'Money Won'!$1:$1048576,2,FALSE)</f>
        <v>28003</v>
      </c>
      <c r="AD352" s="101" t="s">
        <v>379</v>
      </c>
      <c r="AE352" s="102">
        <f>VLOOKUP(AD352,'Money Won'!$1:$1048576,2,FALSE)</f>
        <v>50000</v>
      </c>
    </row>
    <row r="353" spans="1:31" x14ac:dyDescent="0.2">
      <c r="A353" s="47">
        <v>50</v>
      </c>
      <c r="B353" s="72" t="s">
        <v>168</v>
      </c>
      <c r="C353" s="73">
        <f>SUM(E353)+G353+I353+K353+M353+O353+Q353+S353+U353+W353+Y353+AA353+AC353+AE353</f>
        <v>1248042</v>
      </c>
      <c r="D353" s="106" t="s">
        <v>323</v>
      </c>
      <c r="E353" s="107">
        <f>VLOOKUP(D353,'Money Won'!$1:$1048576,2,FALSE)</f>
        <v>62100</v>
      </c>
      <c r="F353" s="108" t="s">
        <v>326</v>
      </c>
      <c r="G353" s="107">
        <f>VLOOKUP(F353,'Money Won'!$1:$1048576,2,FALSE)</f>
        <v>358417</v>
      </c>
      <c r="H353" s="88" t="s">
        <v>333</v>
      </c>
      <c r="I353" s="89">
        <f>VLOOKUP(H353,'Money Won'!$1:$1048576,2,FALSE)</f>
        <v>26450</v>
      </c>
      <c r="J353" s="88" t="s">
        <v>343</v>
      </c>
      <c r="K353" s="89">
        <f>VLOOKUP(J353,'Money Won'!$1:$1048576,2,FALSE)</f>
        <v>178250</v>
      </c>
      <c r="L353" s="88" t="s">
        <v>351</v>
      </c>
      <c r="M353" s="89">
        <f>VLOOKUP(L353,'Money Won'!$1:$1048576,2,FALSE)</f>
        <v>50600</v>
      </c>
      <c r="N353" s="92" t="s">
        <v>355</v>
      </c>
      <c r="O353" s="93">
        <f>VLOOKUP(N353,'Money Won'!$1:$1048576,2,FALSE)</f>
        <v>50600</v>
      </c>
      <c r="P353" s="92" t="s">
        <v>369</v>
      </c>
      <c r="Q353" s="93">
        <f>VLOOKUP(P353,'Money Won'!$1:$1048576,2,FALSE)</f>
        <v>0</v>
      </c>
      <c r="R353" s="92" t="s">
        <v>358</v>
      </c>
      <c r="S353" s="93">
        <f>VLOOKUP(R353,'Money Won'!$1:$1048576,2,FALSE)</f>
        <v>144325</v>
      </c>
      <c r="T353" s="96" t="s">
        <v>404</v>
      </c>
      <c r="U353" s="97">
        <f>VLOOKUP(T353,'Money Won'!$1:$1048576,2,FALSE)</f>
        <v>215625</v>
      </c>
      <c r="V353" s="98" t="s">
        <v>403</v>
      </c>
      <c r="W353" s="97">
        <f>VLOOKUP(V353,'Money Won'!$1:$1048576,2,FALSE)</f>
        <v>0</v>
      </c>
      <c r="X353" s="98" t="s">
        <v>415</v>
      </c>
      <c r="Y353" s="97">
        <f>VLOOKUP(X353,'Money Won'!$1:$1048576,2,FALSE)</f>
        <v>33672</v>
      </c>
      <c r="Z353" s="76" t="s">
        <v>387</v>
      </c>
      <c r="AA353" s="77">
        <f>VLOOKUP(Z353,'Money Won'!$1:$1048576,2,FALSE)</f>
        <v>0</v>
      </c>
      <c r="AB353" s="76" t="s">
        <v>412</v>
      </c>
      <c r="AC353" s="77">
        <f>VLOOKUP(AB353,'Money Won'!$1:$1048576,2,FALSE)</f>
        <v>28003</v>
      </c>
      <c r="AD353" s="101" t="s">
        <v>377</v>
      </c>
      <c r="AE353" s="102">
        <f>VLOOKUP(AD353,'Money Won'!$1:$1048576,2,FALSE)</f>
        <v>100000</v>
      </c>
    </row>
    <row r="354" spans="1:31" x14ac:dyDescent="0.2">
      <c r="A354" s="47">
        <v>51</v>
      </c>
      <c r="B354" s="72" t="s">
        <v>169</v>
      </c>
      <c r="C354" s="73">
        <f>SUM(E354)+G354+I354+K354+M354+O354+Q354+S354+U354+W354+Y354+AA354+AC354+AE354</f>
        <v>3398270</v>
      </c>
      <c r="D354" s="106" t="s">
        <v>331</v>
      </c>
      <c r="E354" s="107">
        <f>VLOOKUP(D354,'Money Won'!$1:$1048576,2,FALSE)</f>
        <v>178250</v>
      </c>
      <c r="F354" s="108" t="s">
        <v>325</v>
      </c>
      <c r="G354" s="107">
        <f>VLOOKUP(F354,'Money Won'!$1:$1048576,2,FALSE)</f>
        <v>2070000</v>
      </c>
      <c r="H354" s="88" t="s">
        <v>332</v>
      </c>
      <c r="I354" s="89">
        <f>VLOOKUP(H354,'Money Won'!$1:$1048576,2,FALSE)</f>
        <v>62100</v>
      </c>
      <c r="J354" s="88" t="s">
        <v>351</v>
      </c>
      <c r="K354" s="89">
        <f>VLOOKUP(J354,'Money Won'!$1:$1048576,2,FALSE)</f>
        <v>50600</v>
      </c>
      <c r="L354" s="88" t="s">
        <v>352</v>
      </c>
      <c r="M354" s="89">
        <f>VLOOKUP(L354,'Money Won'!$1:$1048576,2,FALSE)</f>
        <v>0</v>
      </c>
      <c r="N354" s="92" t="s">
        <v>357</v>
      </c>
      <c r="O354" s="93">
        <f>VLOOKUP(N354,'Money Won'!$1:$1048576,2,FALSE)</f>
        <v>0</v>
      </c>
      <c r="P354" s="92" t="s">
        <v>371</v>
      </c>
      <c r="Q354" s="93">
        <f>VLOOKUP(P354,'Money Won'!$1:$1048576,2,FALSE)</f>
        <v>144325</v>
      </c>
      <c r="R354" s="92" t="s">
        <v>358</v>
      </c>
      <c r="S354" s="93">
        <f>VLOOKUP(R354,'Money Won'!$1:$1048576,2,FALSE)</f>
        <v>144325</v>
      </c>
      <c r="T354" s="96" t="s">
        <v>409</v>
      </c>
      <c r="U354" s="97">
        <f>VLOOKUP(T354,'Money Won'!$1:$1048576,2,FALSE)</f>
        <v>28003</v>
      </c>
      <c r="V354" s="98" t="s">
        <v>398</v>
      </c>
      <c r="W354" s="97">
        <f>VLOOKUP(V354,'Money Won'!$1:$1048576,2,FALSE)</f>
        <v>287500</v>
      </c>
      <c r="X354" s="98" t="s">
        <v>405</v>
      </c>
      <c r="Y354" s="97">
        <f>VLOOKUP(X354,'Money Won'!$1:$1048576,2,FALSE)</f>
        <v>0</v>
      </c>
      <c r="Z354" s="76" t="s">
        <v>383</v>
      </c>
      <c r="AA354" s="77">
        <f>VLOOKUP(Z354,'Money Won'!$1:$1048576,2,FALSE)</f>
        <v>358417</v>
      </c>
      <c r="AB354" s="76" t="s">
        <v>382</v>
      </c>
      <c r="AC354" s="77">
        <f>VLOOKUP(AB354,'Money Won'!$1:$1048576,2,FALSE)</f>
        <v>74750</v>
      </c>
      <c r="AD354" s="101" t="s">
        <v>378</v>
      </c>
      <c r="AE354" s="102">
        <f>VLOOKUP(AD354,'Money Won'!$1:$1048576,2,FALSE)</f>
        <v>0</v>
      </c>
    </row>
    <row r="355" spans="1:31" x14ac:dyDescent="0.2">
      <c r="A355" s="47">
        <v>52</v>
      </c>
      <c r="B355" s="72" t="s">
        <v>492</v>
      </c>
      <c r="C355" s="73">
        <f>SUM(E355)+G355+I355+K355+M355+O355+Q355+S355+U355+W355+Y355+AA355+AC355+AE355</f>
        <v>1003203</v>
      </c>
      <c r="D355" s="106" t="s">
        <v>324</v>
      </c>
      <c r="E355" s="107">
        <f>VLOOKUP(D355,'Money Won'!$1:$1048576,2,FALSE)</f>
        <v>41400</v>
      </c>
      <c r="F355" s="108" t="s">
        <v>330</v>
      </c>
      <c r="G355" s="107">
        <f>VLOOKUP(F355,'Money Won'!$1:$1048576,2,FALSE)</f>
        <v>50600</v>
      </c>
      <c r="H355" s="88" t="s">
        <v>335</v>
      </c>
      <c r="I355" s="89">
        <f>VLOOKUP(H355,'Money Won'!$1:$1048576,2,FALSE)</f>
        <v>215625</v>
      </c>
      <c r="J355" s="88" t="s">
        <v>353</v>
      </c>
      <c r="K355" s="89">
        <f>VLOOKUP(J355,'Money Won'!$1:$1048576,2,FALSE)</f>
        <v>287500</v>
      </c>
      <c r="L355" s="88" t="s">
        <v>342</v>
      </c>
      <c r="M355" s="89">
        <f>VLOOKUP(L355,'Money Won'!$1:$1048576,2,FALSE)</f>
        <v>0</v>
      </c>
      <c r="N355" s="92" t="s">
        <v>366</v>
      </c>
      <c r="O355" s="93">
        <f>VLOOKUP(N355,'Money Won'!$1:$1048576,2,FALSE)</f>
        <v>0</v>
      </c>
      <c r="P355" s="92" t="s">
        <v>356</v>
      </c>
      <c r="Q355" s="93">
        <f>VLOOKUP(P355,'Money Won'!$1:$1048576,2,FALSE)</f>
        <v>25990</v>
      </c>
      <c r="R355" s="92" t="s">
        <v>365</v>
      </c>
      <c r="S355" s="93">
        <f>VLOOKUP(R355,'Money Won'!$1:$1048576,2,FALSE)</f>
        <v>91713</v>
      </c>
      <c r="T355" s="96" t="s">
        <v>391</v>
      </c>
      <c r="U355" s="97">
        <f>VLOOKUP(T355,'Money Won'!$1:$1048576,2,FALSE)</f>
        <v>0</v>
      </c>
      <c r="V355" s="98" t="s">
        <v>404</v>
      </c>
      <c r="W355" s="97">
        <f>VLOOKUP(V355,'Money Won'!$1:$1048576,2,FALSE)</f>
        <v>215625</v>
      </c>
      <c r="X355" s="98" t="s">
        <v>401</v>
      </c>
      <c r="Y355" s="97">
        <f>VLOOKUP(X355,'Money Won'!$1:$1048576,2,FALSE)</f>
        <v>0</v>
      </c>
      <c r="Z355" s="76" t="s">
        <v>382</v>
      </c>
      <c r="AA355" s="77">
        <f>VLOOKUP(Z355,'Money Won'!$1:$1048576,2,FALSE)</f>
        <v>74750</v>
      </c>
      <c r="AB355" s="76" t="s">
        <v>390</v>
      </c>
      <c r="AC355" s="77">
        <f>VLOOKUP(AB355,'Money Won'!$1:$1048576,2,FALSE)</f>
        <v>0</v>
      </c>
      <c r="AD355" s="101" t="s">
        <v>381</v>
      </c>
      <c r="AE355" s="102">
        <f>VLOOKUP(AD355,'Money Won'!$1:$1048576,2,FALSE)</f>
        <v>0</v>
      </c>
    </row>
    <row r="356" spans="1:31" x14ac:dyDescent="0.2">
      <c r="A356" s="47">
        <v>347</v>
      </c>
      <c r="B356" s="72" t="s">
        <v>474</v>
      </c>
      <c r="C356" s="73">
        <f>SUM(E356)+G356+I356+K356+M356+O356+Q356+S356+U356+W356+Y356+AA356+AC356+AE356</f>
        <v>3242400</v>
      </c>
      <c r="D356" s="106" t="s">
        <v>323</v>
      </c>
      <c r="E356" s="107">
        <f>VLOOKUP(D356,'Money Won'!$1:$1048576,2,FALSE)</f>
        <v>62100</v>
      </c>
      <c r="F356" s="108" t="s">
        <v>325</v>
      </c>
      <c r="G356" s="107">
        <f>VLOOKUP(F356,'Money Won'!$1:$1048576,2,FALSE)</f>
        <v>2070000</v>
      </c>
      <c r="H356" s="88" t="s">
        <v>336</v>
      </c>
      <c r="I356" s="89">
        <f>VLOOKUP(H356,'Money Won'!$1:$1048576,2,FALSE)</f>
        <v>0</v>
      </c>
      <c r="J356" s="88" t="s">
        <v>353</v>
      </c>
      <c r="K356" s="89">
        <f>VLOOKUP(J356,'Money Won'!$1:$1048576,2,FALSE)</f>
        <v>287500</v>
      </c>
      <c r="L356" s="88" t="s">
        <v>351</v>
      </c>
      <c r="M356" s="89">
        <f>VLOOKUP(L356,'Money Won'!$1:$1048576,2,FALSE)</f>
        <v>50600</v>
      </c>
      <c r="N356" s="92" t="s">
        <v>354</v>
      </c>
      <c r="O356" s="93">
        <f>VLOOKUP(N356,'Money Won'!$1:$1048576,2,FALSE)</f>
        <v>215625</v>
      </c>
      <c r="P356" s="92" t="s">
        <v>366</v>
      </c>
      <c r="Q356" s="93">
        <f>VLOOKUP(P356,'Money Won'!$1:$1048576,2,FALSE)</f>
        <v>0</v>
      </c>
      <c r="R356" s="92" t="s">
        <v>358</v>
      </c>
      <c r="S356" s="93">
        <f>VLOOKUP(R356,'Money Won'!$1:$1048576,2,FALSE)</f>
        <v>144325</v>
      </c>
      <c r="T356" s="96" t="s">
        <v>391</v>
      </c>
      <c r="U356" s="97">
        <f>VLOOKUP(T356,'Money Won'!$1:$1048576,2,FALSE)</f>
        <v>0</v>
      </c>
      <c r="V356" s="98" t="s">
        <v>398</v>
      </c>
      <c r="W356" s="97">
        <f>VLOOKUP(V356,'Money Won'!$1:$1048576,2,FALSE)</f>
        <v>287500</v>
      </c>
      <c r="X356" s="98" t="s">
        <v>403</v>
      </c>
      <c r="Y356" s="97">
        <f>VLOOKUP(X356,'Money Won'!$1:$1048576,2,FALSE)</f>
        <v>0</v>
      </c>
      <c r="Z356" s="76" t="s">
        <v>382</v>
      </c>
      <c r="AA356" s="77">
        <f>VLOOKUP(Z356,'Money Won'!$1:$1048576,2,FALSE)</f>
        <v>74750</v>
      </c>
      <c r="AB356" s="76" t="s">
        <v>384</v>
      </c>
      <c r="AC356" s="77">
        <f>VLOOKUP(AB356,'Money Won'!$1:$1048576,2,FALSE)</f>
        <v>0</v>
      </c>
      <c r="AD356" s="101" t="s">
        <v>379</v>
      </c>
      <c r="AE356" s="102">
        <f>VLOOKUP(AD356,'Money Won'!$1:$1048576,2,FALSE)</f>
        <v>50000</v>
      </c>
    </row>
    <row r="357" spans="1:31" x14ac:dyDescent="0.2">
      <c r="A357" s="47">
        <v>348</v>
      </c>
      <c r="B357" s="72" t="s">
        <v>267</v>
      </c>
      <c r="C357" s="73">
        <f>SUM(E357)+G357+I357+K357+M357+O357+Q357+S357+U357+W357+Y357+AA357+AC357+AE357</f>
        <v>3143051</v>
      </c>
      <c r="D357" s="106" t="s">
        <v>329</v>
      </c>
      <c r="E357" s="107">
        <f>VLOOKUP(D357,'Money Won'!$1:$1048576,2,FALSE)</f>
        <v>437000</v>
      </c>
      <c r="F357" s="108" t="s">
        <v>325</v>
      </c>
      <c r="G357" s="107">
        <f>VLOOKUP(F357,'Money Won'!$1:$1048576,2,FALSE)</f>
        <v>2070000</v>
      </c>
      <c r="H357" s="88" t="s">
        <v>338</v>
      </c>
      <c r="I357" s="89">
        <f>VLOOKUP(H357,'Money Won'!$1:$1048576,2,FALSE)</f>
        <v>115000</v>
      </c>
      <c r="J357" s="88" t="s">
        <v>344</v>
      </c>
      <c r="K357" s="89">
        <f>VLOOKUP(J357,'Money Won'!$1:$1048576,2,FALSE)</f>
        <v>50600</v>
      </c>
      <c r="L357" s="88" t="s">
        <v>351</v>
      </c>
      <c r="M357" s="89">
        <f>VLOOKUP(L357,'Money Won'!$1:$1048576,2,FALSE)</f>
        <v>50600</v>
      </c>
      <c r="N357" s="92" t="s">
        <v>360</v>
      </c>
      <c r="O357" s="93">
        <f>VLOOKUP(N357,'Money Won'!$1:$1048576,2,FALSE)</f>
        <v>91713</v>
      </c>
      <c r="P357" s="92" t="s">
        <v>370</v>
      </c>
      <c r="Q357" s="93">
        <f>VLOOKUP(P357,'Money Won'!$1:$1048576,2,FALSE)</f>
        <v>33672</v>
      </c>
      <c r="R357" s="92" t="s">
        <v>361</v>
      </c>
      <c r="S357" s="93">
        <f>VLOOKUP(R357,'Money Won'!$1:$1048576,2,FALSE)</f>
        <v>91713</v>
      </c>
      <c r="T357" s="96" t="s">
        <v>401</v>
      </c>
      <c r="U357" s="97">
        <f>VLOOKUP(T357,'Money Won'!$1:$1048576,2,FALSE)</f>
        <v>0</v>
      </c>
      <c r="V357" s="98" t="s">
        <v>396</v>
      </c>
      <c r="W357" s="97">
        <f>VLOOKUP(V357,'Money Won'!$1:$1048576,2,FALSE)</f>
        <v>74750</v>
      </c>
      <c r="X357" s="98" t="s">
        <v>409</v>
      </c>
      <c r="Y357" s="97">
        <f>VLOOKUP(X357,'Money Won'!$1:$1048576,2,FALSE)</f>
        <v>28003</v>
      </c>
      <c r="Z357" s="76" t="s">
        <v>384</v>
      </c>
      <c r="AA357" s="77">
        <f>VLOOKUP(Z357,'Money Won'!$1:$1048576,2,FALSE)</f>
        <v>0</v>
      </c>
      <c r="AB357" s="76" t="s">
        <v>390</v>
      </c>
      <c r="AC357" s="77">
        <f>VLOOKUP(AB357,'Money Won'!$1:$1048576,2,FALSE)</f>
        <v>0</v>
      </c>
      <c r="AD357" s="101" t="s">
        <v>377</v>
      </c>
      <c r="AE357" s="102">
        <f>VLOOKUP(AD357,'Money Won'!$1:$1048576,2,FALSE)</f>
        <v>100000</v>
      </c>
    </row>
    <row r="358" spans="1:31" x14ac:dyDescent="0.2">
      <c r="A358" s="47">
        <v>350</v>
      </c>
      <c r="B358" s="72" t="s">
        <v>709</v>
      </c>
      <c r="C358" s="73">
        <f>SUM(E358)+G358+I358+K358+M358+O358+Q358+S358+U358+W358+Y358+AA358+AC358+AE358</f>
        <v>3547534</v>
      </c>
      <c r="D358" s="106" t="s">
        <v>326</v>
      </c>
      <c r="E358" s="107">
        <f>VLOOKUP(D358,'Money Won'!$1:$1048576,2,FALSE)</f>
        <v>358417</v>
      </c>
      <c r="F358" s="108" t="s">
        <v>325</v>
      </c>
      <c r="G358" s="107">
        <f>VLOOKUP(F358,'Money Won'!$1:$1048576,2,FALSE)</f>
        <v>2070000</v>
      </c>
      <c r="H358" s="88" t="s">
        <v>333</v>
      </c>
      <c r="I358" s="89">
        <f>VLOOKUP(H358,'Money Won'!$1:$1048576,2,FALSE)</f>
        <v>26450</v>
      </c>
      <c r="J358" s="88" t="s">
        <v>342</v>
      </c>
      <c r="K358" s="89">
        <f>VLOOKUP(J358,'Money Won'!$1:$1048576,2,FALSE)</f>
        <v>0</v>
      </c>
      <c r="L358" s="88" t="s">
        <v>343</v>
      </c>
      <c r="M358" s="89">
        <f>VLOOKUP(L358,'Money Won'!$1:$1048576,2,FALSE)</f>
        <v>178250</v>
      </c>
      <c r="N358" s="92" t="s">
        <v>354</v>
      </c>
      <c r="O358" s="93">
        <f>VLOOKUP(N358,'Money Won'!$1:$1048576,2,FALSE)</f>
        <v>215625</v>
      </c>
      <c r="P358" s="92" t="s">
        <v>366</v>
      </c>
      <c r="Q358" s="93">
        <f>VLOOKUP(P358,'Money Won'!$1:$1048576,2,FALSE)</f>
        <v>0</v>
      </c>
      <c r="R358" s="92" t="s">
        <v>363</v>
      </c>
      <c r="S358" s="93">
        <f>VLOOKUP(R358,'Money Won'!$1:$1048576,2,FALSE)</f>
        <v>0</v>
      </c>
      <c r="T358" s="96" t="s">
        <v>407</v>
      </c>
      <c r="U358" s="97">
        <f>VLOOKUP(T358,'Money Won'!$1:$1048576,2,FALSE)</f>
        <v>0</v>
      </c>
      <c r="V358" s="98" t="s">
        <v>396</v>
      </c>
      <c r="W358" s="97">
        <f>VLOOKUP(V358,'Money Won'!$1:$1048576,2,FALSE)</f>
        <v>74750</v>
      </c>
      <c r="X358" s="98" t="s">
        <v>404</v>
      </c>
      <c r="Y358" s="97">
        <f>VLOOKUP(X358,'Money Won'!$1:$1048576,2,FALSE)</f>
        <v>215625</v>
      </c>
      <c r="Z358" s="76" t="s">
        <v>383</v>
      </c>
      <c r="AA358" s="77">
        <f>VLOOKUP(Z358,'Money Won'!$1:$1048576,2,FALSE)</f>
        <v>358417</v>
      </c>
      <c r="AB358" s="76" t="s">
        <v>387</v>
      </c>
      <c r="AC358" s="77">
        <f>VLOOKUP(AB358,'Money Won'!$1:$1048576,2,FALSE)</f>
        <v>0</v>
      </c>
      <c r="AD358" s="101" t="s">
        <v>379</v>
      </c>
      <c r="AE358" s="102">
        <f>VLOOKUP(AD358,'Money Won'!$1:$1048576,2,FALSE)</f>
        <v>50000</v>
      </c>
    </row>
    <row r="359" spans="1:31" x14ac:dyDescent="0.2">
      <c r="A359" s="47">
        <v>351</v>
      </c>
      <c r="B359" s="72" t="s">
        <v>257</v>
      </c>
      <c r="C359" s="73">
        <f>SUM(E359)+G359+I359+K359+M359+O359+Q359+S359+U359+W359+Y359+AA359+AC359+AE359</f>
        <v>1387470</v>
      </c>
      <c r="D359" s="106" t="s">
        <v>323</v>
      </c>
      <c r="E359" s="107">
        <f>VLOOKUP(D359,'Money Won'!$1:$1048576,2,FALSE)</f>
        <v>62100</v>
      </c>
      <c r="F359" s="108" t="s">
        <v>324</v>
      </c>
      <c r="G359" s="107">
        <f>VLOOKUP(F359,'Money Won'!$1:$1048576,2,FALSE)</f>
        <v>41400</v>
      </c>
      <c r="H359" s="88" t="s">
        <v>336</v>
      </c>
      <c r="I359" s="89">
        <f>VLOOKUP(H359,'Money Won'!$1:$1048576,2,FALSE)</f>
        <v>0</v>
      </c>
      <c r="J359" s="88" t="s">
        <v>335</v>
      </c>
      <c r="K359" s="89">
        <f>VLOOKUP(J359,'Money Won'!$1:$1048576,2,FALSE)</f>
        <v>215625</v>
      </c>
      <c r="L359" s="88" t="s">
        <v>351</v>
      </c>
      <c r="M359" s="89">
        <f>VLOOKUP(L359,'Money Won'!$1:$1048576,2,FALSE)</f>
        <v>50600</v>
      </c>
      <c r="N359" s="92" t="s">
        <v>375</v>
      </c>
      <c r="O359" s="93">
        <f>VLOOKUP(N359,'Money Won'!$1:$1048576,2,FALSE)</f>
        <v>28003</v>
      </c>
      <c r="P359" s="92" t="s">
        <v>369</v>
      </c>
      <c r="Q359" s="93">
        <f>VLOOKUP(P359,'Money Won'!$1:$1048576,2,FALSE)</f>
        <v>0</v>
      </c>
      <c r="R359" s="92" t="s">
        <v>358</v>
      </c>
      <c r="S359" s="93">
        <f>VLOOKUP(R359,'Money Won'!$1:$1048576,2,FALSE)</f>
        <v>144325</v>
      </c>
      <c r="T359" s="96" t="s">
        <v>405</v>
      </c>
      <c r="U359" s="97">
        <f>VLOOKUP(T359,'Money Won'!$1:$1048576,2,FALSE)</f>
        <v>0</v>
      </c>
      <c r="V359" s="98" t="s">
        <v>398</v>
      </c>
      <c r="W359" s="97">
        <f>VLOOKUP(V359,'Money Won'!$1:$1048576,2,FALSE)</f>
        <v>287500</v>
      </c>
      <c r="X359" s="98" t="s">
        <v>396</v>
      </c>
      <c r="Y359" s="97">
        <f>VLOOKUP(X359,'Money Won'!$1:$1048576,2,FALSE)</f>
        <v>74750</v>
      </c>
      <c r="Z359" s="76" t="s">
        <v>382</v>
      </c>
      <c r="AA359" s="77">
        <f>VLOOKUP(Z359,'Money Won'!$1:$1048576,2,FALSE)</f>
        <v>74750</v>
      </c>
      <c r="AB359" s="76" t="s">
        <v>383</v>
      </c>
      <c r="AC359" s="77">
        <f>VLOOKUP(AB359,'Money Won'!$1:$1048576,2,FALSE)</f>
        <v>358417</v>
      </c>
      <c r="AD359" s="101" t="s">
        <v>379</v>
      </c>
      <c r="AE359" s="102">
        <f>VLOOKUP(AD359,'Money Won'!$1:$1048576,2,FALSE)</f>
        <v>50000</v>
      </c>
    </row>
    <row r="360" spans="1:31" x14ac:dyDescent="0.2">
      <c r="A360" s="47">
        <v>352</v>
      </c>
      <c r="B360" s="72" t="s">
        <v>258</v>
      </c>
      <c r="C360" s="73">
        <f>SUM(E360)+G360+I360+K360+M360+O360+Q360+S360+U360+W360+Y360+AA360+AC360+AE360</f>
        <v>3455655</v>
      </c>
      <c r="D360" s="106" t="s">
        <v>331</v>
      </c>
      <c r="E360" s="107">
        <f>VLOOKUP(D360,'Money Won'!$1:$1048576,2,FALSE)</f>
        <v>178250</v>
      </c>
      <c r="F360" s="108" t="s">
        <v>325</v>
      </c>
      <c r="G360" s="107">
        <f>VLOOKUP(F360,'Money Won'!$1:$1048576,2,FALSE)</f>
        <v>2070000</v>
      </c>
      <c r="H360" s="88" t="s">
        <v>343</v>
      </c>
      <c r="I360" s="89">
        <f>VLOOKUP(H360,'Money Won'!$1:$1048576,2,FALSE)</f>
        <v>178250</v>
      </c>
      <c r="J360" s="88" t="s">
        <v>335</v>
      </c>
      <c r="K360" s="89">
        <f>VLOOKUP(J360,'Money Won'!$1:$1048576,2,FALSE)</f>
        <v>215625</v>
      </c>
      <c r="L360" s="88" t="s">
        <v>347</v>
      </c>
      <c r="M360" s="89">
        <f>VLOOKUP(L360,'Money Won'!$1:$1048576,2,FALSE)</f>
        <v>144325</v>
      </c>
      <c r="N360" s="92" t="s">
        <v>366</v>
      </c>
      <c r="O360" s="93">
        <f>VLOOKUP(N360,'Money Won'!$1:$1048576,2,FALSE)</f>
        <v>0</v>
      </c>
      <c r="P360" s="92" t="s">
        <v>372</v>
      </c>
      <c r="Q360" s="93">
        <f>VLOOKUP(P360,'Money Won'!$1:$1048576,2,FALSE)</f>
        <v>91713</v>
      </c>
      <c r="R360" s="92" t="s">
        <v>358</v>
      </c>
      <c r="S360" s="93">
        <f>VLOOKUP(R360,'Money Won'!$1:$1048576,2,FALSE)</f>
        <v>144325</v>
      </c>
      <c r="T360" s="96" t="s">
        <v>401</v>
      </c>
      <c r="U360" s="97">
        <f>VLOOKUP(T360,'Money Won'!$1:$1048576,2,FALSE)</f>
        <v>0</v>
      </c>
      <c r="V360" s="98" t="s">
        <v>396</v>
      </c>
      <c r="W360" s="97">
        <f>VLOOKUP(V360,'Money Won'!$1:$1048576,2,FALSE)</f>
        <v>74750</v>
      </c>
      <c r="X360" s="98" t="s">
        <v>395</v>
      </c>
      <c r="Y360" s="97">
        <f>VLOOKUP(X360,'Money Won'!$1:$1048576,2,FALSE)</f>
        <v>0</v>
      </c>
      <c r="Z360" s="76" t="s">
        <v>383</v>
      </c>
      <c r="AA360" s="77">
        <f>VLOOKUP(Z360,'Money Won'!$1:$1048576,2,FALSE)</f>
        <v>358417</v>
      </c>
      <c r="AB360" s="76" t="s">
        <v>384</v>
      </c>
      <c r="AC360" s="77">
        <f>VLOOKUP(AB360,'Money Won'!$1:$1048576,2,FALSE)</f>
        <v>0</v>
      </c>
      <c r="AD360" s="101" t="s">
        <v>381</v>
      </c>
      <c r="AE360" s="102">
        <f>VLOOKUP(AD360,'Money Won'!$1:$1048576,2,FALSE)</f>
        <v>0</v>
      </c>
    </row>
    <row r="361" spans="1:31" x14ac:dyDescent="0.2">
      <c r="A361" s="47">
        <v>353</v>
      </c>
      <c r="B361" s="72" t="s">
        <v>259</v>
      </c>
      <c r="C361" s="73">
        <f>SUM(E361)+G361+I361+K361+M361+O361+Q361+S361+U361+W361+Y361+AA361+AC361+AE361</f>
        <v>1049233</v>
      </c>
      <c r="D361" s="106" t="s">
        <v>323</v>
      </c>
      <c r="E361" s="107">
        <f>VLOOKUP(D361,'Money Won'!$1:$1048576,2,FALSE)</f>
        <v>62100</v>
      </c>
      <c r="F361" s="108" t="s">
        <v>331</v>
      </c>
      <c r="G361" s="107">
        <f>VLOOKUP(F361,'Money Won'!$1:$1048576,2,FALSE)</f>
        <v>178250</v>
      </c>
      <c r="H361" s="88" t="s">
        <v>350</v>
      </c>
      <c r="I361" s="89">
        <f>VLOOKUP(H361,'Money Won'!$1:$1048576,2,FALSE)</f>
        <v>144325</v>
      </c>
      <c r="J361" s="88" t="s">
        <v>346</v>
      </c>
      <c r="K361" s="89">
        <f>VLOOKUP(J361,'Money Won'!$1:$1048576,2,FALSE)</f>
        <v>74750</v>
      </c>
      <c r="L361" s="88" t="s">
        <v>342</v>
      </c>
      <c r="M361" s="89">
        <f>VLOOKUP(L361,'Money Won'!$1:$1048576,2,FALSE)</f>
        <v>0</v>
      </c>
      <c r="N361" s="92" t="s">
        <v>375</v>
      </c>
      <c r="O361" s="93">
        <f>VLOOKUP(N361,'Money Won'!$1:$1048576,2,FALSE)</f>
        <v>28003</v>
      </c>
      <c r="P361" s="92" t="s">
        <v>372</v>
      </c>
      <c r="Q361" s="93">
        <f>VLOOKUP(P361,'Money Won'!$1:$1048576,2,FALSE)</f>
        <v>91713</v>
      </c>
      <c r="R361" s="92" t="s">
        <v>369</v>
      </c>
      <c r="S361" s="93">
        <f>VLOOKUP(R361,'Money Won'!$1:$1048576,2,FALSE)</f>
        <v>0</v>
      </c>
      <c r="T361" s="96" t="s">
        <v>401</v>
      </c>
      <c r="U361" s="97">
        <f>VLOOKUP(T361,'Money Won'!$1:$1048576,2,FALSE)</f>
        <v>0</v>
      </c>
      <c r="V361" s="98" t="s">
        <v>415</v>
      </c>
      <c r="W361" s="97">
        <f>VLOOKUP(V361,'Money Won'!$1:$1048576,2,FALSE)</f>
        <v>33672</v>
      </c>
      <c r="X361" s="98" t="s">
        <v>395</v>
      </c>
      <c r="Y361" s="97">
        <f>VLOOKUP(X361,'Money Won'!$1:$1048576,2,FALSE)</f>
        <v>0</v>
      </c>
      <c r="Z361" s="76" t="s">
        <v>383</v>
      </c>
      <c r="AA361" s="77">
        <f>VLOOKUP(Z361,'Money Won'!$1:$1048576,2,FALSE)</f>
        <v>358417</v>
      </c>
      <c r="AB361" s="76" t="s">
        <v>412</v>
      </c>
      <c r="AC361" s="77">
        <f>VLOOKUP(AB361,'Money Won'!$1:$1048576,2,FALSE)</f>
        <v>28003</v>
      </c>
      <c r="AD361" s="101" t="s">
        <v>379</v>
      </c>
      <c r="AE361" s="102">
        <f>VLOOKUP(AD361,'Money Won'!$1:$1048576,2,FALSE)</f>
        <v>50000</v>
      </c>
    </row>
    <row r="362" spans="1:31" x14ac:dyDescent="0.2">
      <c r="A362" s="47">
        <v>354</v>
      </c>
      <c r="B362" s="72" t="s">
        <v>441</v>
      </c>
      <c r="C362" s="73">
        <f>SUM(E362)+G362+I362+K362+M362+O362+Q362+S362+U362+W362+Y362+AA362+AC362+AE362</f>
        <v>3277475</v>
      </c>
      <c r="D362" s="106" t="s">
        <v>329</v>
      </c>
      <c r="E362" s="107">
        <f>VLOOKUP(D362,'Money Won'!$1:$1048576,2,FALSE)</f>
        <v>437000</v>
      </c>
      <c r="F362" s="108" t="s">
        <v>325</v>
      </c>
      <c r="G362" s="107">
        <f>VLOOKUP(F362,'Money Won'!$1:$1048576,2,FALSE)</f>
        <v>2070000</v>
      </c>
      <c r="H362" s="88" t="s">
        <v>339</v>
      </c>
      <c r="I362" s="89">
        <f>VLOOKUP(H362,'Money Won'!$1:$1048576,2,FALSE)</f>
        <v>115000</v>
      </c>
      <c r="J362" s="88" t="s">
        <v>333</v>
      </c>
      <c r="K362" s="89">
        <f>VLOOKUP(J362,'Money Won'!$1:$1048576,2,FALSE)</f>
        <v>26450</v>
      </c>
      <c r="L362" s="88" t="s">
        <v>347</v>
      </c>
      <c r="M362" s="89">
        <f>VLOOKUP(L362,'Money Won'!$1:$1048576,2,FALSE)</f>
        <v>144325</v>
      </c>
      <c r="N362" s="92" t="s">
        <v>366</v>
      </c>
      <c r="O362" s="93">
        <f>VLOOKUP(N362,'Money Won'!$1:$1048576,2,FALSE)</f>
        <v>0</v>
      </c>
      <c r="P362" s="92" t="s">
        <v>363</v>
      </c>
      <c r="Q362" s="93">
        <f>VLOOKUP(P362,'Money Won'!$1:$1048576,2,FALSE)</f>
        <v>0</v>
      </c>
      <c r="R362" s="92" t="s">
        <v>358</v>
      </c>
      <c r="S362" s="93">
        <f>VLOOKUP(R362,'Money Won'!$1:$1048576,2,FALSE)</f>
        <v>144325</v>
      </c>
      <c r="T362" s="96" t="s">
        <v>404</v>
      </c>
      <c r="U362" s="97">
        <f>VLOOKUP(T362,'Money Won'!$1:$1048576,2,FALSE)</f>
        <v>215625</v>
      </c>
      <c r="V362" s="98" t="s">
        <v>396</v>
      </c>
      <c r="W362" s="97">
        <f>VLOOKUP(V362,'Money Won'!$1:$1048576,2,FALSE)</f>
        <v>74750</v>
      </c>
      <c r="X362" s="98" t="s">
        <v>405</v>
      </c>
      <c r="Y362" s="97">
        <f>VLOOKUP(X362,'Money Won'!$1:$1048576,2,FALSE)</f>
        <v>0</v>
      </c>
      <c r="Z362" s="76" t="s">
        <v>387</v>
      </c>
      <c r="AA362" s="77">
        <f>VLOOKUP(Z362,'Money Won'!$1:$1048576,2,FALSE)</f>
        <v>0</v>
      </c>
      <c r="AB362" s="76" t="s">
        <v>384</v>
      </c>
      <c r="AC362" s="77">
        <f>VLOOKUP(AB362,'Money Won'!$1:$1048576,2,FALSE)</f>
        <v>0</v>
      </c>
      <c r="AD362" s="101" t="s">
        <v>379</v>
      </c>
      <c r="AE362" s="102">
        <f>VLOOKUP(AD362,'Money Won'!$1:$1048576,2,FALSE)</f>
        <v>50000</v>
      </c>
    </row>
    <row r="363" spans="1:31" x14ac:dyDescent="0.2">
      <c r="A363" s="47">
        <v>355</v>
      </c>
      <c r="B363" s="72" t="s">
        <v>442</v>
      </c>
      <c r="C363" s="73">
        <f>SUM(E363)+G363+I363+K363+M363+O363+Q363+S363+U363+W363+Y363+AA363+AC363+AE363</f>
        <v>3485528</v>
      </c>
      <c r="D363" s="106" t="s">
        <v>322</v>
      </c>
      <c r="E363" s="107">
        <f>VLOOKUP(D363,'Money Won'!$1:$1048576,2,FALSE)</f>
        <v>358417</v>
      </c>
      <c r="F363" s="108" t="s">
        <v>325</v>
      </c>
      <c r="G363" s="107">
        <f>VLOOKUP(F363,'Money Won'!$1:$1048576,2,FALSE)</f>
        <v>2070000</v>
      </c>
      <c r="H363" s="88" t="s">
        <v>338</v>
      </c>
      <c r="I363" s="89">
        <f>VLOOKUP(H363,'Money Won'!$1:$1048576,2,FALSE)</f>
        <v>115000</v>
      </c>
      <c r="J363" s="88" t="s">
        <v>343</v>
      </c>
      <c r="K363" s="89">
        <f>VLOOKUP(J363,'Money Won'!$1:$1048576,2,FALSE)</f>
        <v>178250</v>
      </c>
      <c r="L363" s="88" t="s">
        <v>341</v>
      </c>
      <c r="M363" s="89">
        <f>VLOOKUP(L363,'Money Won'!$1:$1048576,2,FALSE)</f>
        <v>33672</v>
      </c>
      <c r="N363" s="92" t="s">
        <v>366</v>
      </c>
      <c r="O363" s="93">
        <f>VLOOKUP(N363,'Money Won'!$1:$1048576,2,FALSE)</f>
        <v>0</v>
      </c>
      <c r="P363" s="92" t="s">
        <v>368</v>
      </c>
      <c r="Q363" s="93">
        <f>VLOOKUP(P363,'Money Won'!$1:$1048576,2,FALSE)</f>
        <v>50600</v>
      </c>
      <c r="R363" s="92" t="s">
        <v>363</v>
      </c>
      <c r="S363" s="93">
        <f>VLOOKUP(R363,'Money Won'!$1:$1048576,2,FALSE)</f>
        <v>0</v>
      </c>
      <c r="T363" s="96" t="s">
        <v>415</v>
      </c>
      <c r="U363" s="97">
        <f>VLOOKUP(T363,'Money Won'!$1:$1048576,2,FALSE)</f>
        <v>33672</v>
      </c>
      <c r="V363" s="98" t="s">
        <v>398</v>
      </c>
      <c r="W363" s="97">
        <f>VLOOKUP(V363,'Money Won'!$1:$1048576,2,FALSE)</f>
        <v>287500</v>
      </c>
      <c r="X363" s="98" t="s">
        <v>395</v>
      </c>
      <c r="Y363" s="97">
        <f>VLOOKUP(X363,'Money Won'!$1:$1048576,2,FALSE)</f>
        <v>0</v>
      </c>
      <c r="Z363" s="76" t="s">
        <v>383</v>
      </c>
      <c r="AA363" s="77">
        <f>VLOOKUP(Z363,'Money Won'!$1:$1048576,2,FALSE)</f>
        <v>358417</v>
      </c>
      <c r="AB363" s="76" t="s">
        <v>387</v>
      </c>
      <c r="AC363" s="77">
        <f>VLOOKUP(AB363,'Money Won'!$1:$1048576,2,FALSE)</f>
        <v>0</v>
      </c>
      <c r="AD363" s="101" t="s">
        <v>381</v>
      </c>
      <c r="AE363" s="102">
        <f>VLOOKUP(AD363,'Money Won'!$1:$1048576,2,FALSE)</f>
        <v>0</v>
      </c>
    </row>
    <row r="364" spans="1:31" x14ac:dyDescent="0.2">
      <c r="A364" s="47">
        <v>363</v>
      </c>
      <c r="B364" s="72" t="s">
        <v>436</v>
      </c>
      <c r="C364" s="73">
        <f>SUM(E364)+G364+I364+K364+M364+O364+Q364+S364+U364+W364+Y364+AA364+AC364+AE364</f>
        <v>1635895</v>
      </c>
      <c r="D364" s="106" t="s">
        <v>329</v>
      </c>
      <c r="E364" s="107">
        <f>VLOOKUP(D364,'Money Won'!$1:$1048576,2,FALSE)</f>
        <v>437000</v>
      </c>
      <c r="F364" s="108" t="s">
        <v>331</v>
      </c>
      <c r="G364" s="107">
        <f>VLOOKUP(F364,'Money Won'!$1:$1048576,2,FALSE)</f>
        <v>178250</v>
      </c>
      <c r="H364" s="88" t="s">
        <v>339</v>
      </c>
      <c r="I364" s="89">
        <f>VLOOKUP(H364,'Money Won'!$1:$1048576,2,FALSE)</f>
        <v>115000</v>
      </c>
      <c r="J364" s="88" t="s">
        <v>343</v>
      </c>
      <c r="K364" s="89">
        <f>VLOOKUP(J364,'Money Won'!$1:$1048576,2,FALSE)</f>
        <v>178250</v>
      </c>
      <c r="L364" s="88" t="s">
        <v>336</v>
      </c>
      <c r="M364" s="89">
        <f>VLOOKUP(L364,'Money Won'!$1:$1048576,2,FALSE)</f>
        <v>0</v>
      </c>
      <c r="N364" s="92" t="s">
        <v>354</v>
      </c>
      <c r="O364" s="93">
        <f>VLOOKUP(N364,'Money Won'!$1:$1048576,2,FALSE)</f>
        <v>215625</v>
      </c>
      <c r="P364" s="92" t="s">
        <v>368</v>
      </c>
      <c r="Q364" s="93">
        <f>VLOOKUP(P364,'Money Won'!$1:$1048576,2,FALSE)</f>
        <v>50600</v>
      </c>
      <c r="R364" s="92" t="s">
        <v>357</v>
      </c>
      <c r="S364" s="93">
        <f>VLOOKUP(R364,'Money Won'!$1:$1048576,2,FALSE)</f>
        <v>0</v>
      </c>
      <c r="T364" s="96" t="s">
        <v>409</v>
      </c>
      <c r="U364" s="97">
        <f>VLOOKUP(T364,'Money Won'!$1:$1048576,2,FALSE)</f>
        <v>28003</v>
      </c>
      <c r="V364" s="98" t="s">
        <v>400</v>
      </c>
      <c r="W364" s="97">
        <f>VLOOKUP(V364,'Money Won'!$1:$1048576,2,FALSE)</f>
        <v>0</v>
      </c>
      <c r="X364" s="98" t="s">
        <v>396</v>
      </c>
      <c r="Y364" s="97">
        <f>VLOOKUP(X364,'Money Won'!$1:$1048576,2,FALSE)</f>
        <v>74750</v>
      </c>
      <c r="Z364" s="76" t="s">
        <v>383</v>
      </c>
      <c r="AA364" s="77">
        <f>VLOOKUP(Z364,'Money Won'!$1:$1048576,2,FALSE)</f>
        <v>358417</v>
      </c>
      <c r="AB364" s="76" t="s">
        <v>384</v>
      </c>
      <c r="AC364" s="77">
        <f>VLOOKUP(AB364,'Money Won'!$1:$1048576,2,FALSE)</f>
        <v>0</v>
      </c>
      <c r="AD364" s="101" t="s">
        <v>378</v>
      </c>
      <c r="AE364" s="102">
        <f>VLOOKUP(AD364,'Money Won'!$1:$1048576,2,FALSE)</f>
        <v>0</v>
      </c>
    </row>
    <row r="365" spans="1:31" x14ac:dyDescent="0.2">
      <c r="A365" s="47">
        <v>435</v>
      </c>
      <c r="B365" s="72" t="s">
        <v>180</v>
      </c>
      <c r="C365" s="73">
        <f>SUM(E365)+G365+I365+K365+M365+O365+Q365+S365+U365+W365+Y365+AA365+AC365+AE365</f>
        <v>1719125</v>
      </c>
      <c r="D365" s="106" t="s">
        <v>326</v>
      </c>
      <c r="E365" s="107">
        <f>VLOOKUP(D365,'Money Won'!$1:$1048576,2,FALSE)</f>
        <v>358417</v>
      </c>
      <c r="F365" s="108" t="s">
        <v>330</v>
      </c>
      <c r="G365" s="107">
        <f>VLOOKUP(F365,'Money Won'!$1:$1048576,2,FALSE)</f>
        <v>50600</v>
      </c>
      <c r="H365" s="88" t="s">
        <v>342</v>
      </c>
      <c r="I365" s="89">
        <f>VLOOKUP(H365,'Money Won'!$1:$1048576,2,FALSE)</f>
        <v>0</v>
      </c>
      <c r="J365" s="88" t="s">
        <v>335</v>
      </c>
      <c r="K365" s="89">
        <f>VLOOKUP(J365,'Money Won'!$1:$1048576,2,FALSE)</f>
        <v>215625</v>
      </c>
      <c r="L365" s="88" t="s">
        <v>343</v>
      </c>
      <c r="M365" s="89">
        <f>VLOOKUP(L365,'Money Won'!$1:$1048576,2,FALSE)</f>
        <v>178250</v>
      </c>
      <c r="N365" s="92" t="s">
        <v>366</v>
      </c>
      <c r="O365" s="93">
        <f>VLOOKUP(N365,'Money Won'!$1:$1048576,2,FALSE)</f>
        <v>0</v>
      </c>
      <c r="P365" s="92" t="s">
        <v>372</v>
      </c>
      <c r="Q365" s="93">
        <f>VLOOKUP(P365,'Money Won'!$1:$1048576,2,FALSE)</f>
        <v>91713</v>
      </c>
      <c r="R365" s="92" t="s">
        <v>369</v>
      </c>
      <c r="S365" s="93">
        <f>VLOOKUP(R365,'Money Won'!$1:$1048576,2,FALSE)</f>
        <v>0</v>
      </c>
      <c r="T365" s="96" t="s">
        <v>397</v>
      </c>
      <c r="U365" s="97">
        <f>VLOOKUP(T365,'Money Won'!$1:$1048576,2,FALSE)</f>
        <v>50600</v>
      </c>
      <c r="V365" s="98" t="s">
        <v>398</v>
      </c>
      <c r="W365" s="97">
        <f>VLOOKUP(V365,'Money Won'!$1:$1048576,2,FALSE)</f>
        <v>287500</v>
      </c>
      <c r="X365" s="98" t="s">
        <v>405</v>
      </c>
      <c r="Y365" s="97">
        <f>VLOOKUP(X365,'Money Won'!$1:$1048576,2,FALSE)</f>
        <v>0</v>
      </c>
      <c r="Z365" s="76" t="s">
        <v>383</v>
      </c>
      <c r="AA365" s="77">
        <f>VLOOKUP(Z365,'Money Won'!$1:$1048576,2,FALSE)</f>
        <v>358417</v>
      </c>
      <c r="AB365" s="76" t="s">
        <v>412</v>
      </c>
      <c r="AC365" s="77">
        <f>VLOOKUP(AB365,'Money Won'!$1:$1048576,2,FALSE)</f>
        <v>28003</v>
      </c>
      <c r="AD365" s="101" t="s">
        <v>377</v>
      </c>
      <c r="AE365" s="102">
        <f>VLOOKUP(AD365,'Money Won'!$1:$1048576,2,FALSE)</f>
        <v>100000</v>
      </c>
    </row>
    <row r="366" spans="1:31" x14ac:dyDescent="0.2">
      <c r="A366" s="47">
        <v>364</v>
      </c>
      <c r="B366" s="72" t="s">
        <v>140</v>
      </c>
      <c r="C366" s="73">
        <f>SUM(E366)+G366+I366+K366+M366+O366+Q366+S366+U366+W366+Y366+AA366+AC366+AE366</f>
        <v>1978652</v>
      </c>
      <c r="D366" s="106" t="s">
        <v>322</v>
      </c>
      <c r="E366" s="107">
        <f>VLOOKUP(D366,'Money Won'!$1:$1048576,2,FALSE)</f>
        <v>358417</v>
      </c>
      <c r="F366" s="108" t="s">
        <v>323</v>
      </c>
      <c r="G366" s="107">
        <f>VLOOKUP(F366,'Money Won'!$1:$1048576,2,FALSE)</f>
        <v>62100</v>
      </c>
      <c r="H366" s="88" t="s">
        <v>333</v>
      </c>
      <c r="I366" s="89">
        <f>VLOOKUP(H366,'Money Won'!$1:$1048576,2,FALSE)</f>
        <v>26450</v>
      </c>
      <c r="J366" s="88" t="s">
        <v>342</v>
      </c>
      <c r="K366" s="89">
        <f>VLOOKUP(J366,'Money Won'!$1:$1048576,2,FALSE)</f>
        <v>0</v>
      </c>
      <c r="L366" s="88" t="s">
        <v>336</v>
      </c>
      <c r="M366" s="89">
        <f>VLOOKUP(L366,'Money Won'!$1:$1048576,2,FALSE)</f>
        <v>0</v>
      </c>
      <c r="N366" s="92" t="s">
        <v>373</v>
      </c>
      <c r="O366" s="93">
        <f>VLOOKUP(N366,'Money Won'!$1:$1048576,2,FALSE)</f>
        <v>62100</v>
      </c>
      <c r="P366" s="92" t="s">
        <v>359</v>
      </c>
      <c r="Q366" s="93">
        <f>VLOOKUP(P366,'Money Won'!$1:$1048576,2,FALSE)</f>
        <v>1012000</v>
      </c>
      <c r="R366" s="92" t="s">
        <v>371</v>
      </c>
      <c r="S366" s="93">
        <f>VLOOKUP(R366,'Money Won'!$1:$1048576,2,FALSE)</f>
        <v>144325</v>
      </c>
      <c r="T366" s="96" t="s">
        <v>402</v>
      </c>
      <c r="U366" s="97">
        <f>VLOOKUP(T366,'Money Won'!$1:$1048576,2,FALSE)</f>
        <v>25760</v>
      </c>
      <c r="V366" s="98" t="s">
        <v>398</v>
      </c>
      <c r="W366" s="97">
        <f>VLOOKUP(V366,'Money Won'!$1:$1048576,2,FALSE)</f>
        <v>287500</v>
      </c>
      <c r="X366" s="98" t="s">
        <v>403</v>
      </c>
      <c r="Y366" s="97">
        <f>VLOOKUP(X366,'Money Won'!$1:$1048576,2,FALSE)</f>
        <v>0</v>
      </c>
      <c r="Z366" s="76" t="s">
        <v>387</v>
      </c>
      <c r="AA366" s="77">
        <f>VLOOKUP(Z366,'Money Won'!$1:$1048576,2,FALSE)</f>
        <v>0</v>
      </c>
      <c r="AB366" s="76" t="s">
        <v>384</v>
      </c>
      <c r="AC366" s="77">
        <f>VLOOKUP(AB366,'Money Won'!$1:$1048576,2,FALSE)</f>
        <v>0</v>
      </c>
      <c r="AD366" s="101" t="s">
        <v>381</v>
      </c>
      <c r="AE366" s="102">
        <f>VLOOKUP(AD366,'Money Won'!$1:$1048576,2,FALSE)</f>
        <v>0</v>
      </c>
    </row>
    <row r="367" spans="1:31" x14ac:dyDescent="0.2">
      <c r="A367" s="47">
        <v>365</v>
      </c>
      <c r="B367" s="72" t="s">
        <v>141</v>
      </c>
      <c r="C367" s="73">
        <f>SUM(E367)+G367+I367+K367+M367+O367+Q367+S367+U367+W367+Y367+AA367+AC367+AE367</f>
        <v>3799435</v>
      </c>
      <c r="D367" s="106" t="s">
        <v>323</v>
      </c>
      <c r="E367" s="107">
        <f>VLOOKUP(D367,'Money Won'!$1:$1048576,2,FALSE)</f>
        <v>62100</v>
      </c>
      <c r="F367" s="108" t="s">
        <v>325</v>
      </c>
      <c r="G367" s="107">
        <f>VLOOKUP(F367,'Money Won'!$1:$1048576,2,FALSE)</f>
        <v>2070000</v>
      </c>
      <c r="H367" s="88" t="s">
        <v>333</v>
      </c>
      <c r="I367" s="89">
        <f>VLOOKUP(H367,'Money Won'!$1:$1048576,2,FALSE)</f>
        <v>26450</v>
      </c>
      <c r="J367" s="88" t="s">
        <v>336</v>
      </c>
      <c r="K367" s="89">
        <f>VLOOKUP(J367,'Money Won'!$1:$1048576,2,FALSE)</f>
        <v>0</v>
      </c>
      <c r="L367" s="88" t="s">
        <v>342</v>
      </c>
      <c r="M367" s="89">
        <f>VLOOKUP(L367,'Money Won'!$1:$1048576,2,FALSE)</f>
        <v>0</v>
      </c>
      <c r="N367" s="92" t="s">
        <v>354</v>
      </c>
      <c r="O367" s="93">
        <f>VLOOKUP(N367,'Money Won'!$1:$1048576,2,FALSE)</f>
        <v>215625</v>
      </c>
      <c r="P367" s="92" t="s">
        <v>359</v>
      </c>
      <c r="Q367" s="93">
        <f>VLOOKUP(P367,'Money Won'!$1:$1048576,2,FALSE)</f>
        <v>1012000</v>
      </c>
      <c r="R367" s="92" t="s">
        <v>366</v>
      </c>
      <c r="S367" s="93">
        <f>VLOOKUP(R367,'Money Won'!$1:$1048576,2,FALSE)</f>
        <v>0</v>
      </c>
      <c r="T367" s="96" t="s">
        <v>402</v>
      </c>
      <c r="U367" s="97">
        <f>VLOOKUP(T367,'Money Won'!$1:$1048576,2,FALSE)</f>
        <v>25760</v>
      </c>
      <c r="V367" s="98" t="s">
        <v>398</v>
      </c>
      <c r="W367" s="97">
        <f>VLOOKUP(V367,'Money Won'!$1:$1048576,2,FALSE)</f>
        <v>287500</v>
      </c>
      <c r="X367" s="98" t="s">
        <v>403</v>
      </c>
      <c r="Y367" s="97">
        <f>VLOOKUP(X367,'Money Won'!$1:$1048576,2,FALSE)</f>
        <v>0</v>
      </c>
      <c r="Z367" s="76" t="s">
        <v>387</v>
      </c>
      <c r="AA367" s="77">
        <f>VLOOKUP(Z367,'Money Won'!$1:$1048576,2,FALSE)</f>
        <v>0</v>
      </c>
      <c r="AB367" s="76" t="s">
        <v>384</v>
      </c>
      <c r="AC367" s="77">
        <f>VLOOKUP(AB367,'Money Won'!$1:$1048576,2,FALSE)</f>
        <v>0</v>
      </c>
      <c r="AD367" s="101" t="s">
        <v>377</v>
      </c>
      <c r="AE367" s="102">
        <f>VLOOKUP(AD367,'Money Won'!$1:$1048576,2,FALSE)</f>
        <v>100000</v>
      </c>
    </row>
    <row r="368" spans="1:31" x14ac:dyDescent="0.2">
      <c r="A368" s="47">
        <v>180</v>
      </c>
      <c r="B368" s="72" t="s">
        <v>464</v>
      </c>
      <c r="C368" s="73">
        <f>SUM(E368)+G368+I368+K368+M368+O368+Q368+S368+U368+W368+Y368+AA368+AC368+AE368</f>
        <v>992834</v>
      </c>
      <c r="D368" s="106" t="s">
        <v>322</v>
      </c>
      <c r="E368" s="107">
        <f>VLOOKUP(D368,'Money Won'!$1:$1048576,2,FALSE)</f>
        <v>358417</v>
      </c>
      <c r="F368" s="108" t="s">
        <v>323</v>
      </c>
      <c r="G368" s="107">
        <f>VLOOKUP(F368,'Money Won'!$1:$1048576,2,FALSE)</f>
        <v>62100</v>
      </c>
      <c r="H368" s="88" t="s">
        <v>332</v>
      </c>
      <c r="I368" s="89">
        <f>VLOOKUP(H368,'Money Won'!$1:$1048576,2,FALSE)</f>
        <v>62100</v>
      </c>
      <c r="J368" s="88" t="s">
        <v>333</v>
      </c>
      <c r="K368" s="89">
        <f>VLOOKUP(J368,'Money Won'!$1:$1048576,2,FALSE)</f>
        <v>26450</v>
      </c>
      <c r="L368" s="88" t="s">
        <v>342</v>
      </c>
      <c r="M368" s="89">
        <f>VLOOKUP(L368,'Money Won'!$1:$1048576,2,FALSE)</f>
        <v>0</v>
      </c>
      <c r="N368" s="92" t="s">
        <v>363</v>
      </c>
      <c r="O368" s="93">
        <f>VLOOKUP(N368,'Money Won'!$1:$1048576,2,FALSE)</f>
        <v>0</v>
      </c>
      <c r="P368" s="92" t="s">
        <v>368</v>
      </c>
      <c r="Q368" s="93">
        <f>VLOOKUP(P368,'Money Won'!$1:$1048576,2,FALSE)</f>
        <v>50600</v>
      </c>
      <c r="R368" s="92" t="s">
        <v>364</v>
      </c>
      <c r="S368" s="93">
        <f>VLOOKUP(R368,'Money Won'!$1:$1048576,2,FALSE)</f>
        <v>0</v>
      </c>
      <c r="T368" s="96" t="s">
        <v>410</v>
      </c>
      <c r="U368" s="97">
        <f>VLOOKUP(T368,'Money Won'!$1:$1048576,2,FALSE)</f>
        <v>74750</v>
      </c>
      <c r="V368" s="98" t="s">
        <v>400</v>
      </c>
      <c r="W368" s="97">
        <f>VLOOKUP(V368,'Money Won'!$1:$1048576,2,FALSE)</f>
        <v>0</v>
      </c>
      <c r="X368" s="98" t="s">
        <v>406</v>
      </c>
      <c r="Y368" s="97">
        <f>VLOOKUP(X368,'Money Won'!$1:$1048576,2,FALSE)</f>
        <v>0</v>
      </c>
      <c r="Z368" s="76" t="s">
        <v>383</v>
      </c>
      <c r="AA368" s="77">
        <f>VLOOKUP(Z368,'Money Won'!$1:$1048576,2,FALSE)</f>
        <v>358417</v>
      </c>
      <c r="AB368" s="76" t="s">
        <v>385</v>
      </c>
      <c r="AC368" s="77">
        <f>VLOOKUP(AB368,'Money Won'!$1:$1048576,2,FALSE)</f>
        <v>0</v>
      </c>
      <c r="AD368" s="101" t="s">
        <v>380</v>
      </c>
      <c r="AE368" s="102">
        <f>VLOOKUP(AD368,'Money Won'!$1:$1048576,2,FALSE)</f>
        <v>0</v>
      </c>
    </row>
    <row r="369" spans="1:31" x14ac:dyDescent="0.2">
      <c r="A369" s="47">
        <v>366</v>
      </c>
      <c r="B369" s="72" t="s">
        <v>465</v>
      </c>
      <c r="C369" s="73">
        <f>SUM(E369)+G369+I369+K369+M369+O369+Q369+S369+U369+W369+Y369+AA369+AC369+AE369</f>
        <v>1647648</v>
      </c>
      <c r="D369" s="106" t="s">
        <v>329</v>
      </c>
      <c r="E369" s="107">
        <f>VLOOKUP(D369,'Money Won'!$1:$1048576,2,FALSE)</f>
        <v>437000</v>
      </c>
      <c r="F369" s="108" t="s">
        <v>327</v>
      </c>
      <c r="G369" s="107">
        <f>VLOOKUP(F369,'Money Won'!$1:$1048576,2,FALSE)</f>
        <v>552000</v>
      </c>
      <c r="H369" s="88" t="s">
        <v>332</v>
      </c>
      <c r="I369" s="89">
        <f>VLOOKUP(H369,'Money Won'!$1:$1048576,2,FALSE)</f>
        <v>62100</v>
      </c>
      <c r="J369" s="88" t="s">
        <v>333</v>
      </c>
      <c r="K369" s="89">
        <f>VLOOKUP(J369,'Money Won'!$1:$1048576,2,FALSE)</f>
        <v>26450</v>
      </c>
      <c r="L369" s="88" t="s">
        <v>343</v>
      </c>
      <c r="M369" s="89">
        <f>VLOOKUP(L369,'Money Won'!$1:$1048576,2,FALSE)</f>
        <v>178250</v>
      </c>
      <c r="N369" s="92" t="s">
        <v>367</v>
      </c>
      <c r="O369" s="93">
        <f>VLOOKUP(N369,'Money Won'!$1:$1048576,2,FALSE)</f>
        <v>0</v>
      </c>
      <c r="P369" s="92" t="s">
        <v>372</v>
      </c>
      <c r="Q369" s="93">
        <f>VLOOKUP(P369,'Money Won'!$1:$1048576,2,FALSE)</f>
        <v>91713</v>
      </c>
      <c r="R369" s="92" t="s">
        <v>365</v>
      </c>
      <c r="S369" s="93">
        <f>VLOOKUP(R369,'Money Won'!$1:$1048576,2,FALSE)</f>
        <v>91713</v>
      </c>
      <c r="T369" s="96" t="s">
        <v>391</v>
      </c>
      <c r="U369" s="97">
        <f>VLOOKUP(T369,'Money Won'!$1:$1048576,2,FALSE)</f>
        <v>0</v>
      </c>
      <c r="V369" s="98" t="s">
        <v>415</v>
      </c>
      <c r="W369" s="97">
        <f>VLOOKUP(V369,'Money Won'!$1:$1048576,2,FALSE)</f>
        <v>33672</v>
      </c>
      <c r="X369" s="98" t="s">
        <v>406</v>
      </c>
      <c r="Y369" s="97">
        <f>VLOOKUP(X369,'Money Won'!$1:$1048576,2,FALSE)</f>
        <v>0</v>
      </c>
      <c r="Z369" s="76" t="s">
        <v>382</v>
      </c>
      <c r="AA369" s="77">
        <f>VLOOKUP(Z369,'Money Won'!$1:$1048576,2,FALSE)</f>
        <v>74750</v>
      </c>
      <c r="AB369" s="76" t="s">
        <v>390</v>
      </c>
      <c r="AC369" s="77">
        <f>VLOOKUP(AB369,'Money Won'!$1:$1048576,2,FALSE)</f>
        <v>0</v>
      </c>
      <c r="AD369" s="101" t="s">
        <v>377</v>
      </c>
      <c r="AE369" s="102">
        <f>VLOOKUP(AD369,'Money Won'!$1:$1048576,2,FALSE)</f>
        <v>100000</v>
      </c>
    </row>
    <row r="370" spans="1:31" x14ac:dyDescent="0.2">
      <c r="A370" s="47">
        <v>367</v>
      </c>
      <c r="B370" s="72" t="s">
        <v>213</v>
      </c>
      <c r="C370" s="73">
        <f>SUM(E370)+G370+I370+K370+M370+O370+Q370+S370+U370+W370+Y370+AA370+AC370+AE370</f>
        <v>4297628</v>
      </c>
      <c r="D370" s="106" t="s">
        <v>326</v>
      </c>
      <c r="E370" s="107">
        <f>VLOOKUP(D370,'Money Won'!$1:$1048576,2,FALSE)</f>
        <v>358417</v>
      </c>
      <c r="F370" s="108" t="s">
        <v>325</v>
      </c>
      <c r="G370" s="107">
        <f>VLOOKUP(F370,'Money Won'!$1:$1048576,2,FALSE)</f>
        <v>2070000</v>
      </c>
      <c r="H370" s="88" t="s">
        <v>343</v>
      </c>
      <c r="I370" s="89">
        <f>VLOOKUP(H370,'Money Won'!$1:$1048576,2,FALSE)</f>
        <v>178250</v>
      </c>
      <c r="J370" s="88" t="s">
        <v>333</v>
      </c>
      <c r="K370" s="89">
        <f>VLOOKUP(J370,'Money Won'!$1:$1048576,2,FALSE)</f>
        <v>26450</v>
      </c>
      <c r="L370" s="88" t="s">
        <v>352</v>
      </c>
      <c r="M370" s="89">
        <f>VLOOKUP(L370,'Money Won'!$1:$1048576,2,FALSE)</f>
        <v>0</v>
      </c>
      <c r="N370" s="92" t="s">
        <v>372</v>
      </c>
      <c r="O370" s="93">
        <f>VLOOKUP(N370,'Money Won'!$1:$1048576,2,FALSE)</f>
        <v>91713</v>
      </c>
      <c r="P370" s="92" t="s">
        <v>359</v>
      </c>
      <c r="Q370" s="93">
        <f>VLOOKUP(P370,'Money Won'!$1:$1048576,2,FALSE)</f>
        <v>1012000</v>
      </c>
      <c r="R370" s="92" t="s">
        <v>358</v>
      </c>
      <c r="S370" s="93">
        <f>VLOOKUP(R370,'Money Won'!$1:$1048576,2,FALSE)</f>
        <v>144325</v>
      </c>
      <c r="T370" s="96" t="s">
        <v>394</v>
      </c>
      <c r="U370" s="97">
        <f>VLOOKUP(T370,'Money Won'!$1:$1048576,2,FALSE)</f>
        <v>26220</v>
      </c>
      <c r="V370" s="98" t="s">
        <v>398</v>
      </c>
      <c r="W370" s="97">
        <f>VLOOKUP(V370,'Money Won'!$1:$1048576,2,FALSE)</f>
        <v>287500</v>
      </c>
      <c r="X370" s="98" t="s">
        <v>395</v>
      </c>
      <c r="Y370" s="97">
        <f>VLOOKUP(X370,'Money Won'!$1:$1048576,2,FALSE)</f>
        <v>0</v>
      </c>
      <c r="Z370" s="76" t="s">
        <v>382</v>
      </c>
      <c r="AA370" s="77">
        <f>VLOOKUP(Z370,'Money Won'!$1:$1048576,2,FALSE)</f>
        <v>74750</v>
      </c>
      <c r="AB370" s="76" t="s">
        <v>412</v>
      </c>
      <c r="AC370" s="77">
        <f>VLOOKUP(AB370,'Money Won'!$1:$1048576,2,FALSE)</f>
        <v>28003</v>
      </c>
      <c r="AD370" s="101" t="s">
        <v>381</v>
      </c>
      <c r="AE370" s="102">
        <f>VLOOKUP(AD370,'Money Won'!$1:$1048576,2,FALSE)</f>
        <v>0</v>
      </c>
    </row>
    <row r="371" spans="1:31" x14ac:dyDescent="0.2">
      <c r="A371" s="47">
        <v>368</v>
      </c>
      <c r="B371" s="72" t="s">
        <v>119</v>
      </c>
      <c r="C371" s="73">
        <f>SUM(E371)+G371+I371+K371+M371+O371+Q371+S371+U371+W371+Y371+AA371+AC371+AE371</f>
        <v>2787206</v>
      </c>
      <c r="D371" s="106" t="s">
        <v>323</v>
      </c>
      <c r="E371" s="107">
        <f>VLOOKUP(D371,'Money Won'!$1:$1048576,2,FALSE)</f>
        <v>62100</v>
      </c>
      <c r="F371" s="108" t="s">
        <v>325</v>
      </c>
      <c r="G371" s="107">
        <f>VLOOKUP(F371,'Money Won'!$1:$1048576,2,FALSE)</f>
        <v>2070000</v>
      </c>
      <c r="H371" s="88" t="s">
        <v>350</v>
      </c>
      <c r="I371" s="89">
        <f>VLOOKUP(H371,'Money Won'!$1:$1048576,2,FALSE)</f>
        <v>144325</v>
      </c>
      <c r="J371" s="88" t="s">
        <v>333</v>
      </c>
      <c r="K371" s="89">
        <f>VLOOKUP(J371,'Money Won'!$1:$1048576,2,FALSE)</f>
        <v>26450</v>
      </c>
      <c r="L371" s="88" t="s">
        <v>351</v>
      </c>
      <c r="M371" s="89">
        <f>VLOOKUP(L371,'Money Won'!$1:$1048576,2,FALSE)</f>
        <v>50600</v>
      </c>
      <c r="N371" s="92" t="s">
        <v>375</v>
      </c>
      <c r="O371" s="93">
        <f>VLOOKUP(N371,'Money Won'!$1:$1048576,2,FALSE)</f>
        <v>28003</v>
      </c>
      <c r="P371" s="92" t="s">
        <v>364</v>
      </c>
      <c r="Q371" s="93">
        <f>VLOOKUP(P371,'Money Won'!$1:$1048576,2,FALSE)</f>
        <v>0</v>
      </c>
      <c r="R371" s="92" t="s">
        <v>373</v>
      </c>
      <c r="S371" s="93">
        <f>VLOOKUP(R371,'Money Won'!$1:$1048576,2,FALSE)</f>
        <v>62100</v>
      </c>
      <c r="T371" s="96" t="s">
        <v>404</v>
      </c>
      <c r="U371" s="97">
        <f>VLOOKUP(T371,'Money Won'!$1:$1048576,2,FALSE)</f>
        <v>215625</v>
      </c>
      <c r="V371" s="98" t="s">
        <v>409</v>
      </c>
      <c r="W371" s="97">
        <f>VLOOKUP(V371,'Money Won'!$1:$1048576,2,FALSE)</f>
        <v>28003</v>
      </c>
      <c r="X371" s="98" t="s">
        <v>395</v>
      </c>
      <c r="Y371" s="97">
        <f>VLOOKUP(X371,'Money Won'!$1:$1048576,2,FALSE)</f>
        <v>0</v>
      </c>
      <c r="Z371" s="76" t="s">
        <v>390</v>
      </c>
      <c r="AA371" s="77">
        <f>VLOOKUP(Z371,'Money Won'!$1:$1048576,2,FALSE)</f>
        <v>0</v>
      </c>
      <c r="AB371" s="76" t="s">
        <v>385</v>
      </c>
      <c r="AC371" s="77">
        <f>VLOOKUP(AB371,'Money Won'!$1:$1048576,2,FALSE)</f>
        <v>0</v>
      </c>
      <c r="AD371" s="101" t="s">
        <v>377</v>
      </c>
      <c r="AE371" s="102">
        <f>VLOOKUP(AD371,'Money Won'!$1:$1048576,2,FALSE)</f>
        <v>100000</v>
      </c>
    </row>
    <row r="372" spans="1:31" x14ac:dyDescent="0.2">
      <c r="A372" s="47">
        <v>369</v>
      </c>
      <c r="B372" s="72" t="s">
        <v>225</v>
      </c>
      <c r="C372" s="73">
        <f>SUM(E372)+G372+I372+K372+M372+O372+Q372+S372+U372+W372+Y372+AA372+AC372+AE372</f>
        <v>4053553</v>
      </c>
      <c r="D372" s="106" t="s">
        <v>327</v>
      </c>
      <c r="E372" s="107">
        <f>VLOOKUP(D372,'Money Won'!$1:$1048576,2,FALSE)</f>
        <v>552000</v>
      </c>
      <c r="F372" s="108" t="s">
        <v>325</v>
      </c>
      <c r="G372" s="107">
        <f>VLOOKUP(F372,'Money Won'!$1:$1048576,2,FALSE)</f>
        <v>2070000</v>
      </c>
      <c r="H372" s="88" t="s">
        <v>333</v>
      </c>
      <c r="I372" s="89">
        <f>VLOOKUP(H372,'Money Won'!$1:$1048576,2,FALSE)</f>
        <v>26450</v>
      </c>
      <c r="J372" s="88" t="s">
        <v>343</v>
      </c>
      <c r="K372" s="89">
        <f>VLOOKUP(J372,'Money Won'!$1:$1048576,2,FALSE)</f>
        <v>178250</v>
      </c>
      <c r="L372" s="88" t="s">
        <v>352</v>
      </c>
      <c r="M372" s="89">
        <f>VLOOKUP(L372,'Money Won'!$1:$1048576,2,FALSE)</f>
        <v>0</v>
      </c>
      <c r="N372" s="92" t="s">
        <v>373</v>
      </c>
      <c r="O372" s="93">
        <f>VLOOKUP(N372,'Money Won'!$1:$1048576,2,FALSE)</f>
        <v>62100</v>
      </c>
      <c r="P372" s="92" t="s">
        <v>359</v>
      </c>
      <c r="Q372" s="93">
        <f>VLOOKUP(P372,'Money Won'!$1:$1048576,2,FALSE)</f>
        <v>1012000</v>
      </c>
      <c r="R372" s="92" t="s">
        <v>367</v>
      </c>
      <c r="S372" s="93">
        <f>VLOOKUP(R372,'Money Won'!$1:$1048576,2,FALSE)</f>
        <v>0</v>
      </c>
      <c r="T372" s="96" t="s">
        <v>401</v>
      </c>
      <c r="U372" s="97">
        <f>VLOOKUP(T372,'Money Won'!$1:$1048576,2,FALSE)</f>
        <v>0</v>
      </c>
      <c r="V372" s="98" t="s">
        <v>410</v>
      </c>
      <c r="W372" s="97">
        <f>VLOOKUP(V372,'Money Won'!$1:$1048576,2,FALSE)</f>
        <v>74750</v>
      </c>
      <c r="X372" s="98" t="s">
        <v>406</v>
      </c>
      <c r="Y372" s="97">
        <f>VLOOKUP(X372,'Money Won'!$1:$1048576,2,FALSE)</f>
        <v>0</v>
      </c>
      <c r="Z372" s="76" t="s">
        <v>387</v>
      </c>
      <c r="AA372" s="77">
        <f>VLOOKUP(Z372,'Money Won'!$1:$1048576,2,FALSE)</f>
        <v>0</v>
      </c>
      <c r="AB372" s="76" t="s">
        <v>412</v>
      </c>
      <c r="AC372" s="77">
        <f>VLOOKUP(AB372,'Money Won'!$1:$1048576,2,FALSE)</f>
        <v>28003</v>
      </c>
      <c r="AD372" s="101" t="s">
        <v>379</v>
      </c>
      <c r="AE372" s="102">
        <f>VLOOKUP(AD372,'Money Won'!$1:$1048576,2,FALSE)</f>
        <v>50000</v>
      </c>
    </row>
    <row r="373" spans="1:31" x14ac:dyDescent="0.2">
      <c r="A373" s="47">
        <v>126</v>
      </c>
      <c r="B373" s="72" t="s">
        <v>439</v>
      </c>
      <c r="C373" s="73">
        <f>SUM(E373)+G373+I373+K373+M373+O373+Q373+S373+U373+W373+Y373+AA373+AC373+AE373</f>
        <v>3152675</v>
      </c>
      <c r="D373" s="106" t="s">
        <v>324</v>
      </c>
      <c r="E373" s="107">
        <f>VLOOKUP(D373,'Money Won'!$1:$1048576,2,FALSE)</f>
        <v>41400</v>
      </c>
      <c r="F373" s="108" t="s">
        <v>325</v>
      </c>
      <c r="G373" s="107">
        <f>VLOOKUP(F373,'Money Won'!$1:$1048576,2,FALSE)</f>
        <v>2070000</v>
      </c>
      <c r="H373" s="88" t="s">
        <v>350</v>
      </c>
      <c r="I373" s="89">
        <f>VLOOKUP(H373,'Money Won'!$1:$1048576,2,FALSE)</f>
        <v>144325</v>
      </c>
      <c r="J373" s="88" t="s">
        <v>338</v>
      </c>
      <c r="K373" s="89">
        <f>VLOOKUP(J373,'Money Won'!$1:$1048576,2,FALSE)</f>
        <v>115000</v>
      </c>
      <c r="L373" s="88" t="s">
        <v>351</v>
      </c>
      <c r="M373" s="89">
        <f>VLOOKUP(L373,'Money Won'!$1:$1048576,2,FALSE)</f>
        <v>50600</v>
      </c>
      <c r="N373" s="92" t="s">
        <v>354</v>
      </c>
      <c r="O373" s="93">
        <f>VLOOKUP(N373,'Money Won'!$1:$1048576,2,FALSE)</f>
        <v>215625</v>
      </c>
      <c r="P373" s="92" t="s">
        <v>355</v>
      </c>
      <c r="Q373" s="93">
        <f>VLOOKUP(P373,'Money Won'!$1:$1048576,2,FALSE)</f>
        <v>50600</v>
      </c>
      <c r="R373" s="92" t="s">
        <v>369</v>
      </c>
      <c r="S373" s="93">
        <f>VLOOKUP(R373,'Money Won'!$1:$1048576,2,FALSE)</f>
        <v>0</v>
      </c>
      <c r="T373" s="96" t="s">
        <v>404</v>
      </c>
      <c r="U373" s="97">
        <f>VLOOKUP(T373,'Money Won'!$1:$1048576,2,FALSE)</f>
        <v>215625</v>
      </c>
      <c r="V373" s="98" t="s">
        <v>396</v>
      </c>
      <c r="W373" s="97">
        <f>VLOOKUP(V373,'Money Won'!$1:$1048576,2,FALSE)</f>
        <v>74750</v>
      </c>
      <c r="X373" s="98" t="s">
        <v>400</v>
      </c>
      <c r="Y373" s="97">
        <f>VLOOKUP(X373,'Money Won'!$1:$1048576,2,FALSE)</f>
        <v>0</v>
      </c>
      <c r="Z373" s="76" t="s">
        <v>382</v>
      </c>
      <c r="AA373" s="77">
        <f>VLOOKUP(Z373,'Money Won'!$1:$1048576,2,FALSE)</f>
        <v>74750</v>
      </c>
      <c r="AB373" s="76" t="s">
        <v>390</v>
      </c>
      <c r="AC373" s="77">
        <f>VLOOKUP(AB373,'Money Won'!$1:$1048576,2,FALSE)</f>
        <v>0</v>
      </c>
      <c r="AD373" s="101" t="s">
        <v>377</v>
      </c>
      <c r="AE373" s="102">
        <f>VLOOKUP(AD373,'Money Won'!$1:$1048576,2,FALSE)</f>
        <v>100000</v>
      </c>
    </row>
    <row r="374" spans="1:31" x14ac:dyDescent="0.2">
      <c r="A374" s="47">
        <v>370</v>
      </c>
      <c r="B374" s="72" t="s">
        <v>438</v>
      </c>
      <c r="C374" s="73">
        <f>SUM(E374)+G374+I374+K374+M374+O374+Q374+S374+U374+W374+Y374+AA374+AC374+AE374</f>
        <v>2064442</v>
      </c>
      <c r="D374" s="106" t="s">
        <v>326</v>
      </c>
      <c r="E374" s="107">
        <f>VLOOKUP(D374,'Money Won'!$1:$1048576,2,FALSE)</f>
        <v>358417</v>
      </c>
      <c r="F374" s="108" t="s">
        <v>327</v>
      </c>
      <c r="G374" s="107">
        <f>VLOOKUP(F374,'Money Won'!$1:$1048576,2,FALSE)</f>
        <v>552000</v>
      </c>
      <c r="H374" s="88" t="s">
        <v>333</v>
      </c>
      <c r="I374" s="89">
        <f>VLOOKUP(H374,'Money Won'!$1:$1048576,2,FALSE)</f>
        <v>26450</v>
      </c>
      <c r="J374" s="88" t="s">
        <v>332</v>
      </c>
      <c r="K374" s="89">
        <f>VLOOKUP(J374,'Money Won'!$1:$1048576,2,FALSE)</f>
        <v>62100</v>
      </c>
      <c r="L374" s="88" t="s">
        <v>351</v>
      </c>
      <c r="M374" s="89">
        <f>VLOOKUP(L374,'Money Won'!$1:$1048576,2,FALSE)</f>
        <v>50600</v>
      </c>
      <c r="N374" s="92" t="s">
        <v>354</v>
      </c>
      <c r="O374" s="93">
        <f>VLOOKUP(N374,'Money Won'!$1:$1048576,2,FALSE)</f>
        <v>215625</v>
      </c>
      <c r="P374" s="92" t="s">
        <v>367</v>
      </c>
      <c r="Q374" s="93">
        <f>VLOOKUP(P374,'Money Won'!$1:$1048576,2,FALSE)</f>
        <v>0</v>
      </c>
      <c r="R374" s="92" t="s">
        <v>363</v>
      </c>
      <c r="S374" s="93">
        <f>VLOOKUP(R374,'Money Won'!$1:$1048576,2,FALSE)</f>
        <v>0</v>
      </c>
      <c r="T374" s="98" t="s">
        <v>401</v>
      </c>
      <c r="U374" s="97">
        <f>VLOOKUP(T374,'Money Won'!$1:$1048576,2,FALSE)</f>
        <v>0</v>
      </c>
      <c r="V374" s="98" t="s">
        <v>398</v>
      </c>
      <c r="W374" s="97">
        <f>VLOOKUP(V374,'Money Won'!$1:$1048576,2,FALSE)</f>
        <v>287500</v>
      </c>
      <c r="X374" s="98" t="s">
        <v>399</v>
      </c>
      <c r="Y374" s="97">
        <f>VLOOKUP(X374,'Money Won'!$1:$1048576,2,FALSE)</f>
        <v>437000</v>
      </c>
      <c r="Z374" s="76" t="s">
        <v>382</v>
      </c>
      <c r="AA374" s="77">
        <f>VLOOKUP(Z374,'Money Won'!$1:$1048576,2,FALSE)</f>
        <v>74750</v>
      </c>
      <c r="AB374" s="76" t="s">
        <v>390</v>
      </c>
      <c r="AC374" s="77">
        <f>VLOOKUP(AB374,'Money Won'!$1:$1048576,2,FALSE)</f>
        <v>0</v>
      </c>
      <c r="AD374" s="101" t="s">
        <v>381</v>
      </c>
      <c r="AE374" s="102">
        <f>VLOOKUP(AD374,'Money Won'!$1:$1048576,2,FALSE)</f>
        <v>0</v>
      </c>
    </row>
    <row r="375" spans="1:31" x14ac:dyDescent="0.2">
      <c r="A375" s="47">
        <v>371</v>
      </c>
      <c r="B375" s="72" t="s">
        <v>270</v>
      </c>
      <c r="C375" s="73">
        <f>SUM(E375)+G375+I375+K375+M375+O375+Q375+S375+U375+W375+Y375+AA375+AC375+AE375</f>
        <v>4946758</v>
      </c>
      <c r="D375" s="106" t="s">
        <v>327</v>
      </c>
      <c r="E375" s="107">
        <f>VLOOKUP(D375,'Money Won'!$1:$1048576,2,FALSE)</f>
        <v>552000</v>
      </c>
      <c r="F375" s="108" t="s">
        <v>325</v>
      </c>
      <c r="G375" s="107">
        <f>VLOOKUP(F375,'Money Won'!$1:$1048576,2,FALSE)</f>
        <v>2070000</v>
      </c>
      <c r="H375" s="88" t="s">
        <v>353</v>
      </c>
      <c r="I375" s="89">
        <f>VLOOKUP(H375,'Money Won'!$1:$1048576,2,FALSE)</f>
        <v>287500</v>
      </c>
      <c r="J375" s="88" t="s">
        <v>351</v>
      </c>
      <c r="K375" s="89">
        <f>VLOOKUP(J375,'Money Won'!$1:$1048576,2,FALSE)</f>
        <v>50600</v>
      </c>
      <c r="L375" s="88" t="s">
        <v>343</v>
      </c>
      <c r="M375" s="89">
        <f>VLOOKUP(L375,'Money Won'!$1:$1048576,2,FALSE)</f>
        <v>178250</v>
      </c>
      <c r="N375" s="92" t="s">
        <v>368</v>
      </c>
      <c r="O375" s="93">
        <f>VLOOKUP(N375,'Money Won'!$1:$1048576,2,FALSE)</f>
        <v>50600</v>
      </c>
      <c r="P375" s="92" t="s">
        <v>359</v>
      </c>
      <c r="Q375" s="93">
        <f>VLOOKUP(P375,'Money Won'!$1:$1048576,2,FALSE)</f>
        <v>1012000</v>
      </c>
      <c r="R375" s="92" t="s">
        <v>365</v>
      </c>
      <c r="S375" s="93">
        <f>VLOOKUP(R375,'Money Won'!$1:$1048576,2,FALSE)</f>
        <v>91713</v>
      </c>
      <c r="T375" s="96" t="s">
        <v>394</v>
      </c>
      <c r="U375" s="97">
        <f>VLOOKUP(T375,'Money Won'!$1:$1048576,2,FALSE)</f>
        <v>26220</v>
      </c>
      <c r="V375" s="98" t="s">
        <v>398</v>
      </c>
      <c r="W375" s="97">
        <f>VLOOKUP(V375,'Money Won'!$1:$1048576,2,FALSE)</f>
        <v>287500</v>
      </c>
      <c r="X375" s="98" t="s">
        <v>404</v>
      </c>
      <c r="Y375" s="97">
        <f>VLOOKUP(X375,'Money Won'!$1:$1048576,2,FALSE)</f>
        <v>215625</v>
      </c>
      <c r="Z375" s="76" t="s">
        <v>382</v>
      </c>
      <c r="AA375" s="77">
        <f>VLOOKUP(Z375,'Money Won'!$1:$1048576,2,FALSE)</f>
        <v>74750</v>
      </c>
      <c r="AB375" s="76" t="s">
        <v>384</v>
      </c>
      <c r="AC375" s="77">
        <f>VLOOKUP(AB375,'Money Won'!$1:$1048576,2,FALSE)</f>
        <v>0</v>
      </c>
      <c r="AD375" s="101" t="s">
        <v>379</v>
      </c>
      <c r="AE375" s="102">
        <f>VLOOKUP(AD375,'Money Won'!$1:$1048576,2,FALSE)</f>
        <v>50000</v>
      </c>
    </row>
    <row r="376" spans="1:31" x14ac:dyDescent="0.2">
      <c r="A376" s="47">
        <v>372</v>
      </c>
      <c r="B376" s="72" t="s">
        <v>620</v>
      </c>
      <c r="C376" s="73">
        <f>SUM(E376)+G376+I376+K376+M376+O376+Q376+S376+U376+W376+Y376+AA376+AC376+AE376</f>
        <v>1861442</v>
      </c>
      <c r="D376" s="106" t="s">
        <v>322</v>
      </c>
      <c r="E376" s="107">
        <f>VLOOKUP(D376,'Money Won'!$1:$1048576,2,FALSE)</f>
        <v>358417</v>
      </c>
      <c r="F376" s="108" t="s">
        <v>323</v>
      </c>
      <c r="G376" s="107">
        <f>VLOOKUP(F376,'Money Won'!$1:$1048576,2,FALSE)</f>
        <v>62100</v>
      </c>
      <c r="H376" s="88" t="s">
        <v>332</v>
      </c>
      <c r="I376" s="89">
        <f>VLOOKUP(H376,'Money Won'!$1:$1048576,2,FALSE)</f>
        <v>62100</v>
      </c>
      <c r="J376" s="88" t="s">
        <v>333</v>
      </c>
      <c r="K376" s="89">
        <f>VLOOKUP(J376,'Money Won'!$1:$1048576,2,FALSE)</f>
        <v>26450</v>
      </c>
      <c r="L376" s="88" t="s">
        <v>336</v>
      </c>
      <c r="M376" s="89">
        <f>VLOOKUP(L376,'Money Won'!$1:$1048576,2,FALSE)</f>
        <v>0</v>
      </c>
      <c r="N376" s="92" t="s">
        <v>354</v>
      </c>
      <c r="O376" s="93">
        <f>VLOOKUP(N376,'Money Won'!$1:$1048576,2,FALSE)</f>
        <v>215625</v>
      </c>
      <c r="P376" s="92" t="s">
        <v>359</v>
      </c>
      <c r="Q376" s="93">
        <f>VLOOKUP(P376,'Money Won'!$1:$1048576,2,FALSE)</f>
        <v>1012000</v>
      </c>
      <c r="R376" s="92" t="s">
        <v>369</v>
      </c>
      <c r="S376" s="93">
        <f>VLOOKUP(R376,'Money Won'!$1:$1048576,2,FALSE)</f>
        <v>0</v>
      </c>
      <c r="T376" s="96" t="s">
        <v>391</v>
      </c>
      <c r="U376" s="97">
        <f>VLOOKUP(T376,'Money Won'!$1:$1048576,2,FALSE)</f>
        <v>0</v>
      </c>
      <c r="V376" s="98" t="s">
        <v>396</v>
      </c>
      <c r="W376" s="97">
        <f>VLOOKUP(V376,'Money Won'!$1:$1048576,2,FALSE)</f>
        <v>74750</v>
      </c>
      <c r="X376" s="98" t="s">
        <v>395</v>
      </c>
      <c r="Y376" s="97">
        <f>VLOOKUP(X376,'Money Won'!$1:$1048576,2,FALSE)</f>
        <v>0</v>
      </c>
      <c r="Z376" s="76" t="s">
        <v>384</v>
      </c>
      <c r="AA376" s="77">
        <f>VLOOKUP(Z376,'Money Won'!$1:$1048576,2,FALSE)</f>
        <v>0</v>
      </c>
      <c r="AB376" s="76" t="s">
        <v>385</v>
      </c>
      <c r="AC376" s="77">
        <f>VLOOKUP(AB376,'Money Won'!$1:$1048576,2,FALSE)</f>
        <v>0</v>
      </c>
      <c r="AD376" s="101" t="s">
        <v>379</v>
      </c>
      <c r="AE376" s="102">
        <f>VLOOKUP(AD376,'Money Won'!$1:$1048576,2,FALSE)</f>
        <v>50000</v>
      </c>
    </row>
    <row r="377" spans="1:31" x14ac:dyDescent="0.2">
      <c r="A377" s="47">
        <v>373</v>
      </c>
      <c r="B377" s="72" t="s">
        <v>621</v>
      </c>
      <c r="C377" s="73">
        <f>SUM(E377)+G377+I377+K377+M377+O377+Q377+S377+U377+W377+Y377+AA377+AC377+AE377</f>
        <v>1973159</v>
      </c>
      <c r="D377" s="106" t="s">
        <v>326</v>
      </c>
      <c r="E377" s="107">
        <f>VLOOKUP(D377,'Money Won'!$1:$1048576,2,FALSE)</f>
        <v>358417</v>
      </c>
      <c r="F377" s="108" t="s">
        <v>331</v>
      </c>
      <c r="G377" s="107">
        <f>VLOOKUP(F377,'Money Won'!$1:$1048576,2,FALSE)</f>
        <v>178250</v>
      </c>
      <c r="H377" s="88" t="s">
        <v>339</v>
      </c>
      <c r="I377" s="89">
        <f>VLOOKUP(H377,'Money Won'!$1:$1048576,2,FALSE)</f>
        <v>115000</v>
      </c>
      <c r="J377" s="88" t="s">
        <v>335</v>
      </c>
      <c r="K377" s="89">
        <f>VLOOKUP(J377,'Money Won'!$1:$1048576,2,FALSE)</f>
        <v>215625</v>
      </c>
      <c r="L377" s="88" t="s">
        <v>352</v>
      </c>
      <c r="M377" s="89">
        <f>VLOOKUP(L377,'Money Won'!$1:$1048576,2,FALSE)</f>
        <v>0</v>
      </c>
      <c r="N377" s="92" t="s">
        <v>354</v>
      </c>
      <c r="O377" s="93">
        <f>VLOOKUP(N377,'Money Won'!$1:$1048576,2,FALSE)</f>
        <v>215625</v>
      </c>
      <c r="P377" s="92" t="s">
        <v>363</v>
      </c>
      <c r="Q377" s="93">
        <f>VLOOKUP(P377,'Money Won'!$1:$1048576,2,FALSE)</f>
        <v>0</v>
      </c>
      <c r="R377" s="92" t="s">
        <v>358</v>
      </c>
      <c r="S377" s="93">
        <f>VLOOKUP(R377,'Money Won'!$1:$1048576,2,FALSE)</f>
        <v>144325</v>
      </c>
      <c r="T377" s="96" t="s">
        <v>401</v>
      </c>
      <c r="U377" s="97">
        <f>VLOOKUP(T377,'Money Won'!$1:$1048576,2,FALSE)</f>
        <v>0</v>
      </c>
      <c r="V377" s="98" t="s">
        <v>398</v>
      </c>
      <c r="W377" s="97">
        <f>VLOOKUP(V377,'Money Won'!$1:$1048576,2,FALSE)</f>
        <v>287500</v>
      </c>
      <c r="X377" s="98" t="s">
        <v>407</v>
      </c>
      <c r="Y377" s="97">
        <f>VLOOKUP(X377,'Money Won'!$1:$1048576,2,FALSE)</f>
        <v>0</v>
      </c>
      <c r="Z377" s="76" t="s">
        <v>384</v>
      </c>
      <c r="AA377" s="77">
        <f>VLOOKUP(Z377,'Money Won'!$1:$1048576,2,FALSE)</f>
        <v>0</v>
      </c>
      <c r="AB377" s="76" t="s">
        <v>383</v>
      </c>
      <c r="AC377" s="77">
        <f>VLOOKUP(AB377,'Money Won'!$1:$1048576,2,FALSE)</f>
        <v>358417</v>
      </c>
      <c r="AD377" s="101" t="s">
        <v>377</v>
      </c>
      <c r="AE377" s="102">
        <f>VLOOKUP(AD377,'Money Won'!$1:$1048576,2,FALSE)</f>
        <v>100000</v>
      </c>
    </row>
    <row r="378" spans="1:31" x14ac:dyDescent="0.2">
      <c r="A378" s="47">
        <v>374</v>
      </c>
      <c r="B378" s="72" t="s">
        <v>596</v>
      </c>
      <c r="C378" s="73">
        <f>SUM(E378)+G378+I378+K378+M378+O378+Q378+S378+U378+W378+Y378+AA378+AC378+AE378</f>
        <v>1528997</v>
      </c>
      <c r="D378" s="106" t="s">
        <v>326</v>
      </c>
      <c r="E378" s="107">
        <f>VLOOKUP(D378,'Money Won'!$1:$1048576,2,FALSE)</f>
        <v>358417</v>
      </c>
      <c r="F378" s="108" t="s">
        <v>331</v>
      </c>
      <c r="G378" s="107">
        <f>VLOOKUP(F378,'Money Won'!$1:$1048576,2,FALSE)</f>
        <v>178250</v>
      </c>
      <c r="H378" s="88" t="s">
        <v>333</v>
      </c>
      <c r="I378" s="89">
        <f>VLOOKUP(H378,'Money Won'!$1:$1048576,2,FALSE)</f>
        <v>26450</v>
      </c>
      <c r="J378" s="88" t="s">
        <v>342</v>
      </c>
      <c r="K378" s="89">
        <f>VLOOKUP(J378,'Money Won'!$1:$1048576,2,FALSE)</f>
        <v>0</v>
      </c>
      <c r="L378" s="88" t="s">
        <v>343</v>
      </c>
      <c r="M378" s="89">
        <f>VLOOKUP(L378,'Money Won'!$1:$1048576,2,FALSE)</f>
        <v>178250</v>
      </c>
      <c r="N378" s="92" t="s">
        <v>357</v>
      </c>
      <c r="O378" s="93">
        <f>VLOOKUP(N378,'Money Won'!$1:$1048576,2,FALSE)</f>
        <v>0</v>
      </c>
      <c r="P378" s="92" t="s">
        <v>366</v>
      </c>
      <c r="Q378" s="93">
        <f>VLOOKUP(P378,'Money Won'!$1:$1048576,2,FALSE)</f>
        <v>0</v>
      </c>
      <c r="R378" s="92" t="s">
        <v>365</v>
      </c>
      <c r="S378" s="93">
        <f>VLOOKUP(R378,'Money Won'!$1:$1048576,2,FALSE)</f>
        <v>91713</v>
      </c>
      <c r="T378" s="96" t="s">
        <v>403</v>
      </c>
      <c r="U378" s="97">
        <f>VLOOKUP(T378,'Money Won'!$1:$1048576,2,FALSE)</f>
        <v>0</v>
      </c>
      <c r="V378" s="98" t="s">
        <v>398</v>
      </c>
      <c r="W378" s="97">
        <f>VLOOKUP(V378,'Money Won'!$1:$1048576,2,FALSE)</f>
        <v>287500</v>
      </c>
      <c r="X378" s="98" t="s">
        <v>405</v>
      </c>
      <c r="Y378" s="97">
        <f>VLOOKUP(X378,'Money Won'!$1:$1048576,2,FALSE)</f>
        <v>0</v>
      </c>
      <c r="Z378" s="76" t="s">
        <v>383</v>
      </c>
      <c r="AA378" s="77">
        <f>VLOOKUP(Z378,'Money Won'!$1:$1048576,2,FALSE)</f>
        <v>358417</v>
      </c>
      <c r="AB378" s="76" t="s">
        <v>387</v>
      </c>
      <c r="AC378" s="77">
        <f>VLOOKUP(AB378,'Money Won'!$1:$1048576,2,FALSE)</f>
        <v>0</v>
      </c>
      <c r="AD378" s="101" t="s">
        <v>379</v>
      </c>
      <c r="AE378" s="102">
        <f>VLOOKUP(AD378,'Money Won'!$1:$1048576,2,FALSE)</f>
        <v>50000</v>
      </c>
    </row>
    <row r="379" spans="1:31" x14ac:dyDescent="0.2">
      <c r="A379" s="47">
        <v>375</v>
      </c>
      <c r="B379" s="72" t="s">
        <v>170</v>
      </c>
      <c r="C379" s="73">
        <f>SUM(E379)+G379+I379+K379+M379+O379+Q379+S379+U379+W379+Y379+AA379+AC379+AE379</f>
        <v>1051070</v>
      </c>
      <c r="D379" s="106" t="s">
        <v>323</v>
      </c>
      <c r="E379" s="107">
        <f>VLOOKUP(D379,'Money Won'!$1:$1048576,2,FALSE)</f>
        <v>62100</v>
      </c>
      <c r="F379" s="108" t="s">
        <v>326</v>
      </c>
      <c r="G379" s="107">
        <f>VLOOKUP(F379,'Money Won'!$1:$1048576,2,FALSE)</f>
        <v>358417</v>
      </c>
      <c r="H379" s="88" t="s">
        <v>336</v>
      </c>
      <c r="I379" s="89">
        <f>VLOOKUP(H379,'Money Won'!$1:$1048576,2,FALSE)</f>
        <v>0</v>
      </c>
      <c r="J379" s="88" t="s">
        <v>351</v>
      </c>
      <c r="K379" s="89">
        <f>VLOOKUP(J379,'Money Won'!$1:$1048576,2,FALSE)</f>
        <v>50600</v>
      </c>
      <c r="L379" s="88" t="s">
        <v>352</v>
      </c>
      <c r="M379" s="89">
        <f>VLOOKUP(L379,'Money Won'!$1:$1048576,2,FALSE)</f>
        <v>0</v>
      </c>
      <c r="N379" s="92" t="s">
        <v>369</v>
      </c>
      <c r="O379" s="93">
        <f>VLOOKUP(N379,'Money Won'!$1:$1048576,2,FALSE)</f>
        <v>0</v>
      </c>
      <c r="P379" s="92" t="s">
        <v>368</v>
      </c>
      <c r="Q379" s="93">
        <f>VLOOKUP(P379,'Money Won'!$1:$1048576,2,FALSE)</f>
        <v>50600</v>
      </c>
      <c r="R379" s="92" t="s">
        <v>371</v>
      </c>
      <c r="S379" s="93">
        <f>VLOOKUP(R379,'Money Won'!$1:$1048576,2,FALSE)</f>
        <v>144325</v>
      </c>
      <c r="T379" s="96" t="s">
        <v>404</v>
      </c>
      <c r="U379" s="97">
        <f>VLOOKUP(T379,'Money Won'!$1:$1048576,2,FALSE)</f>
        <v>215625</v>
      </c>
      <c r="V379" s="98" t="s">
        <v>405</v>
      </c>
      <c r="W379" s="97">
        <f>VLOOKUP(V379,'Money Won'!$1:$1048576,2,FALSE)</f>
        <v>0</v>
      </c>
      <c r="X379" s="98" t="s">
        <v>395</v>
      </c>
      <c r="Y379" s="97">
        <f>VLOOKUP(X379,'Money Won'!$1:$1048576,2,FALSE)</f>
        <v>0</v>
      </c>
      <c r="Z379" s="76" t="s">
        <v>389</v>
      </c>
      <c r="AA379" s="77">
        <f>VLOOKUP(Z379,'Money Won'!$1:$1048576,2,FALSE)</f>
        <v>41400</v>
      </c>
      <c r="AB379" s="76" t="s">
        <v>412</v>
      </c>
      <c r="AC379" s="77">
        <f>VLOOKUP(AB379,'Money Won'!$1:$1048576,2,FALSE)</f>
        <v>28003</v>
      </c>
      <c r="AD379" s="101" t="s">
        <v>377</v>
      </c>
      <c r="AE379" s="102">
        <f>VLOOKUP(AD379,'Money Won'!$1:$1048576,2,FALSE)</f>
        <v>100000</v>
      </c>
    </row>
    <row r="380" spans="1:31" x14ac:dyDescent="0.2">
      <c r="A380" s="47">
        <v>376</v>
      </c>
      <c r="B380" s="72" t="s">
        <v>255</v>
      </c>
      <c r="C380" s="73">
        <f>SUM(E380)+G380+I380+K380+M380+O380+Q380+S380+U380+W380+Y380+AA380+AC380+AE380</f>
        <v>3853909</v>
      </c>
      <c r="D380" s="106" t="s">
        <v>326</v>
      </c>
      <c r="E380" s="107">
        <f>VLOOKUP(D380,'Money Won'!$1:$1048576,2,FALSE)</f>
        <v>358417</v>
      </c>
      <c r="F380" s="108" t="s">
        <v>325</v>
      </c>
      <c r="G380" s="107">
        <f>VLOOKUP(F380,'Money Won'!$1:$1048576,2,FALSE)</f>
        <v>2070000</v>
      </c>
      <c r="H380" s="88" t="s">
        <v>351</v>
      </c>
      <c r="I380" s="89">
        <f>VLOOKUP(H380,'Money Won'!$1:$1048576,2,FALSE)</f>
        <v>50600</v>
      </c>
      <c r="J380" s="88" t="s">
        <v>343</v>
      </c>
      <c r="K380" s="89">
        <f>VLOOKUP(J380,'Money Won'!$1:$1048576,2,FALSE)</f>
        <v>178250</v>
      </c>
      <c r="L380" s="88" t="s">
        <v>352</v>
      </c>
      <c r="M380" s="89">
        <f>VLOOKUP(L380,'Money Won'!$1:$1048576,2,FALSE)</f>
        <v>0</v>
      </c>
      <c r="N380" s="92" t="s">
        <v>366</v>
      </c>
      <c r="O380" s="93">
        <f>VLOOKUP(N380,'Money Won'!$1:$1048576,2,FALSE)</f>
        <v>0</v>
      </c>
      <c r="P380" s="92" t="s">
        <v>359</v>
      </c>
      <c r="Q380" s="93">
        <f>VLOOKUP(P380,'Money Won'!$1:$1048576,2,FALSE)</f>
        <v>1012000</v>
      </c>
      <c r="R380" s="92" t="s">
        <v>363</v>
      </c>
      <c r="S380" s="93">
        <f>VLOOKUP(R380,'Money Won'!$1:$1048576,2,FALSE)</f>
        <v>0</v>
      </c>
      <c r="T380" s="96" t="s">
        <v>394</v>
      </c>
      <c r="U380" s="97">
        <f>VLOOKUP(T380,'Money Won'!$1:$1048576,2,FALSE)</f>
        <v>26220</v>
      </c>
      <c r="V380" s="98" t="s">
        <v>405</v>
      </c>
      <c r="W380" s="97">
        <f>VLOOKUP(V380,'Money Won'!$1:$1048576,2,FALSE)</f>
        <v>0</v>
      </c>
      <c r="X380" s="98" t="s">
        <v>415</v>
      </c>
      <c r="Y380" s="97">
        <f>VLOOKUP(X380,'Money Won'!$1:$1048576,2,FALSE)</f>
        <v>33672</v>
      </c>
      <c r="Z380" s="76" t="s">
        <v>382</v>
      </c>
      <c r="AA380" s="77">
        <f>VLOOKUP(Z380,'Money Won'!$1:$1048576,2,FALSE)</f>
        <v>74750</v>
      </c>
      <c r="AB380" s="76" t="s">
        <v>384</v>
      </c>
      <c r="AC380" s="77">
        <f>VLOOKUP(AB380,'Money Won'!$1:$1048576,2,FALSE)</f>
        <v>0</v>
      </c>
      <c r="AD380" s="101" t="s">
        <v>379</v>
      </c>
      <c r="AE380" s="102">
        <f>VLOOKUP(AD380,'Money Won'!$1:$1048576,2,FALSE)</f>
        <v>50000</v>
      </c>
    </row>
    <row r="381" spans="1:31" x14ac:dyDescent="0.2">
      <c r="A381" s="47">
        <v>377</v>
      </c>
      <c r="B381" s="72" t="s">
        <v>256</v>
      </c>
      <c r="C381" s="73">
        <f>SUM(E381)+G381+I381+K381+M381+O381+Q381+S381+U381+W381+Y381+AA381+AC381+AE381</f>
        <v>1601063</v>
      </c>
      <c r="D381" s="106" t="s">
        <v>329</v>
      </c>
      <c r="E381" s="107">
        <f>VLOOKUP(D381,'Money Won'!$1:$1048576,2,FALSE)</f>
        <v>437000</v>
      </c>
      <c r="F381" s="108" t="s">
        <v>331</v>
      </c>
      <c r="G381" s="107">
        <f>VLOOKUP(F381,'Money Won'!$1:$1048576,2,FALSE)</f>
        <v>178250</v>
      </c>
      <c r="H381" s="88" t="s">
        <v>336</v>
      </c>
      <c r="I381" s="89">
        <f>VLOOKUP(H381,'Money Won'!$1:$1048576,2,FALSE)</f>
        <v>0</v>
      </c>
      <c r="J381" s="88" t="s">
        <v>335</v>
      </c>
      <c r="K381" s="89">
        <f>VLOOKUP(J381,'Money Won'!$1:$1048576,2,FALSE)</f>
        <v>215625</v>
      </c>
      <c r="L381" s="88" t="s">
        <v>351</v>
      </c>
      <c r="M381" s="89">
        <f>VLOOKUP(L381,'Money Won'!$1:$1048576,2,FALSE)</f>
        <v>50600</v>
      </c>
      <c r="N381" s="92" t="s">
        <v>366</v>
      </c>
      <c r="O381" s="93">
        <f>VLOOKUP(N381,'Money Won'!$1:$1048576,2,FALSE)</f>
        <v>0</v>
      </c>
      <c r="P381" s="92" t="s">
        <v>367</v>
      </c>
      <c r="Q381" s="93">
        <f>VLOOKUP(P381,'Money Won'!$1:$1048576,2,FALSE)</f>
        <v>0</v>
      </c>
      <c r="R381" s="92" t="s">
        <v>365</v>
      </c>
      <c r="S381" s="93">
        <f>VLOOKUP(R381,'Money Won'!$1:$1048576,2,FALSE)</f>
        <v>91713</v>
      </c>
      <c r="T381" s="96" t="s">
        <v>403</v>
      </c>
      <c r="U381" s="97">
        <f>VLOOKUP(T381,'Money Won'!$1:$1048576,2,FALSE)</f>
        <v>0</v>
      </c>
      <c r="V381" s="98" t="s">
        <v>398</v>
      </c>
      <c r="W381" s="97">
        <f>VLOOKUP(V381,'Money Won'!$1:$1048576,2,FALSE)</f>
        <v>287500</v>
      </c>
      <c r="X381" s="98" t="s">
        <v>404</v>
      </c>
      <c r="Y381" s="97">
        <f>VLOOKUP(X381,'Money Won'!$1:$1048576,2,FALSE)</f>
        <v>215625</v>
      </c>
      <c r="Z381" s="76" t="s">
        <v>382</v>
      </c>
      <c r="AA381" s="77">
        <f>VLOOKUP(Z381,'Money Won'!$1:$1048576,2,FALSE)</f>
        <v>74750</v>
      </c>
      <c r="AB381" s="76" t="s">
        <v>384</v>
      </c>
      <c r="AC381" s="77">
        <f>VLOOKUP(AB381,'Money Won'!$1:$1048576,2,FALSE)</f>
        <v>0</v>
      </c>
      <c r="AD381" s="101" t="s">
        <v>379</v>
      </c>
      <c r="AE381" s="102">
        <f>VLOOKUP(AD381,'Money Won'!$1:$1048576,2,FALSE)</f>
        <v>50000</v>
      </c>
    </row>
    <row r="382" spans="1:31" x14ac:dyDescent="0.2">
      <c r="A382" s="47">
        <v>382</v>
      </c>
      <c r="B382" s="72" t="s">
        <v>652</v>
      </c>
      <c r="C382" s="73">
        <f>SUM(E382)+G382+I382+K382+M382+O382+Q382+S382+U382+W382+Y382+AA382+AC382+AE382</f>
        <v>2700635</v>
      </c>
      <c r="D382" s="106" t="s">
        <v>323</v>
      </c>
      <c r="E382" s="107">
        <f>VLOOKUP(D382,'Money Won'!$1:$1048576,2,FALSE)</f>
        <v>62100</v>
      </c>
      <c r="F382" s="108" t="s">
        <v>325</v>
      </c>
      <c r="G382" s="107">
        <f>VLOOKUP(F382,'Money Won'!$1:$1048576,2,FALSE)</f>
        <v>2070000</v>
      </c>
      <c r="H382" s="88" t="s">
        <v>333</v>
      </c>
      <c r="I382" s="89">
        <f>VLOOKUP(H382,'Money Won'!$1:$1048576,2,FALSE)</f>
        <v>26450</v>
      </c>
      <c r="J382" s="88" t="s">
        <v>336</v>
      </c>
      <c r="K382" s="89">
        <f>VLOOKUP(J382,'Money Won'!$1:$1048576,2,FALSE)</f>
        <v>0</v>
      </c>
      <c r="L382" s="88" t="s">
        <v>346</v>
      </c>
      <c r="M382" s="89">
        <f>VLOOKUP(L382,'Money Won'!$1:$1048576,2,FALSE)</f>
        <v>74750</v>
      </c>
      <c r="N382" s="92" t="s">
        <v>354</v>
      </c>
      <c r="O382" s="93">
        <f>VLOOKUP(N382,'Money Won'!$1:$1048576,2,FALSE)</f>
        <v>215625</v>
      </c>
      <c r="P382" s="92" t="s">
        <v>356</v>
      </c>
      <c r="Q382" s="93">
        <f>VLOOKUP(P382,'Money Won'!$1:$1048576,2,FALSE)</f>
        <v>25990</v>
      </c>
      <c r="R382" s="92" t="s">
        <v>369</v>
      </c>
      <c r="S382" s="93">
        <f>VLOOKUP(R382,'Money Won'!$1:$1048576,2,FALSE)</f>
        <v>0</v>
      </c>
      <c r="T382" s="96" t="s">
        <v>394</v>
      </c>
      <c r="U382" s="97">
        <f>VLOOKUP(T382,'Money Won'!$1:$1048576,2,FALSE)</f>
        <v>26220</v>
      </c>
      <c r="V382" s="98" t="s">
        <v>396</v>
      </c>
      <c r="W382" s="97">
        <f>VLOOKUP(V382,'Money Won'!$1:$1048576,2,FALSE)</f>
        <v>74750</v>
      </c>
      <c r="X382" s="98" t="s">
        <v>405</v>
      </c>
      <c r="Y382" s="97">
        <f>VLOOKUP(X382,'Money Won'!$1:$1048576,2,FALSE)</f>
        <v>0</v>
      </c>
      <c r="Z382" s="76" t="s">
        <v>382</v>
      </c>
      <c r="AA382" s="77">
        <f>VLOOKUP(Z382,'Money Won'!$1:$1048576,2,FALSE)</f>
        <v>74750</v>
      </c>
      <c r="AB382" s="76" t="s">
        <v>384</v>
      </c>
      <c r="AC382" s="77">
        <f>VLOOKUP(AB382,'Money Won'!$1:$1048576,2,FALSE)</f>
        <v>0</v>
      </c>
      <c r="AD382" s="101" t="s">
        <v>379</v>
      </c>
      <c r="AE382" s="102">
        <f>VLOOKUP(AD382,'Money Won'!$1:$1048576,2,FALSE)</f>
        <v>50000</v>
      </c>
    </row>
    <row r="383" spans="1:31" x14ac:dyDescent="0.2">
      <c r="A383" s="47">
        <v>209</v>
      </c>
      <c r="B383" s="72" t="s">
        <v>206</v>
      </c>
      <c r="C383" s="73">
        <f>SUM(E383)+G383+I383+K383+M383+O383+Q383+S383+U383+W383+Y383+AA383+AC383+AE383</f>
        <v>3734945</v>
      </c>
      <c r="D383" s="106" t="s">
        <v>323</v>
      </c>
      <c r="E383" s="107">
        <f>VLOOKUP(D383,'Money Won'!$1:$1048576,2,FALSE)</f>
        <v>62100</v>
      </c>
      <c r="F383" s="108" t="s">
        <v>325</v>
      </c>
      <c r="G383" s="107">
        <f>VLOOKUP(F383,'Money Won'!$1:$1048576,2,FALSE)</f>
        <v>2070000</v>
      </c>
      <c r="H383" s="88" t="s">
        <v>333</v>
      </c>
      <c r="I383" s="89">
        <f>VLOOKUP(H383,'Money Won'!$1:$1048576,2,FALSE)</f>
        <v>26450</v>
      </c>
      <c r="J383" s="88" t="s">
        <v>339</v>
      </c>
      <c r="K383" s="89">
        <f>VLOOKUP(J383,'Money Won'!$1:$1048576,2,FALSE)</f>
        <v>115000</v>
      </c>
      <c r="L383" s="88" t="s">
        <v>343</v>
      </c>
      <c r="M383" s="89">
        <f>VLOOKUP(L383,'Money Won'!$1:$1048576,2,FALSE)</f>
        <v>178250</v>
      </c>
      <c r="N383" s="92" t="s">
        <v>368</v>
      </c>
      <c r="O383" s="93">
        <f>VLOOKUP(N383,'Money Won'!$1:$1048576,2,FALSE)</f>
        <v>50600</v>
      </c>
      <c r="P383" s="92" t="s">
        <v>359</v>
      </c>
      <c r="Q383" s="93">
        <f>VLOOKUP(P383,'Money Won'!$1:$1048576,2,FALSE)</f>
        <v>1012000</v>
      </c>
      <c r="R383" s="92" t="s">
        <v>358</v>
      </c>
      <c r="S383" s="93">
        <f>VLOOKUP(R383,'Money Won'!$1:$1048576,2,FALSE)</f>
        <v>144325</v>
      </c>
      <c r="T383" s="96" t="s">
        <v>405</v>
      </c>
      <c r="U383" s="97">
        <f>VLOOKUP(T383,'Money Won'!$1:$1048576,2,FALSE)</f>
        <v>0</v>
      </c>
      <c r="V383" s="98" t="s">
        <v>394</v>
      </c>
      <c r="W383" s="97">
        <f>VLOOKUP(V383,'Money Won'!$1:$1048576,2,FALSE)</f>
        <v>26220</v>
      </c>
      <c r="X383" s="98" t="s">
        <v>403</v>
      </c>
      <c r="Y383" s="97">
        <f>VLOOKUP(X383,'Money Won'!$1:$1048576,2,FALSE)</f>
        <v>0</v>
      </c>
      <c r="Z383" s="76" t="s">
        <v>387</v>
      </c>
      <c r="AA383" s="77">
        <f>VLOOKUP(Z383,'Money Won'!$1:$1048576,2,FALSE)</f>
        <v>0</v>
      </c>
      <c r="AB383" s="76" t="s">
        <v>384</v>
      </c>
      <c r="AC383" s="77">
        <f>VLOOKUP(AB383,'Money Won'!$1:$1048576,2,FALSE)</f>
        <v>0</v>
      </c>
      <c r="AD383" s="101" t="s">
        <v>379</v>
      </c>
      <c r="AE383" s="102">
        <f>VLOOKUP(AD383,'Money Won'!$1:$1048576,2,FALSE)</f>
        <v>50000</v>
      </c>
    </row>
    <row r="384" spans="1:31" x14ac:dyDescent="0.2">
      <c r="A384" s="47">
        <v>210</v>
      </c>
      <c r="B384" s="72" t="s">
        <v>207</v>
      </c>
      <c r="C384" s="73">
        <f>SUM(E384)+G384+I384+K384+M384+O384+Q384+S384+U384+W384+Y384+AA384+AC384+AE384</f>
        <v>1920073</v>
      </c>
      <c r="D384" s="106" t="s">
        <v>323</v>
      </c>
      <c r="E384" s="107">
        <f>VLOOKUP(D384,'Money Won'!$1:$1048576,2,FALSE)</f>
        <v>62100</v>
      </c>
      <c r="F384" s="108" t="s">
        <v>329</v>
      </c>
      <c r="G384" s="107">
        <f>VLOOKUP(F384,'Money Won'!$1:$1048576,2,FALSE)</f>
        <v>437000</v>
      </c>
      <c r="H384" s="88" t="s">
        <v>333</v>
      </c>
      <c r="I384" s="89">
        <f>VLOOKUP(H384,'Money Won'!$1:$1048576,2,FALSE)</f>
        <v>26450</v>
      </c>
      <c r="J384" s="88" t="s">
        <v>339</v>
      </c>
      <c r="K384" s="89">
        <f>VLOOKUP(J384,'Money Won'!$1:$1048576,2,FALSE)</f>
        <v>115000</v>
      </c>
      <c r="L384" s="88" t="s">
        <v>351</v>
      </c>
      <c r="M384" s="89">
        <f>VLOOKUP(L384,'Money Won'!$1:$1048576,2,FALSE)</f>
        <v>50600</v>
      </c>
      <c r="N384" s="92" t="s">
        <v>373</v>
      </c>
      <c r="O384" s="93">
        <f>VLOOKUP(N384,'Money Won'!$1:$1048576,2,FALSE)</f>
        <v>62100</v>
      </c>
      <c r="P384" s="92" t="s">
        <v>359</v>
      </c>
      <c r="Q384" s="93">
        <f>VLOOKUP(P384,'Money Won'!$1:$1048576,2,FALSE)</f>
        <v>1012000</v>
      </c>
      <c r="R384" s="92" t="s">
        <v>368</v>
      </c>
      <c r="S384" s="93">
        <f>VLOOKUP(R384,'Money Won'!$1:$1048576,2,FALSE)</f>
        <v>50600</v>
      </c>
      <c r="T384" s="96" t="s">
        <v>405</v>
      </c>
      <c r="U384" s="97">
        <f>VLOOKUP(T384,'Money Won'!$1:$1048576,2,FALSE)</f>
        <v>0</v>
      </c>
      <c r="V384" s="98" t="s">
        <v>394</v>
      </c>
      <c r="W384" s="97">
        <f>VLOOKUP(V384,'Money Won'!$1:$1048576,2,FALSE)</f>
        <v>26220</v>
      </c>
      <c r="X384" s="98" t="s">
        <v>403</v>
      </c>
      <c r="Y384" s="97">
        <f>VLOOKUP(X384,'Money Won'!$1:$1048576,2,FALSE)</f>
        <v>0</v>
      </c>
      <c r="Z384" s="76" t="s">
        <v>387</v>
      </c>
      <c r="AA384" s="77">
        <f>VLOOKUP(Z384,'Money Won'!$1:$1048576,2,FALSE)</f>
        <v>0</v>
      </c>
      <c r="AB384" s="76" t="s">
        <v>412</v>
      </c>
      <c r="AC384" s="77">
        <f>VLOOKUP(AB384,'Money Won'!$1:$1048576,2,FALSE)</f>
        <v>28003</v>
      </c>
      <c r="AD384" s="101" t="s">
        <v>379</v>
      </c>
      <c r="AE384" s="102">
        <f>VLOOKUP(AD384,'Money Won'!$1:$1048576,2,FALSE)</f>
        <v>50000</v>
      </c>
    </row>
    <row r="385" spans="1:31" x14ac:dyDescent="0.2">
      <c r="A385" s="47">
        <v>211</v>
      </c>
      <c r="B385" s="72" t="s">
        <v>527</v>
      </c>
      <c r="C385" s="73">
        <f>SUM(E385)+G385+I385+K385+M385+O385+Q385+S385+U385+W385+Y385+AA385+AC385+AE385</f>
        <v>4243265</v>
      </c>
      <c r="D385" s="106" t="s">
        <v>326</v>
      </c>
      <c r="E385" s="107">
        <f>VLOOKUP(D385,'Money Won'!$1:$1048576,2,FALSE)</f>
        <v>358417</v>
      </c>
      <c r="F385" s="108" t="s">
        <v>325</v>
      </c>
      <c r="G385" s="107">
        <f>VLOOKUP(F385,'Money Won'!$1:$1048576,2,FALSE)</f>
        <v>2070000</v>
      </c>
      <c r="H385" s="88" t="s">
        <v>333</v>
      </c>
      <c r="I385" s="89">
        <f>VLOOKUP(H385,'Money Won'!$1:$1048576,2,FALSE)</f>
        <v>26450</v>
      </c>
      <c r="J385" s="88" t="s">
        <v>343</v>
      </c>
      <c r="K385" s="89">
        <f>VLOOKUP(J385,'Money Won'!$1:$1048576,2,FALSE)</f>
        <v>178250</v>
      </c>
      <c r="L385" s="88" t="s">
        <v>336</v>
      </c>
      <c r="M385" s="89">
        <f>VLOOKUP(L385,'Money Won'!$1:$1048576,2,FALSE)</f>
        <v>0</v>
      </c>
      <c r="N385" s="92" t="s">
        <v>373</v>
      </c>
      <c r="O385" s="93">
        <f>VLOOKUP(N385,'Money Won'!$1:$1048576,2,FALSE)</f>
        <v>62100</v>
      </c>
      <c r="P385" s="92" t="s">
        <v>359</v>
      </c>
      <c r="Q385" s="93">
        <f>VLOOKUP(P385,'Money Won'!$1:$1048576,2,FALSE)</f>
        <v>1012000</v>
      </c>
      <c r="R385" s="92" t="s">
        <v>358</v>
      </c>
      <c r="S385" s="93">
        <f>VLOOKUP(R385,'Money Won'!$1:$1048576,2,FALSE)</f>
        <v>144325</v>
      </c>
      <c r="T385" s="96" t="s">
        <v>403</v>
      </c>
      <c r="U385" s="97">
        <f>VLOOKUP(T385,'Money Won'!$1:$1048576,2,FALSE)</f>
        <v>0</v>
      </c>
      <c r="V385" s="98" t="s">
        <v>398</v>
      </c>
      <c r="W385" s="97">
        <f>VLOOKUP(V385,'Money Won'!$1:$1048576,2,FALSE)</f>
        <v>287500</v>
      </c>
      <c r="X385" s="98" t="s">
        <v>394</v>
      </c>
      <c r="Y385" s="97">
        <f>VLOOKUP(X385,'Money Won'!$1:$1048576,2,FALSE)</f>
        <v>26220</v>
      </c>
      <c r="Z385" s="76" t="s">
        <v>384</v>
      </c>
      <c r="AA385" s="77">
        <f>VLOOKUP(Z385,'Money Won'!$1:$1048576,2,FALSE)</f>
        <v>0</v>
      </c>
      <c r="AB385" s="76" t="s">
        <v>412</v>
      </c>
      <c r="AC385" s="77">
        <f>VLOOKUP(AB385,'Money Won'!$1:$1048576,2,FALSE)</f>
        <v>28003</v>
      </c>
      <c r="AD385" s="101" t="s">
        <v>379</v>
      </c>
      <c r="AE385" s="102">
        <f>VLOOKUP(AD385,'Money Won'!$1:$1048576,2,FALSE)</f>
        <v>50000</v>
      </c>
    </row>
    <row r="386" spans="1:31" x14ac:dyDescent="0.2">
      <c r="A386" s="47">
        <v>212</v>
      </c>
      <c r="B386" s="72" t="s">
        <v>528</v>
      </c>
      <c r="C386" s="73">
        <f>SUM(E386)+G386+I386+K386+M386+O386+Q386+S386+U386+W386+Y386+AA386+AC386+AE386</f>
        <v>2768773</v>
      </c>
      <c r="D386" s="106" t="s">
        <v>329</v>
      </c>
      <c r="E386" s="107">
        <f>VLOOKUP(D386,'Money Won'!$1:$1048576,2,FALSE)</f>
        <v>437000</v>
      </c>
      <c r="F386" s="108" t="s">
        <v>327</v>
      </c>
      <c r="G386" s="107">
        <f>VLOOKUP(F386,'Money Won'!$1:$1048576,2,FALSE)</f>
        <v>552000</v>
      </c>
      <c r="H386" s="88" t="s">
        <v>333</v>
      </c>
      <c r="I386" s="89">
        <f>VLOOKUP(H386,'Money Won'!$1:$1048576,2,FALSE)</f>
        <v>26450</v>
      </c>
      <c r="J386" s="88" t="s">
        <v>353</v>
      </c>
      <c r="K386" s="89">
        <f>VLOOKUP(J386,'Money Won'!$1:$1048576,2,FALSE)</f>
        <v>287500</v>
      </c>
      <c r="L386" s="88" t="s">
        <v>342</v>
      </c>
      <c r="M386" s="89">
        <f>VLOOKUP(L386,'Money Won'!$1:$1048576,2,FALSE)</f>
        <v>0</v>
      </c>
      <c r="N386" s="92" t="s">
        <v>366</v>
      </c>
      <c r="O386" s="93">
        <f>VLOOKUP(N386,'Money Won'!$1:$1048576,2,FALSE)</f>
        <v>0</v>
      </c>
      <c r="P386" s="92" t="s">
        <v>359</v>
      </c>
      <c r="Q386" s="93">
        <f>VLOOKUP(P386,'Money Won'!$1:$1048576,2,FALSE)</f>
        <v>1012000</v>
      </c>
      <c r="R386" s="92" t="s">
        <v>373</v>
      </c>
      <c r="S386" s="93">
        <f>VLOOKUP(R386,'Money Won'!$1:$1048576,2,FALSE)</f>
        <v>62100</v>
      </c>
      <c r="T386" s="96" t="s">
        <v>405</v>
      </c>
      <c r="U386" s="97">
        <f>VLOOKUP(T386,'Money Won'!$1:$1048576,2,FALSE)</f>
        <v>0</v>
      </c>
      <c r="V386" s="98" t="s">
        <v>398</v>
      </c>
      <c r="W386" s="97">
        <f>VLOOKUP(V386,'Money Won'!$1:$1048576,2,FALSE)</f>
        <v>287500</v>
      </c>
      <c r="X386" s="98" t="s">
        <v>394</v>
      </c>
      <c r="Y386" s="97">
        <f>VLOOKUP(X386,'Money Won'!$1:$1048576,2,FALSE)</f>
        <v>26220</v>
      </c>
      <c r="Z386" s="76" t="s">
        <v>384</v>
      </c>
      <c r="AA386" s="77">
        <f>VLOOKUP(Z386,'Money Won'!$1:$1048576,2,FALSE)</f>
        <v>0</v>
      </c>
      <c r="AB386" s="76" t="s">
        <v>412</v>
      </c>
      <c r="AC386" s="77">
        <f>VLOOKUP(AB386,'Money Won'!$1:$1048576,2,FALSE)</f>
        <v>28003</v>
      </c>
      <c r="AD386" s="101" t="s">
        <v>379</v>
      </c>
      <c r="AE386" s="102">
        <f>VLOOKUP(AD386,'Money Won'!$1:$1048576,2,FALSE)</f>
        <v>50000</v>
      </c>
    </row>
    <row r="387" spans="1:31" x14ac:dyDescent="0.2">
      <c r="A387" s="47">
        <v>383</v>
      </c>
      <c r="B387" s="72" t="s">
        <v>196</v>
      </c>
      <c r="C387" s="73">
        <f>SUM(E387)+G387+I387+K387+M387+O387+Q387+S387+U387+W387+Y387+AA387+AC387+AE387</f>
        <v>3436287</v>
      </c>
      <c r="D387" s="106" t="s">
        <v>323</v>
      </c>
      <c r="E387" s="107">
        <f>VLOOKUP(D387,'Money Won'!$1:$1048576,2,FALSE)</f>
        <v>62100</v>
      </c>
      <c r="F387" s="108" t="s">
        <v>325</v>
      </c>
      <c r="G387" s="107">
        <f>VLOOKUP(F387,'Money Won'!$1:$1048576,2,FALSE)</f>
        <v>2070000</v>
      </c>
      <c r="H387" s="88" t="s">
        <v>332</v>
      </c>
      <c r="I387" s="89">
        <f>VLOOKUP(H387,'Money Won'!$1:$1048576,2,FALSE)</f>
        <v>62100</v>
      </c>
      <c r="J387" s="88" t="s">
        <v>333</v>
      </c>
      <c r="K387" s="89">
        <f>VLOOKUP(J387,'Money Won'!$1:$1048576,2,FALSE)</f>
        <v>26450</v>
      </c>
      <c r="L387" s="88" t="s">
        <v>353</v>
      </c>
      <c r="M387" s="89">
        <f>VLOOKUP(L387,'Money Won'!$1:$1048576,2,FALSE)</f>
        <v>287500</v>
      </c>
      <c r="N387" s="92" t="s">
        <v>366</v>
      </c>
      <c r="O387" s="93">
        <f>VLOOKUP(N387,'Money Won'!$1:$1048576,2,FALSE)</f>
        <v>0</v>
      </c>
      <c r="P387" s="92" t="s">
        <v>357</v>
      </c>
      <c r="Q387" s="93">
        <f>VLOOKUP(P387,'Money Won'!$1:$1048576,2,FALSE)</f>
        <v>0</v>
      </c>
      <c r="R387" s="92" t="s">
        <v>371</v>
      </c>
      <c r="S387" s="93">
        <f>VLOOKUP(R387,'Money Won'!$1:$1048576,2,FALSE)</f>
        <v>144325</v>
      </c>
      <c r="T387" s="96" t="s">
        <v>394</v>
      </c>
      <c r="U387" s="97">
        <f>VLOOKUP(T387,'Money Won'!$1:$1048576,2,FALSE)</f>
        <v>26220</v>
      </c>
      <c r="V387" s="98" t="s">
        <v>398</v>
      </c>
      <c r="W387" s="97">
        <f>VLOOKUP(V387,'Money Won'!$1:$1048576,2,FALSE)</f>
        <v>287500</v>
      </c>
      <c r="X387" s="98" t="s">
        <v>415</v>
      </c>
      <c r="Y387" s="97">
        <f>VLOOKUP(X387,'Money Won'!$1:$1048576,2,FALSE)</f>
        <v>33672</v>
      </c>
      <c r="Z387" s="76" t="s">
        <v>383</v>
      </c>
      <c r="AA387" s="77">
        <f>VLOOKUP(Z387,'Money Won'!$1:$1048576,2,FALSE)</f>
        <v>358417</v>
      </c>
      <c r="AB387" s="76" t="s">
        <v>412</v>
      </c>
      <c r="AC387" s="77">
        <f>VLOOKUP(AB387,'Money Won'!$1:$1048576,2,FALSE)</f>
        <v>28003</v>
      </c>
      <c r="AD387" s="101" t="s">
        <v>379</v>
      </c>
      <c r="AE387" s="102">
        <f>VLOOKUP(AD387,'Money Won'!$1:$1048576,2,FALSE)</f>
        <v>50000</v>
      </c>
    </row>
    <row r="388" spans="1:31" x14ac:dyDescent="0.2">
      <c r="A388" s="47">
        <v>384</v>
      </c>
      <c r="B388" s="72" t="s">
        <v>197</v>
      </c>
      <c r="C388" s="73">
        <f>SUM(E388)+G388+I388+K388+M388+O388+Q388+S388+U388+W388+Y388+AA388+AC388+AE388</f>
        <v>2292437</v>
      </c>
      <c r="D388" s="106" t="s">
        <v>323</v>
      </c>
      <c r="E388" s="107">
        <f>VLOOKUP(D388,'Money Won'!$1:$1048576,2,FALSE)</f>
        <v>62100</v>
      </c>
      <c r="F388" s="108" t="s">
        <v>327</v>
      </c>
      <c r="G388" s="107">
        <f>VLOOKUP(F388,'Money Won'!$1:$1048576,2,FALSE)</f>
        <v>552000</v>
      </c>
      <c r="H388" s="88" t="s">
        <v>338</v>
      </c>
      <c r="I388" s="89">
        <f>VLOOKUP(H388,'Money Won'!$1:$1048576,2,FALSE)</f>
        <v>115000</v>
      </c>
      <c r="J388" s="88" t="s">
        <v>335</v>
      </c>
      <c r="K388" s="89">
        <f>VLOOKUP(J388,'Money Won'!$1:$1048576,2,FALSE)</f>
        <v>215625</v>
      </c>
      <c r="L388" s="88" t="s">
        <v>343</v>
      </c>
      <c r="M388" s="89">
        <f>VLOOKUP(L388,'Money Won'!$1:$1048576,2,FALSE)</f>
        <v>178250</v>
      </c>
      <c r="N388" s="92" t="s">
        <v>366</v>
      </c>
      <c r="O388" s="93">
        <f>VLOOKUP(N388,'Money Won'!$1:$1048576,2,FALSE)</f>
        <v>0</v>
      </c>
      <c r="P388" s="92" t="s">
        <v>373</v>
      </c>
      <c r="Q388" s="93">
        <f>VLOOKUP(P388,'Money Won'!$1:$1048576,2,FALSE)</f>
        <v>62100</v>
      </c>
      <c r="R388" s="92" t="s">
        <v>358</v>
      </c>
      <c r="S388" s="93">
        <f>VLOOKUP(R388,'Money Won'!$1:$1048576,2,FALSE)</f>
        <v>144325</v>
      </c>
      <c r="T388" s="96" t="s">
        <v>391</v>
      </c>
      <c r="U388" s="97">
        <f>VLOOKUP(T388,'Money Won'!$1:$1048576,2,FALSE)</f>
        <v>0</v>
      </c>
      <c r="V388" s="98" t="s">
        <v>394</v>
      </c>
      <c r="W388" s="97">
        <f>VLOOKUP(V388,'Money Won'!$1:$1048576,2,FALSE)</f>
        <v>26220</v>
      </c>
      <c r="X388" s="98" t="s">
        <v>399</v>
      </c>
      <c r="Y388" s="97">
        <f>VLOOKUP(X388,'Money Won'!$1:$1048576,2,FALSE)</f>
        <v>437000</v>
      </c>
      <c r="Z388" s="76" t="s">
        <v>383</v>
      </c>
      <c r="AA388" s="77">
        <f>VLOOKUP(Z388,'Money Won'!$1:$1048576,2,FALSE)</f>
        <v>358417</v>
      </c>
      <c r="AB388" s="76" t="s">
        <v>389</v>
      </c>
      <c r="AC388" s="77">
        <f>VLOOKUP(AB388,'Money Won'!$1:$1048576,2,FALSE)</f>
        <v>41400</v>
      </c>
      <c r="AD388" s="101" t="s">
        <v>377</v>
      </c>
      <c r="AE388" s="102">
        <f>VLOOKUP(AD388,'Money Won'!$1:$1048576,2,FALSE)</f>
        <v>100000</v>
      </c>
    </row>
    <row r="389" spans="1:31" x14ac:dyDescent="0.2">
      <c r="A389" s="47">
        <v>385</v>
      </c>
      <c r="B389" s="72" t="s">
        <v>198</v>
      </c>
      <c r="C389" s="73">
        <f>SUM(E389)+G389+I389+K389+M389+O389+Q389+S389+U389+W389+Y389+AA389+AC389+AE389</f>
        <v>1813679</v>
      </c>
      <c r="D389" s="106" t="s">
        <v>326</v>
      </c>
      <c r="E389" s="107">
        <f>VLOOKUP(D389,'Money Won'!$1:$1048576,2,FALSE)</f>
        <v>358417</v>
      </c>
      <c r="F389" s="108" t="s">
        <v>331</v>
      </c>
      <c r="G389" s="107">
        <f>VLOOKUP(F389,'Money Won'!$1:$1048576,2,FALSE)</f>
        <v>178250</v>
      </c>
      <c r="H389" s="88" t="s">
        <v>350</v>
      </c>
      <c r="I389" s="89">
        <f>VLOOKUP(H389,'Money Won'!$1:$1048576,2,FALSE)</f>
        <v>144325</v>
      </c>
      <c r="J389" s="88" t="s">
        <v>342</v>
      </c>
      <c r="K389" s="89">
        <f>VLOOKUP(J389,'Money Won'!$1:$1048576,2,FALSE)</f>
        <v>0</v>
      </c>
      <c r="L389" s="88" t="s">
        <v>352</v>
      </c>
      <c r="M389" s="89">
        <f>VLOOKUP(L389,'Money Won'!$1:$1048576,2,FALSE)</f>
        <v>0</v>
      </c>
      <c r="N389" s="92" t="s">
        <v>355</v>
      </c>
      <c r="O389" s="93">
        <f>VLOOKUP(N389,'Money Won'!$1:$1048576,2,FALSE)</f>
        <v>50600</v>
      </c>
      <c r="P389" s="92" t="s">
        <v>354</v>
      </c>
      <c r="Q389" s="93">
        <f>VLOOKUP(P389,'Money Won'!$1:$1048576,2,FALSE)</f>
        <v>215625</v>
      </c>
      <c r="R389" s="92" t="s">
        <v>358</v>
      </c>
      <c r="S389" s="93">
        <f>VLOOKUP(R389,'Money Won'!$1:$1048576,2,FALSE)</f>
        <v>144325</v>
      </c>
      <c r="T389" s="96" t="s">
        <v>405</v>
      </c>
      <c r="U389" s="97">
        <f>VLOOKUP(T389,'Money Won'!$1:$1048576,2,FALSE)</f>
        <v>0</v>
      </c>
      <c r="V389" s="98" t="s">
        <v>398</v>
      </c>
      <c r="W389" s="97">
        <f>VLOOKUP(V389,'Money Won'!$1:$1048576,2,FALSE)</f>
        <v>287500</v>
      </c>
      <c r="X389" s="98" t="s">
        <v>394</v>
      </c>
      <c r="Y389" s="97">
        <f>VLOOKUP(X389,'Money Won'!$1:$1048576,2,FALSE)</f>
        <v>26220</v>
      </c>
      <c r="Z389" s="76" t="s">
        <v>383</v>
      </c>
      <c r="AA389" s="77">
        <f>VLOOKUP(Z389,'Money Won'!$1:$1048576,2,FALSE)</f>
        <v>358417</v>
      </c>
      <c r="AB389" s="76" t="s">
        <v>387</v>
      </c>
      <c r="AC389" s="77">
        <f>VLOOKUP(AB389,'Money Won'!$1:$1048576,2,FALSE)</f>
        <v>0</v>
      </c>
      <c r="AD389" s="101" t="s">
        <v>379</v>
      </c>
      <c r="AE389" s="102">
        <f>VLOOKUP(AD389,'Money Won'!$1:$1048576,2,FALSE)</f>
        <v>50000</v>
      </c>
    </row>
    <row r="390" spans="1:31" x14ac:dyDescent="0.2">
      <c r="A390" s="47">
        <v>386</v>
      </c>
      <c r="B390" s="72" t="s">
        <v>199</v>
      </c>
      <c r="C390" s="73">
        <f>SUM(E390)+G390+I390+K390+M390+O390+Q390+S390+U390+W390+Y390+AA390+AC390+AE390</f>
        <v>2476980</v>
      </c>
      <c r="D390" s="106" t="s">
        <v>323</v>
      </c>
      <c r="E390" s="107">
        <f>VLOOKUP(D390,'Money Won'!$1:$1048576,2,FALSE)</f>
        <v>62100</v>
      </c>
      <c r="F390" s="108" t="s">
        <v>329</v>
      </c>
      <c r="G390" s="107">
        <f>VLOOKUP(F390,'Money Won'!$1:$1048576,2,FALSE)</f>
        <v>437000</v>
      </c>
      <c r="H390" s="88" t="s">
        <v>343</v>
      </c>
      <c r="I390" s="89">
        <f>VLOOKUP(H390,'Money Won'!$1:$1048576,2,FALSE)</f>
        <v>178250</v>
      </c>
      <c r="J390" s="88" t="s">
        <v>342</v>
      </c>
      <c r="K390" s="89">
        <f>VLOOKUP(J390,'Money Won'!$1:$1048576,2,FALSE)</f>
        <v>0</v>
      </c>
      <c r="L390" s="88" t="s">
        <v>336</v>
      </c>
      <c r="M390" s="89">
        <f>VLOOKUP(L390,'Money Won'!$1:$1048576,2,FALSE)</f>
        <v>0</v>
      </c>
      <c r="N390" s="92" t="s">
        <v>372</v>
      </c>
      <c r="O390" s="93">
        <f>VLOOKUP(N390,'Money Won'!$1:$1048576,2,FALSE)</f>
        <v>91713</v>
      </c>
      <c r="P390" s="92" t="s">
        <v>359</v>
      </c>
      <c r="Q390" s="93">
        <f>VLOOKUP(P390,'Money Won'!$1:$1048576,2,FALSE)</f>
        <v>1012000</v>
      </c>
      <c r="R390" s="92" t="s">
        <v>367</v>
      </c>
      <c r="S390" s="93">
        <f>VLOOKUP(R390,'Money Won'!$1:$1048576,2,FALSE)</f>
        <v>0</v>
      </c>
      <c r="T390" s="96" t="s">
        <v>406</v>
      </c>
      <c r="U390" s="97">
        <f>VLOOKUP(T390,'Money Won'!$1:$1048576,2,FALSE)</f>
        <v>0</v>
      </c>
      <c r="V390" s="98" t="s">
        <v>398</v>
      </c>
      <c r="W390" s="97">
        <f>VLOOKUP(V390,'Money Won'!$1:$1048576,2,FALSE)</f>
        <v>287500</v>
      </c>
      <c r="X390" s="98" t="s">
        <v>401</v>
      </c>
      <c r="Y390" s="97">
        <f>VLOOKUP(X390,'Money Won'!$1:$1048576,2,FALSE)</f>
        <v>0</v>
      </c>
      <c r="Z390" s="76" t="s">
        <v>383</v>
      </c>
      <c r="AA390" s="77">
        <f>VLOOKUP(Z390,'Money Won'!$1:$1048576,2,FALSE)</f>
        <v>358417</v>
      </c>
      <c r="AB390" s="76" t="s">
        <v>384</v>
      </c>
      <c r="AC390" s="77">
        <f>VLOOKUP(AB390,'Money Won'!$1:$1048576,2,FALSE)</f>
        <v>0</v>
      </c>
      <c r="AD390" s="101" t="s">
        <v>379</v>
      </c>
      <c r="AE390" s="102">
        <f>VLOOKUP(AD390,'Money Won'!$1:$1048576,2,FALSE)</f>
        <v>50000</v>
      </c>
    </row>
    <row r="391" spans="1:31" x14ac:dyDescent="0.2">
      <c r="A391" s="47">
        <v>387</v>
      </c>
      <c r="B391" s="72" t="s">
        <v>476</v>
      </c>
      <c r="C391" s="73">
        <f>SUM(E391)+G391+I391+K391+M391+O391+Q391+S391+U391+W391+Y391+AA391+AC391+AE391</f>
        <v>3108458</v>
      </c>
      <c r="D391" s="106" t="s">
        <v>323</v>
      </c>
      <c r="E391" s="107">
        <f>VLOOKUP(D391,'Money Won'!$1:$1048576,2,FALSE)</f>
        <v>62100</v>
      </c>
      <c r="F391" s="108" t="s">
        <v>325</v>
      </c>
      <c r="G391" s="107">
        <f>VLOOKUP(F391,'Money Won'!$1:$1048576,2,FALSE)</f>
        <v>2070000</v>
      </c>
      <c r="H391" s="88" t="s">
        <v>333</v>
      </c>
      <c r="I391" s="89">
        <f>VLOOKUP(H391,'Money Won'!$1:$1048576,2,FALSE)</f>
        <v>26450</v>
      </c>
      <c r="J391" s="88" t="s">
        <v>343</v>
      </c>
      <c r="K391" s="89">
        <f>VLOOKUP(J391,'Money Won'!$1:$1048576,2,FALSE)</f>
        <v>178250</v>
      </c>
      <c r="L391" s="88" t="s">
        <v>352</v>
      </c>
      <c r="M391" s="89">
        <f>VLOOKUP(L391,'Money Won'!$1:$1048576,2,FALSE)</f>
        <v>0</v>
      </c>
      <c r="N391" s="92" t="s">
        <v>354</v>
      </c>
      <c r="O391" s="93">
        <f>VLOOKUP(N391,'Money Won'!$1:$1048576,2,FALSE)</f>
        <v>215625</v>
      </c>
      <c r="P391" s="92" t="s">
        <v>368</v>
      </c>
      <c r="Q391" s="93">
        <f>VLOOKUP(P391,'Money Won'!$1:$1048576,2,FALSE)</f>
        <v>50600</v>
      </c>
      <c r="R391" s="92" t="s">
        <v>372</v>
      </c>
      <c r="S391" s="93">
        <f>VLOOKUP(R391,'Money Won'!$1:$1048576,2,FALSE)</f>
        <v>91713</v>
      </c>
      <c r="T391" s="96" t="s">
        <v>405</v>
      </c>
      <c r="U391" s="97">
        <f>VLOOKUP(T391,'Money Won'!$1:$1048576,2,FALSE)</f>
        <v>0</v>
      </c>
      <c r="V391" s="98" t="s">
        <v>398</v>
      </c>
      <c r="W391" s="97">
        <f>VLOOKUP(V391,'Money Won'!$1:$1048576,2,FALSE)</f>
        <v>287500</v>
      </c>
      <c r="X391" s="98" t="s">
        <v>394</v>
      </c>
      <c r="Y391" s="97">
        <f>VLOOKUP(X391,'Money Won'!$1:$1048576,2,FALSE)</f>
        <v>26220</v>
      </c>
      <c r="Z391" s="76" t="s">
        <v>387</v>
      </c>
      <c r="AA391" s="77">
        <f>VLOOKUP(Z391,'Money Won'!$1:$1048576,2,FALSE)</f>
        <v>0</v>
      </c>
      <c r="AB391" s="76" t="s">
        <v>384</v>
      </c>
      <c r="AC391" s="77">
        <f>VLOOKUP(AB391,'Money Won'!$1:$1048576,2,FALSE)</f>
        <v>0</v>
      </c>
      <c r="AD391" s="101" t="s">
        <v>377</v>
      </c>
      <c r="AE391" s="102">
        <f>VLOOKUP(AD391,'Money Won'!$1:$1048576,2,FALSE)</f>
        <v>100000</v>
      </c>
    </row>
    <row r="392" spans="1:31" x14ac:dyDescent="0.2">
      <c r="A392" s="47">
        <v>388</v>
      </c>
      <c r="B392" s="72" t="s">
        <v>477</v>
      </c>
      <c r="C392" s="73">
        <f>SUM(E392)+G392+I392+K392+M392+O392+Q392+S392+U392+W392+Y392+AA392+AC392+AE392</f>
        <v>1585423</v>
      </c>
      <c r="D392" s="106" t="s">
        <v>323</v>
      </c>
      <c r="E392" s="107">
        <f>VLOOKUP(D392,'Money Won'!$1:$1048576,2,FALSE)</f>
        <v>62100</v>
      </c>
      <c r="F392" s="108" t="s">
        <v>327</v>
      </c>
      <c r="G392" s="107">
        <f>VLOOKUP(F392,'Money Won'!$1:$1048576,2,FALSE)</f>
        <v>552000</v>
      </c>
      <c r="H392" s="88" t="s">
        <v>333</v>
      </c>
      <c r="I392" s="89">
        <f>VLOOKUP(H392,'Money Won'!$1:$1048576,2,FALSE)</f>
        <v>26450</v>
      </c>
      <c r="J392" s="88" t="s">
        <v>335</v>
      </c>
      <c r="K392" s="89">
        <f>VLOOKUP(J392,'Money Won'!$1:$1048576,2,FALSE)</f>
        <v>215625</v>
      </c>
      <c r="L392" s="88" t="s">
        <v>351</v>
      </c>
      <c r="M392" s="89">
        <f>VLOOKUP(L392,'Money Won'!$1:$1048576,2,FALSE)</f>
        <v>50600</v>
      </c>
      <c r="N392" s="92" t="s">
        <v>366</v>
      </c>
      <c r="O392" s="93">
        <f>VLOOKUP(N392,'Money Won'!$1:$1048576,2,FALSE)</f>
        <v>0</v>
      </c>
      <c r="P392" s="92" t="s">
        <v>355</v>
      </c>
      <c r="Q392" s="93">
        <f>VLOOKUP(P392,'Money Won'!$1:$1048576,2,FALSE)</f>
        <v>50600</v>
      </c>
      <c r="R392" s="92" t="s">
        <v>358</v>
      </c>
      <c r="S392" s="93">
        <f>VLOOKUP(R392,'Money Won'!$1:$1048576,2,FALSE)</f>
        <v>144325</v>
      </c>
      <c r="T392" s="96" t="s">
        <v>397</v>
      </c>
      <c r="U392" s="97">
        <f>VLOOKUP(T392,'Money Won'!$1:$1048576,2,FALSE)</f>
        <v>50600</v>
      </c>
      <c r="V392" s="98" t="s">
        <v>398</v>
      </c>
      <c r="W392" s="97">
        <f>VLOOKUP(V392,'Money Won'!$1:$1048576,2,FALSE)</f>
        <v>287500</v>
      </c>
      <c r="X392" s="98" t="s">
        <v>394</v>
      </c>
      <c r="Y392" s="97">
        <f>VLOOKUP(X392,'Money Won'!$1:$1048576,2,FALSE)</f>
        <v>26220</v>
      </c>
      <c r="Z392" s="76" t="s">
        <v>389</v>
      </c>
      <c r="AA392" s="77">
        <f>VLOOKUP(Z392,'Money Won'!$1:$1048576,2,FALSE)</f>
        <v>41400</v>
      </c>
      <c r="AB392" s="76" t="s">
        <v>412</v>
      </c>
      <c r="AC392" s="77">
        <f>VLOOKUP(AB392,'Money Won'!$1:$1048576,2,FALSE)</f>
        <v>28003</v>
      </c>
      <c r="AD392" s="101" t="s">
        <v>379</v>
      </c>
      <c r="AE392" s="102">
        <f>VLOOKUP(AD392,'Money Won'!$1:$1048576,2,FALSE)</f>
        <v>50000</v>
      </c>
    </row>
    <row r="393" spans="1:31" x14ac:dyDescent="0.2">
      <c r="A393" s="47">
        <v>389</v>
      </c>
      <c r="B393" s="72" t="s">
        <v>478</v>
      </c>
      <c r="C393" s="73">
        <f>SUM(E393)+G393+I393+K393+M393+O393+Q393+S393+U393+W393+Y393+AA393+AC393+AE393</f>
        <v>3348872</v>
      </c>
      <c r="D393" s="106" t="s">
        <v>329</v>
      </c>
      <c r="E393" s="107">
        <f>VLOOKUP(D393,'Money Won'!$1:$1048576,2,FALSE)</f>
        <v>437000</v>
      </c>
      <c r="F393" s="108" t="s">
        <v>326</v>
      </c>
      <c r="G393" s="107">
        <f>VLOOKUP(F393,'Money Won'!$1:$1048576,2,FALSE)</f>
        <v>358417</v>
      </c>
      <c r="H393" s="88" t="s">
        <v>336</v>
      </c>
      <c r="I393" s="89">
        <f>VLOOKUP(H393,'Money Won'!$1:$1048576,2,FALSE)</f>
        <v>0</v>
      </c>
      <c r="J393" s="88" t="s">
        <v>335</v>
      </c>
      <c r="K393" s="89">
        <f>VLOOKUP(J393,'Money Won'!$1:$1048576,2,FALSE)</f>
        <v>215625</v>
      </c>
      <c r="L393" s="88" t="s">
        <v>343</v>
      </c>
      <c r="M393" s="89">
        <f>VLOOKUP(L393,'Money Won'!$1:$1048576,2,FALSE)</f>
        <v>178250</v>
      </c>
      <c r="N393" s="92" t="s">
        <v>372</v>
      </c>
      <c r="O393" s="93">
        <f>VLOOKUP(N393,'Money Won'!$1:$1048576,2,FALSE)</f>
        <v>91713</v>
      </c>
      <c r="P393" s="92" t="s">
        <v>359</v>
      </c>
      <c r="Q393" s="93">
        <f>VLOOKUP(P393,'Money Won'!$1:$1048576,2,FALSE)</f>
        <v>1012000</v>
      </c>
      <c r="R393" s="92" t="s">
        <v>358</v>
      </c>
      <c r="S393" s="93">
        <f>VLOOKUP(R393,'Money Won'!$1:$1048576,2,FALSE)</f>
        <v>144325</v>
      </c>
      <c r="T393" s="96" t="s">
        <v>404</v>
      </c>
      <c r="U393" s="97">
        <f>VLOOKUP(T393,'Money Won'!$1:$1048576,2,FALSE)</f>
        <v>215625</v>
      </c>
      <c r="V393" s="98" t="s">
        <v>398</v>
      </c>
      <c r="W393" s="97">
        <f>VLOOKUP(V393,'Money Won'!$1:$1048576,2,FALSE)</f>
        <v>287500</v>
      </c>
      <c r="X393" s="98" t="s">
        <v>405</v>
      </c>
      <c r="Y393" s="97">
        <f>VLOOKUP(X393,'Money Won'!$1:$1048576,2,FALSE)</f>
        <v>0</v>
      </c>
      <c r="Z393" s="76" t="s">
        <v>387</v>
      </c>
      <c r="AA393" s="77">
        <f>VLOOKUP(Z393,'Money Won'!$1:$1048576,2,FALSE)</f>
        <v>0</v>
      </c>
      <c r="AB393" s="76" t="s">
        <v>383</v>
      </c>
      <c r="AC393" s="77">
        <f>VLOOKUP(AB393,'Money Won'!$1:$1048576,2,FALSE)</f>
        <v>358417</v>
      </c>
      <c r="AD393" s="101" t="s">
        <v>379</v>
      </c>
      <c r="AE393" s="102">
        <f>VLOOKUP(AD393,'Money Won'!$1:$1048576,2,FALSE)</f>
        <v>50000</v>
      </c>
    </row>
    <row r="394" spans="1:31" x14ac:dyDescent="0.2">
      <c r="A394" s="47">
        <v>390</v>
      </c>
      <c r="B394" s="72" t="s">
        <v>445</v>
      </c>
      <c r="C394" s="73">
        <f>SUM(E394)+G394+I394+K394+M394+O394+Q394+S394+U394+W394+Y394+AA394+AC394+AE394</f>
        <v>3749480</v>
      </c>
      <c r="D394" s="106" t="s">
        <v>323</v>
      </c>
      <c r="E394" s="107">
        <f>VLOOKUP(D394,'Money Won'!$1:$1048576,2,FALSE)</f>
        <v>62100</v>
      </c>
      <c r="F394" s="108" t="s">
        <v>325</v>
      </c>
      <c r="G394" s="107">
        <f>VLOOKUP(F394,'Money Won'!$1:$1048576,2,FALSE)</f>
        <v>2070000</v>
      </c>
      <c r="H394" s="88" t="s">
        <v>350</v>
      </c>
      <c r="I394" s="89">
        <f>VLOOKUP(H394,'Money Won'!$1:$1048576,2,FALSE)</f>
        <v>144325</v>
      </c>
      <c r="J394" s="88" t="s">
        <v>332</v>
      </c>
      <c r="K394" s="89">
        <f>VLOOKUP(J394,'Money Won'!$1:$1048576,2,FALSE)</f>
        <v>62100</v>
      </c>
      <c r="L394" s="88" t="s">
        <v>352</v>
      </c>
      <c r="M394" s="89">
        <f>VLOOKUP(L394,'Money Won'!$1:$1048576,2,FALSE)</f>
        <v>0</v>
      </c>
      <c r="N394" s="92" t="s">
        <v>372</v>
      </c>
      <c r="O394" s="93">
        <f>VLOOKUP(N394,'Money Won'!$1:$1048576,2,FALSE)</f>
        <v>91713</v>
      </c>
      <c r="P394" s="92" t="s">
        <v>368</v>
      </c>
      <c r="Q394" s="93">
        <f>VLOOKUP(P394,'Money Won'!$1:$1048576,2,FALSE)</f>
        <v>50600</v>
      </c>
      <c r="R394" s="92" t="s">
        <v>371</v>
      </c>
      <c r="S394" s="93">
        <f>VLOOKUP(R394,'Money Won'!$1:$1048576,2,FALSE)</f>
        <v>144325</v>
      </c>
      <c r="T394" s="98" t="s">
        <v>395</v>
      </c>
      <c r="U394" s="97">
        <f>VLOOKUP(T394,'Money Won'!$1:$1048576,2,FALSE)</f>
        <v>0</v>
      </c>
      <c r="V394" s="98" t="s">
        <v>398</v>
      </c>
      <c r="W394" s="97">
        <f>VLOOKUP(V394,'Money Won'!$1:$1048576,2,FALSE)</f>
        <v>287500</v>
      </c>
      <c r="X394" s="98" t="s">
        <v>399</v>
      </c>
      <c r="Y394" s="97">
        <f>VLOOKUP(X394,'Money Won'!$1:$1048576,2,FALSE)</f>
        <v>437000</v>
      </c>
      <c r="Z394" s="76" t="s">
        <v>383</v>
      </c>
      <c r="AA394" s="77">
        <f>VLOOKUP(Z394,'Money Won'!$1:$1048576,2,FALSE)</f>
        <v>358417</v>
      </c>
      <c r="AB394" s="76" t="s">
        <v>389</v>
      </c>
      <c r="AC394" s="77">
        <f>VLOOKUP(AB394,'Money Won'!$1:$1048576,2,FALSE)</f>
        <v>41400</v>
      </c>
      <c r="AD394" s="101" t="s">
        <v>380</v>
      </c>
      <c r="AE394" s="102">
        <f>VLOOKUP(AD394,'Money Won'!$1:$1048576,2,FALSE)</f>
        <v>0</v>
      </c>
    </row>
    <row r="395" spans="1:31" x14ac:dyDescent="0.2">
      <c r="A395" s="47">
        <v>341</v>
      </c>
      <c r="B395" s="72" t="s">
        <v>162</v>
      </c>
      <c r="C395" s="73">
        <f>SUM(E395)+G395+I395+K395+M395+O395+Q395+S395+U395+W395+Y395+AA395+AC395+AE395</f>
        <v>1296020</v>
      </c>
      <c r="D395" s="106" t="s">
        <v>324</v>
      </c>
      <c r="E395" s="107">
        <f>VLOOKUP(D395,'Money Won'!$1:$1048576,2,FALSE)</f>
        <v>41400</v>
      </c>
      <c r="F395" s="108" t="s">
        <v>331</v>
      </c>
      <c r="G395" s="107">
        <f>VLOOKUP(F395,'Money Won'!$1:$1048576,2,FALSE)</f>
        <v>178250</v>
      </c>
      <c r="H395" s="88" t="s">
        <v>339</v>
      </c>
      <c r="I395" s="89">
        <f>VLOOKUP(H395,'Money Won'!$1:$1048576,2,FALSE)</f>
        <v>115000</v>
      </c>
      <c r="J395" s="88" t="s">
        <v>338</v>
      </c>
      <c r="K395" s="89">
        <f>VLOOKUP(J395,'Money Won'!$1:$1048576,2,FALSE)</f>
        <v>115000</v>
      </c>
      <c r="L395" s="88" t="s">
        <v>347</v>
      </c>
      <c r="M395" s="89">
        <f>VLOOKUP(L395,'Money Won'!$1:$1048576,2,FALSE)</f>
        <v>144325</v>
      </c>
      <c r="N395" s="92" t="s">
        <v>354</v>
      </c>
      <c r="O395" s="93">
        <f>VLOOKUP(N395,'Money Won'!$1:$1048576,2,FALSE)</f>
        <v>215625</v>
      </c>
      <c r="P395" s="92" t="s">
        <v>366</v>
      </c>
      <c r="Q395" s="93">
        <f>VLOOKUP(P395,'Money Won'!$1:$1048576,2,FALSE)</f>
        <v>0</v>
      </c>
      <c r="R395" s="92" t="s">
        <v>375</v>
      </c>
      <c r="S395" s="93">
        <f>VLOOKUP(R395,'Money Won'!$1:$1048576,2,FALSE)</f>
        <v>28003</v>
      </c>
      <c r="T395" s="96" t="s">
        <v>391</v>
      </c>
      <c r="U395" s="97">
        <f>VLOOKUP(T395,'Money Won'!$1:$1048576,2,FALSE)</f>
        <v>0</v>
      </c>
      <c r="V395" s="96" t="s">
        <v>405</v>
      </c>
      <c r="W395" s="97">
        <f>VLOOKUP(V395,'Money Won'!$1:$1048576,2,FALSE)</f>
        <v>0</v>
      </c>
      <c r="X395" s="98" t="s">
        <v>395</v>
      </c>
      <c r="Y395" s="97">
        <f>VLOOKUP(X395,'Money Won'!$1:$1048576,2,FALSE)</f>
        <v>0</v>
      </c>
      <c r="Z395" s="76" t="s">
        <v>383</v>
      </c>
      <c r="AA395" s="77">
        <f>VLOOKUP(Z395,'Money Won'!$1:$1048576,2,FALSE)</f>
        <v>358417</v>
      </c>
      <c r="AB395" s="76" t="s">
        <v>387</v>
      </c>
      <c r="AC395" s="77">
        <f>VLOOKUP(AB395,'Money Won'!$1:$1048576,2,FALSE)</f>
        <v>0</v>
      </c>
      <c r="AD395" s="101" t="s">
        <v>377</v>
      </c>
      <c r="AE395" s="102">
        <f>VLOOKUP(AD395,'Money Won'!$1:$1048576,2,FALSE)</f>
        <v>100000</v>
      </c>
    </row>
    <row r="396" spans="1:31" x14ac:dyDescent="0.2">
      <c r="A396" s="47">
        <v>342</v>
      </c>
      <c r="B396" s="72" t="s">
        <v>163</v>
      </c>
      <c r="C396" s="73">
        <f>SUM(E396)+G396+I396+K396+M396+O396+Q396+S396+U396+W396+Y396+AA396+AC396+AE396</f>
        <v>1316892</v>
      </c>
      <c r="D396" s="106" t="s">
        <v>323</v>
      </c>
      <c r="E396" s="107">
        <f>VLOOKUP(D396,'Money Won'!$1:$1048576,2,FALSE)</f>
        <v>62100</v>
      </c>
      <c r="F396" s="108" t="s">
        <v>328</v>
      </c>
      <c r="G396" s="107">
        <f>VLOOKUP(F396,'Money Won'!$1:$1048576,2,FALSE)</f>
        <v>287500</v>
      </c>
      <c r="H396" s="88" t="s">
        <v>339</v>
      </c>
      <c r="I396" s="89">
        <f>VLOOKUP(H396,'Money Won'!$1:$1048576,2,FALSE)</f>
        <v>115000</v>
      </c>
      <c r="J396" s="88" t="s">
        <v>343</v>
      </c>
      <c r="K396" s="89">
        <f>VLOOKUP(J396,'Money Won'!$1:$1048576,2,FALSE)</f>
        <v>178250</v>
      </c>
      <c r="L396" s="88" t="s">
        <v>352</v>
      </c>
      <c r="M396" s="89">
        <f>VLOOKUP(L396,'Money Won'!$1:$1048576,2,FALSE)</f>
        <v>0</v>
      </c>
      <c r="N396" s="92" t="s">
        <v>354</v>
      </c>
      <c r="O396" s="93">
        <f>VLOOKUP(N396,'Money Won'!$1:$1048576,2,FALSE)</f>
        <v>215625</v>
      </c>
      <c r="P396" s="92" t="s">
        <v>366</v>
      </c>
      <c r="Q396" s="93">
        <f>VLOOKUP(P396,'Money Won'!$1:$1048576,2,FALSE)</f>
        <v>0</v>
      </c>
      <c r="R396" s="92" t="s">
        <v>363</v>
      </c>
      <c r="S396" s="93">
        <f>VLOOKUP(R396,'Money Won'!$1:$1048576,2,FALSE)</f>
        <v>0</v>
      </c>
      <c r="T396" s="96" t="s">
        <v>391</v>
      </c>
      <c r="U396" s="97">
        <f>VLOOKUP(T396,'Money Won'!$1:$1048576,2,FALSE)</f>
        <v>0</v>
      </c>
      <c r="V396" s="98" t="s">
        <v>405</v>
      </c>
      <c r="W396" s="97">
        <f>VLOOKUP(V396,'Money Won'!$1:$1048576,2,FALSE)</f>
        <v>0</v>
      </c>
      <c r="X396" s="98" t="s">
        <v>395</v>
      </c>
      <c r="Y396" s="97">
        <f>VLOOKUP(X396,'Money Won'!$1:$1048576,2,FALSE)</f>
        <v>0</v>
      </c>
      <c r="Z396" s="76" t="s">
        <v>383</v>
      </c>
      <c r="AA396" s="77">
        <f>VLOOKUP(Z396,'Money Won'!$1:$1048576,2,FALSE)</f>
        <v>358417</v>
      </c>
      <c r="AB396" s="76" t="s">
        <v>387</v>
      </c>
      <c r="AC396" s="77">
        <f>VLOOKUP(AB396,'Money Won'!$1:$1048576,2,FALSE)</f>
        <v>0</v>
      </c>
      <c r="AD396" s="101" t="s">
        <v>377</v>
      </c>
      <c r="AE396" s="102">
        <f>VLOOKUP(AD396,'Money Won'!$1:$1048576,2,FALSE)</f>
        <v>100000</v>
      </c>
    </row>
    <row r="397" spans="1:31" x14ac:dyDescent="0.2">
      <c r="A397" s="47">
        <v>392</v>
      </c>
      <c r="B397" s="72" t="s">
        <v>428</v>
      </c>
      <c r="C397" s="73">
        <f>SUM(E397)+G397+I397+K397+M397+O397+Q397+S397+U397+W397+Y397+AA397+AC397+AE397</f>
        <v>2164698</v>
      </c>
      <c r="D397" s="106" t="s">
        <v>323</v>
      </c>
      <c r="E397" s="107">
        <f>VLOOKUP(D397,'Money Won'!$1:$1048576,2,FALSE)</f>
        <v>62100</v>
      </c>
      <c r="F397" s="108" t="s">
        <v>331</v>
      </c>
      <c r="G397" s="107">
        <f>VLOOKUP(F397,'Money Won'!$1:$1048576,2,FALSE)</f>
        <v>178250</v>
      </c>
      <c r="H397" s="88" t="s">
        <v>342</v>
      </c>
      <c r="I397" s="89">
        <f>VLOOKUP(H397,'Money Won'!$1:$1048576,2,FALSE)</f>
        <v>0</v>
      </c>
      <c r="J397" s="88" t="s">
        <v>343</v>
      </c>
      <c r="K397" s="89">
        <f>VLOOKUP(J397,'Money Won'!$1:$1048576,2,FALSE)</f>
        <v>178250</v>
      </c>
      <c r="L397" s="88" t="s">
        <v>351</v>
      </c>
      <c r="M397" s="89">
        <f>VLOOKUP(L397,'Money Won'!$1:$1048576,2,FALSE)</f>
        <v>50600</v>
      </c>
      <c r="N397" s="92" t="s">
        <v>357</v>
      </c>
      <c r="O397" s="93">
        <f>VLOOKUP(N397,'Money Won'!$1:$1048576,2,FALSE)</f>
        <v>0</v>
      </c>
      <c r="P397" s="92" t="s">
        <v>359</v>
      </c>
      <c r="Q397" s="93">
        <f>VLOOKUP(P397,'Money Won'!$1:$1048576,2,FALSE)</f>
        <v>1012000</v>
      </c>
      <c r="R397" s="92" t="s">
        <v>358</v>
      </c>
      <c r="S397" s="93">
        <f>VLOOKUP(R397,'Money Won'!$1:$1048576,2,FALSE)</f>
        <v>144325</v>
      </c>
      <c r="T397" s="96" t="s">
        <v>405</v>
      </c>
      <c r="U397" s="97">
        <f>VLOOKUP(T397,'Money Won'!$1:$1048576,2,FALSE)</f>
        <v>0</v>
      </c>
      <c r="V397" s="98" t="s">
        <v>396</v>
      </c>
      <c r="W397" s="97">
        <f>VLOOKUP(V397,'Money Won'!$1:$1048576,2,FALSE)</f>
        <v>74750</v>
      </c>
      <c r="X397" s="98" t="s">
        <v>409</v>
      </c>
      <c r="Y397" s="97">
        <f>VLOOKUP(X397,'Money Won'!$1:$1048576,2,FALSE)</f>
        <v>28003</v>
      </c>
      <c r="Z397" s="76" t="s">
        <v>383</v>
      </c>
      <c r="AA397" s="77">
        <f>VLOOKUP(Z397,'Money Won'!$1:$1048576,2,FALSE)</f>
        <v>358417</v>
      </c>
      <c r="AB397" s="76" t="s">
        <v>412</v>
      </c>
      <c r="AC397" s="77">
        <f>VLOOKUP(AB397,'Money Won'!$1:$1048576,2,FALSE)</f>
        <v>28003</v>
      </c>
      <c r="AD397" s="101" t="s">
        <v>379</v>
      </c>
      <c r="AE397" s="102">
        <f>VLOOKUP(AD397,'Money Won'!$1:$1048576,2,FALSE)</f>
        <v>50000</v>
      </c>
    </row>
    <row r="398" spans="1:31" x14ac:dyDescent="0.2">
      <c r="A398" s="47">
        <v>393</v>
      </c>
      <c r="B398" s="72" t="s">
        <v>429</v>
      </c>
      <c r="C398" s="73">
        <f>SUM(E398)+G398+I398+K398+M398+O398+Q398+S398+U398+W398+Y398+AA398+AC398+AE398</f>
        <v>3329235</v>
      </c>
      <c r="D398" s="106" t="s">
        <v>329</v>
      </c>
      <c r="E398" s="107">
        <f>VLOOKUP(D398,'Money Won'!$1:$1048576,2,FALSE)</f>
        <v>437000</v>
      </c>
      <c r="F398" s="108" t="s">
        <v>325</v>
      </c>
      <c r="G398" s="107">
        <f>VLOOKUP(F398,'Money Won'!$1:$1048576,2,FALSE)</f>
        <v>2070000</v>
      </c>
      <c r="H398" s="88" t="s">
        <v>339</v>
      </c>
      <c r="I398" s="89">
        <f>VLOOKUP(H398,'Money Won'!$1:$1048576,2,FALSE)</f>
        <v>115000</v>
      </c>
      <c r="J398" s="88" t="s">
        <v>340</v>
      </c>
      <c r="K398" s="89">
        <f>VLOOKUP(J398,'Money Won'!$1:$1048576,2,FALSE)</f>
        <v>215625</v>
      </c>
      <c r="L398" s="88" t="s">
        <v>342</v>
      </c>
      <c r="M398" s="89">
        <f>VLOOKUP(L398,'Money Won'!$1:$1048576,2,FALSE)</f>
        <v>0</v>
      </c>
      <c r="N398" s="92" t="s">
        <v>354</v>
      </c>
      <c r="O398" s="93">
        <f>VLOOKUP(N398,'Money Won'!$1:$1048576,2,FALSE)</f>
        <v>215625</v>
      </c>
      <c r="P398" s="92" t="s">
        <v>364</v>
      </c>
      <c r="Q398" s="93">
        <f>VLOOKUP(P398,'Money Won'!$1:$1048576,2,FALSE)</f>
        <v>0</v>
      </c>
      <c r="R398" s="92" t="s">
        <v>372</v>
      </c>
      <c r="S398" s="93">
        <f>VLOOKUP(R398,'Money Won'!$1:$1048576,2,FALSE)</f>
        <v>91713</v>
      </c>
      <c r="T398" s="96" t="s">
        <v>397</v>
      </c>
      <c r="U398" s="97">
        <f>VLOOKUP(T398,'Money Won'!$1:$1048576,2,FALSE)</f>
        <v>50600</v>
      </c>
      <c r="V398" s="98" t="s">
        <v>407</v>
      </c>
      <c r="W398" s="97">
        <f>VLOOKUP(V398,'Money Won'!$1:$1048576,2,FALSE)</f>
        <v>0</v>
      </c>
      <c r="X398" s="98" t="s">
        <v>415</v>
      </c>
      <c r="Y398" s="97">
        <f>VLOOKUP(X398,'Money Won'!$1:$1048576,2,FALSE)</f>
        <v>33672</v>
      </c>
      <c r="Z398" s="76" t="s">
        <v>384</v>
      </c>
      <c r="AA398" s="77">
        <f>VLOOKUP(Z398,'Money Won'!$1:$1048576,2,FALSE)</f>
        <v>0</v>
      </c>
      <c r="AB398" s="76" t="s">
        <v>387</v>
      </c>
      <c r="AC398" s="77">
        <f>VLOOKUP(AB398,'Money Won'!$1:$1048576,2,FALSE)</f>
        <v>0</v>
      </c>
      <c r="AD398" s="101" t="s">
        <v>377</v>
      </c>
      <c r="AE398" s="102">
        <f>VLOOKUP(AD398,'Money Won'!$1:$1048576,2,FALSE)</f>
        <v>100000</v>
      </c>
    </row>
    <row r="399" spans="1:31" x14ac:dyDescent="0.2">
      <c r="A399" s="47">
        <v>394</v>
      </c>
      <c r="B399" s="72" t="s">
        <v>430</v>
      </c>
      <c r="C399" s="73">
        <f>SUM(E399)+G399+I399+K399+M399+O399+Q399+S399+U399+W399+Y399+AA399+AC399+AE399</f>
        <v>2248009</v>
      </c>
      <c r="D399" s="106" t="s">
        <v>324</v>
      </c>
      <c r="E399" s="107">
        <f>VLOOKUP(D399,'Money Won'!$1:$1048576,2,FALSE)</f>
        <v>41400</v>
      </c>
      <c r="F399" s="108" t="s">
        <v>326</v>
      </c>
      <c r="G399" s="107">
        <f>VLOOKUP(F399,'Money Won'!$1:$1048576,2,FALSE)</f>
        <v>358417</v>
      </c>
      <c r="H399" s="88" t="s">
        <v>338</v>
      </c>
      <c r="I399" s="89">
        <f>VLOOKUP(H399,'Money Won'!$1:$1048576,2,FALSE)</f>
        <v>115000</v>
      </c>
      <c r="J399" s="88" t="s">
        <v>335</v>
      </c>
      <c r="K399" s="89">
        <f>VLOOKUP(J399,'Money Won'!$1:$1048576,2,FALSE)</f>
        <v>215625</v>
      </c>
      <c r="L399" s="88" t="s">
        <v>346</v>
      </c>
      <c r="M399" s="89">
        <f>VLOOKUP(L399,'Money Won'!$1:$1048576,2,FALSE)</f>
        <v>74750</v>
      </c>
      <c r="N399" s="92" t="s">
        <v>354</v>
      </c>
      <c r="O399" s="93">
        <f>VLOOKUP(N399,'Money Won'!$1:$1048576,2,FALSE)</f>
        <v>215625</v>
      </c>
      <c r="P399" s="92" t="s">
        <v>367</v>
      </c>
      <c r="Q399" s="93">
        <f>VLOOKUP(P399,'Money Won'!$1:$1048576,2,FALSE)</f>
        <v>0</v>
      </c>
      <c r="R399" s="92" t="s">
        <v>369</v>
      </c>
      <c r="S399" s="93">
        <f>VLOOKUP(R399,'Money Won'!$1:$1048576,2,FALSE)</f>
        <v>0</v>
      </c>
      <c r="T399" s="96" t="s">
        <v>404</v>
      </c>
      <c r="U399" s="97">
        <f>VLOOKUP(T399,'Money Won'!$1:$1048576,2,FALSE)</f>
        <v>215625</v>
      </c>
      <c r="V399" s="98" t="s">
        <v>408</v>
      </c>
      <c r="W399" s="97">
        <f>VLOOKUP(V399,'Money Won'!$1:$1048576,2,FALSE)</f>
        <v>74750</v>
      </c>
      <c r="X399" s="98" t="s">
        <v>399</v>
      </c>
      <c r="Y399" s="97">
        <f>VLOOKUP(X399,'Money Won'!$1:$1048576,2,FALSE)</f>
        <v>437000</v>
      </c>
      <c r="Z399" s="76" t="s">
        <v>383</v>
      </c>
      <c r="AA399" s="77">
        <f>VLOOKUP(Z399,'Money Won'!$1:$1048576,2,FALSE)</f>
        <v>358417</v>
      </c>
      <c r="AB399" s="76" t="s">
        <v>389</v>
      </c>
      <c r="AC399" s="77">
        <f>VLOOKUP(AB399,'Money Won'!$1:$1048576,2,FALSE)</f>
        <v>41400</v>
      </c>
      <c r="AD399" s="101" t="s">
        <v>377</v>
      </c>
      <c r="AE399" s="102">
        <f>VLOOKUP(AD399,'Money Won'!$1:$1048576,2,FALSE)</f>
        <v>100000</v>
      </c>
    </row>
    <row r="400" spans="1:31" x14ac:dyDescent="0.2">
      <c r="A400" s="47">
        <v>395</v>
      </c>
      <c r="B400" s="72" t="s">
        <v>431</v>
      </c>
      <c r="C400" s="73">
        <f>SUM(E400)+G400+I400+K400+M400+O400+Q400+S400+U400+W400+Y400+AA400+AC400+AE400</f>
        <v>3149845</v>
      </c>
      <c r="D400" s="106" t="s">
        <v>323</v>
      </c>
      <c r="E400" s="107">
        <f>VLOOKUP(D400,'Money Won'!$1:$1048576,2,FALSE)</f>
        <v>62100</v>
      </c>
      <c r="F400" s="108" t="s">
        <v>325</v>
      </c>
      <c r="G400" s="107">
        <f>VLOOKUP(F400,'Money Won'!$1:$1048576,2,FALSE)</f>
        <v>2070000</v>
      </c>
      <c r="H400" s="88" t="s">
        <v>334</v>
      </c>
      <c r="I400" s="89">
        <f>VLOOKUP(H400,'Money Won'!$1:$1048576,2,FALSE)</f>
        <v>0</v>
      </c>
      <c r="J400" s="88" t="s">
        <v>346</v>
      </c>
      <c r="K400" s="89">
        <f>VLOOKUP(J400,'Money Won'!$1:$1048576,2,FALSE)</f>
        <v>74750</v>
      </c>
      <c r="L400" s="88" t="s">
        <v>353</v>
      </c>
      <c r="M400" s="89">
        <f>VLOOKUP(L400,'Money Won'!$1:$1048576,2,FALSE)</f>
        <v>287500</v>
      </c>
      <c r="N400" s="92" t="s">
        <v>366</v>
      </c>
      <c r="O400" s="93">
        <f>VLOOKUP(N400,'Money Won'!$1:$1048576,2,FALSE)</f>
        <v>0</v>
      </c>
      <c r="P400" s="92" t="s">
        <v>363</v>
      </c>
      <c r="Q400" s="93">
        <f>VLOOKUP(P400,'Money Won'!$1:$1048576,2,FALSE)</f>
        <v>0</v>
      </c>
      <c r="R400" s="92" t="s">
        <v>358</v>
      </c>
      <c r="S400" s="93">
        <f>VLOOKUP(R400,'Money Won'!$1:$1048576,2,FALSE)</f>
        <v>144325</v>
      </c>
      <c r="T400" s="96" t="s">
        <v>405</v>
      </c>
      <c r="U400" s="97">
        <f>VLOOKUP(T400,'Money Won'!$1:$1048576,2,FALSE)</f>
        <v>0</v>
      </c>
      <c r="V400" s="98" t="s">
        <v>396</v>
      </c>
      <c r="W400" s="97">
        <f>VLOOKUP(V400,'Money Won'!$1:$1048576,2,FALSE)</f>
        <v>74750</v>
      </c>
      <c r="X400" s="98" t="s">
        <v>409</v>
      </c>
      <c r="Y400" s="97">
        <f>VLOOKUP(X400,'Money Won'!$1:$1048576,2,FALSE)</f>
        <v>28003</v>
      </c>
      <c r="Z400" s="76" t="s">
        <v>383</v>
      </c>
      <c r="AA400" s="77">
        <f>VLOOKUP(Z400,'Money Won'!$1:$1048576,2,FALSE)</f>
        <v>358417</v>
      </c>
      <c r="AB400" s="76" t="s">
        <v>387</v>
      </c>
      <c r="AC400" s="77">
        <f>VLOOKUP(AB400,'Money Won'!$1:$1048576,2,FALSE)</f>
        <v>0</v>
      </c>
      <c r="AD400" s="101" t="s">
        <v>379</v>
      </c>
      <c r="AE400" s="102">
        <f>VLOOKUP(AD400,'Money Won'!$1:$1048576,2,FALSE)</f>
        <v>50000</v>
      </c>
    </row>
    <row r="401" spans="1:31" x14ac:dyDescent="0.2">
      <c r="A401" s="47">
        <v>396</v>
      </c>
      <c r="B401" s="72" t="s">
        <v>449</v>
      </c>
      <c r="C401" s="73">
        <f>SUM(E401)+G401+I401+K401+M401+O401+Q401+S401+U401+W401+Y401+AA401+AC401+AE401</f>
        <v>1723937</v>
      </c>
      <c r="D401" s="106" t="s">
        <v>326</v>
      </c>
      <c r="E401" s="107">
        <f>VLOOKUP(D401,'Money Won'!$1:$1048576,2,FALSE)</f>
        <v>358417</v>
      </c>
      <c r="F401" s="108" t="s">
        <v>331</v>
      </c>
      <c r="G401" s="107">
        <f>VLOOKUP(F401,'Money Won'!$1:$1048576,2,FALSE)</f>
        <v>178250</v>
      </c>
      <c r="H401" s="88" t="s">
        <v>341</v>
      </c>
      <c r="I401" s="89">
        <f>VLOOKUP(H401,'Money Won'!$1:$1048576,2,FALSE)</f>
        <v>33672</v>
      </c>
      <c r="J401" s="88" t="s">
        <v>353</v>
      </c>
      <c r="K401" s="89">
        <f>VLOOKUP(J401,'Money Won'!$1:$1048576,2,FALSE)</f>
        <v>287500</v>
      </c>
      <c r="L401" s="88" t="s">
        <v>347</v>
      </c>
      <c r="M401" s="89">
        <f>VLOOKUP(L401,'Money Won'!$1:$1048576,2,FALSE)</f>
        <v>144325</v>
      </c>
      <c r="N401" s="92" t="s">
        <v>366</v>
      </c>
      <c r="O401" s="93">
        <f>VLOOKUP(N401,'Money Won'!$1:$1048576,2,FALSE)</f>
        <v>0</v>
      </c>
      <c r="P401" s="92" t="s">
        <v>371</v>
      </c>
      <c r="Q401" s="93">
        <f>VLOOKUP(P401,'Money Won'!$1:$1048576,2,FALSE)</f>
        <v>144325</v>
      </c>
      <c r="R401" s="92" t="s">
        <v>358</v>
      </c>
      <c r="S401" s="93">
        <f>VLOOKUP(R401,'Money Won'!$1:$1048576,2,FALSE)</f>
        <v>144325</v>
      </c>
      <c r="T401" s="96" t="s">
        <v>405</v>
      </c>
      <c r="U401" s="97">
        <f>VLOOKUP(T401,'Money Won'!$1:$1048576,2,FALSE)</f>
        <v>0</v>
      </c>
      <c r="V401" s="98" t="s">
        <v>398</v>
      </c>
      <c r="W401" s="97">
        <f>VLOOKUP(V401,'Money Won'!$1:$1048576,2,FALSE)</f>
        <v>287500</v>
      </c>
      <c r="X401" s="98" t="s">
        <v>394</v>
      </c>
      <c r="Y401" s="97">
        <f>VLOOKUP(X401,'Money Won'!$1:$1048576,2,FALSE)</f>
        <v>26220</v>
      </c>
      <c r="Z401" s="76" t="s">
        <v>389</v>
      </c>
      <c r="AA401" s="77">
        <f>VLOOKUP(Z401,'Money Won'!$1:$1048576,2,FALSE)</f>
        <v>41400</v>
      </c>
      <c r="AB401" s="76" t="s">
        <v>412</v>
      </c>
      <c r="AC401" s="77">
        <f>VLOOKUP(AB401,'Money Won'!$1:$1048576,2,FALSE)</f>
        <v>28003</v>
      </c>
      <c r="AD401" s="101" t="s">
        <v>379</v>
      </c>
      <c r="AE401" s="102">
        <f>VLOOKUP(AD401,'Money Won'!$1:$1048576,2,FALSE)</f>
        <v>50000</v>
      </c>
    </row>
    <row r="402" spans="1:31" x14ac:dyDescent="0.2">
      <c r="A402" s="47">
        <v>349</v>
      </c>
      <c r="B402" s="72" t="s">
        <v>551</v>
      </c>
      <c r="C402" s="73">
        <f>SUM(E402)+G402+I402+K402+M402+O402+Q402+S402+U402+W402+Y402+AA402+AC402+AE402</f>
        <v>3938400</v>
      </c>
      <c r="D402" s="106" t="s">
        <v>326</v>
      </c>
      <c r="E402" s="107">
        <f>VLOOKUP(D402,'Money Won'!$1:$1048576,2,FALSE)</f>
        <v>358417</v>
      </c>
      <c r="F402" s="108" t="s">
        <v>325</v>
      </c>
      <c r="G402" s="107">
        <f>VLOOKUP(F402,'Money Won'!$1:$1048576,2,FALSE)</f>
        <v>2070000</v>
      </c>
      <c r="H402" s="88" t="s">
        <v>333</v>
      </c>
      <c r="I402" s="89">
        <f>VLOOKUP(H402,'Money Won'!$1:$1048576,2,FALSE)</f>
        <v>26450</v>
      </c>
      <c r="J402" s="88" t="s">
        <v>343</v>
      </c>
      <c r="K402" s="89">
        <f>VLOOKUP(J402,'Money Won'!$1:$1048576,2,FALSE)</f>
        <v>178250</v>
      </c>
      <c r="L402" s="88" t="s">
        <v>351</v>
      </c>
      <c r="M402" s="89">
        <f>VLOOKUP(L402,'Money Won'!$1:$1048576,2,FALSE)</f>
        <v>50600</v>
      </c>
      <c r="N402" s="92" t="s">
        <v>372</v>
      </c>
      <c r="O402" s="93">
        <f>VLOOKUP(N402,'Money Won'!$1:$1048576,2,FALSE)</f>
        <v>91713</v>
      </c>
      <c r="P402" s="92" t="s">
        <v>359</v>
      </c>
      <c r="Q402" s="93">
        <f>VLOOKUP(P402,'Money Won'!$1:$1048576,2,FALSE)</f>
        <v>1012000</v>
      </c>
      <c r="R402" s="92" t="s">
        <v>363</v>
      </c>
      <c r="S402" s="93">
        <f>VLOOKUP(R402,'Money Won'!$1:$1048576,2,FALSE)</f>
        <v>0</v>
      </c>
      <c r="T402" s="96" t="s">
        <v>405</v>
      </c>
      <c r="U402" s="97">
        <f>VLOOKUP(T402,'Money Won'!$1:$1048576,2,FALSE)</f>
        <v>0</v>
      </c>
      <c r="V402" s="98" t="s">
        <v>394</v>
      </c>
      <c r="W402" s="97">
        <f>VLOOKUP(V402,'Money Won'!$1:$1048576,2,FALSE)</f>
        <v>26220</v>
      </c>
      <c r="X402" s="98" t="s">
        <v>401</v>
      </c>
      <c r="Y402" s="97">
        <f>VLOOKUP(X402,'Money Won'!$1:$1048576,2,FALSE)</f>
        <v>0</v>
      </c>
      <c r="Z402" s="76" t="s">
        <v>382</v>
      </c>
      <c r="AA402" s="77">
        <f>VLOOKUP(Z402,'Money Won'!$1:$1048576,2,FALSE)</f>
        <v>74750</v>
      </c>
      <c r="AB402" s="76" t="s">
        <v>384</v>
      </c>
      <c r="AC402" s="77">
        <f>VLOOKUP(AB402,'Money Won'!$1:$1048576,2,FALSE)</f>
        <v>0</v>
      </c>
      <c r="AD402" s="101" t="s">
        <v>379</v>
      </c>
      <c r="AE402" s="102">
        <f>VLOOKUP(AD402,'Money Won'!$1:$1048576,2,FALSE)</f>
        <v>50000</v>
      </c>
    </row>
    <row r="403" spans="1:31" x14ac:dyDescent="0.2">
      <c r="A403" s="47">
        <v>399</v>
      </c>
      <c r="B403" s="72" t="s">
        <v>221</v>
      </c>
      <c r="C403" s="73">
        <f>SUM(E403)+G403+I403+K403+M403+O403+Q403+S403+U403+W403+Y403+AA403+AC403+AE403</f>
        <v>1500917</v>
      </c>
      <c r="D403" s="106" t="s">
        <v>326</v>
      </c>
      <c r="E403" s="107">
        <f>VLOOKUP(D403,'Money Won'!$1:$1048576,2,FALSE)</f>
        <v>358417</v>
      </c>
      <c r="F403" s="108" t="s">
        <v>329</v>
      </c>
      <c r="G403" s="107">
        <f>VLOOKUP(F403,'Money Won'!$1:$1048576,2,FALSE)</f>
        <v>437000</v>
      </c>
      <c r="H403" s="88" t="s">
        <v>343</v>
      </c>
      <c r="I403" s="89">
        <f>VLOOKUP(H403,'Money Won'!$1:$1048576,2,FALSE)</f>
        <v>178250</v>
      </c>
      <c r="J403" s="88" t="s">
        <v>338</v>
      </c>
      <c r="K403" s="89">
        <f>VLOOKUP(J403,'Money Won'!$1:$1048576,2,FALSE)</f>
        <v>115000</v>
      </c>
      <c r="L403" s="88" t="s">
        <v>342</v>
      </c>
      <c r="M403" s="89">
        <f>VLOOKUP(L403,'Money Won'!$1:$1048576,2,FALSE)</f>
        <v>0</v>
      </c>
      <c r="N403" s="92" t="s">
        <v>369</v>
      </c>
      <c r="O403" s="93">
        <f>VLOOKUP(N403,'Money Won'!$1:$1048576,2,FALSE)</f>
        <v>0</v>
      </c>
      <c r="P403" s="92" t="s">
        <v>364</v>
      </c>
      <c r="Q403" s="93">
        <f>VLOOKUP(P403,'Money Won'!$1:$1048576,2,FALSE)</f>
        <v>0</v>
      </c>
      <c r="R403" s="92" t="s">
        <v>363</v>
      </c>
      <c r="S403" s="93">
        <f>VLOOKUP(R403,'Money Won'!$1:$1048576,2,FALSE)</f>
        <v>0</v>
      </c>
      <c r="T403" s="96" t="s">
        <v>391</v>
      </c>
      <c r="U403" s="97">
        <f>VLOOKUP(T403,'Money Won'!$1:$1048576,2,FALSE)</f>
        <v>0</v>
      </c>
      <c r="V403" s="98" t="s">
        <v>398</v>
      </c>
      <c r="W403" s="97">
        <f>VLOOKUP(V403,'Money Won'!$1:$1048576,2,FALSE)</f>
        <v>287500</v>
      </c>
      <c r="X403" s="98" t="s">
        <v>401</v>
      </c>
      <c r="Y403" s="97">
        <f>VLOOKUP(X403,'Money Won'!$1:$1048576,2,FALSE)</f>
        <v>0</v>
      </c>
      <c r="Z403" s="76" t="s">
        <v>382</v>
      </c>
      <c r="AA403" s="77">
        <f>VLOOKUP(Z403,'Money Won'!$1:$1048576,2,FALSE)</f>
        <v>74750</v>
      </c>
      <c r="AB403" s="76" t="s">
        <v>384</v>
      </c>
      <c r="AC403" s="77">
        <f>VLOOKUP(AB403,'Money Won'!$1:$1048576,2,FALSE)</f>
        <v>0</v>
      </c>
      <c r="AD403" s="101" t="s">
        <v>379</v>
      </c>
      <c r="AE403" s="102">
        <f>VLOOKUP(AD403,'Money Won'!$1:$1048576,2,FALSE)</f>
        <v>50000</v>
      </c>
    </row>
    <row r="404" spans="1:31" x14ac:dyDescent="0.2">
      <c r="A404" s="47">
        <v>400</v>
      </c>
      <c r="B404" s="72" t="s">
        <v>237</v>
      </c>
      <c r="C404" s="73">
        <f>SUM(E404)+G404+I404+K404+M404+O404+Q404+S404+U404+W404+Y404+AA404+AC404+AE404</f>
        <v>1352363</v>
      </c>
      <c r="D404" s="106" t="s">
        <v>326</v>
      </c>
      <c r="E404" s="107">
        <f>VLOOKUP(D404,'Money Won'!$1:$1048576,2,FALSE)</f>
        <v>358417</v>
      </c>
      <c r="F404" s="108" t="s">
        <v>330</v>
      </c>
      <c r="G404" s="107">
        <f>VLOOKUP(F404,'Money Won'!$1:$1048576,2,FALSE)</f>
        <v>50600</v>
      </c>
      <c r="H404" s="88" t="s">
        <v>345</v>
      </c>
      <c r="I404" s="89">
        <f>VLOOKUP(H404,'Money Won'!$1:$1048576,2,FALSE)</f>
        <v>26680</v>
      </c>
      <c r="J404" s="88" t="s">
        <v>346</v>
      </c>
      <c r="K404" s="89">
        <f>VLOOKUP(J404,'Money Won'!$1:$1048576,2,FALSE)</f>
        <v>74750</v>
      </c>
      <c r="L404" s="88" t="s">
        <v>342</v>
      </c>
      <c r="M404" s="89">
        <f>VLOOKUP(L404,'Money Won'!$1:$1048576,2,FALSE)</f>
        <v>0</v>
      </c>
      <c r="N404" s="92" t="s">
        <v>354</v>
      </c>
      <c r="O404" s="93">
        <f>VLOOKUP(N404,'Money Won'!$1:$1048576,2,FALSE)</f>
        <v>215625</v>
      </c>
      <c r="P404" s="92" t="s">
        <v>372</v>
      </c>
      <c r="Q404" s="93">
        <f>VLOOKUP(P404,'Money Won'!$1:$1048576,2,FALSE)</f>
        <v>91713</v>
      </c>
      <c r="R404" s="92" t="s">
        <v>371</v>
      </c>
      <c r="S404" s="93">
        <f>VLOOKUP(R404,'Money Won'!$1:$1048576,2,FALSE)</f>
        <v>144325</v>
      </c>
      <c r="T404" s="96" t="s">
        <v>391</v>
      </c>
      <c r="U404" s="97">
        <f>VLOOKUP(T404,'Money Won'!$1:$1048576,2,FALSE)</f>
        <v>0</v>
      </c>
      <c r="V404" s="98" t="s">
        <v>398</v>
      </c>
      <c r="W404" s="97">
        <f>VLOOKUP(V404,'Money Won'!$1:$1048576,2,FALSE)</f>
        <v>287500</v>
      </c>
      <c r="X404" s="98" t="s">
        <v>409</v>
      </c>
      <c r="Y404" s="97">
        <f>VLOOKUP(X404,'Money Won'!$1:$1048576,2,FALSE)</f>
        <v>28003</v>
      </c>
      <c r="Z404" s="76" t="s">
        <v>382</v>
      </c>
      <c r="AA404" s="77">
        <f>VLOOKUP(Z404,'Money Won'!$1:$1048576,2,FALSE)</f>
        <v>74750</v>
      </c>
      <c r="AB404" s="76" t="s">
        <v>385</v>
      </c>
      <c r="AC404" s="77">
        <f>VLOOKUP(AB404,'Money Won'!$1:$1048576,2,FALSE)</f>
        <v>0</v>
      </c>
      <c r="AD404" s="101" t="s">
        <v>376</v>
      </c>
      <c r="AE404" s="102">
        <f>VLOOKUP(AD404,'Money Won'!$1:$1048576,2,FALSE)</f>
        <v>0</v>
      </c>
    </row>
    <row r="405" spans="1:31" x14ac:dyDescent="0.2">
      <c r="A405" s="47">
        <v>401</v>
      </c>
      <c r="B405" s="72" t="s">
        <v>234</v>
      </c>
      <c r="C405" s="73">
        <f>SUM(E405)+G405+I405+K405+M405+O405+Q405+S405+U405+W405+Y405+AA405+AC405+AE405</f>
        <v>2989425</v>
      </c>
      <c r="D405" s="106" t="s">
        <v>323</v>
      </c>
      <c r="E405" s="107">
        <f>VLOOKUP(D405,'Money Won'!$1:$1048576,2,FALSE)</f>
        <v>62100</v>
      </c>
      <c r="F405" s="108" t="s">
        <v>325</v>
      </c>
      <c r="G405" s="107">
        <f>VLOOKUP(F405,'Money Won'!$1:$1048576,2,FALSE)</f>
        <v>2070000</v>
      </c>
      <c r="H405" s="88" t="s">
        <v>338</v>
      </c>
      <c r="I405" s="89">
        <f>VLOOKUP(H405,'Money Won'!$1:$1048576,2,FALSE)</f>
        <v>115000</v>
      </c>
      <c r="J405" s="88" t="s">
        <v>342</v>
      </c>
      <c r="K405" s="89">
        <f>VLOOKUP(J405,'Money Won'!$1:$1048576,2,FALSE)</f>
        <v>0</v>
      </c>
      <c r="L405" s="88" t="s">
        <v>351</v>
      </c>
      <c r="M405" s="89">
        <f>VLOOKUP(L405,'Money Won'!$1:$1048576,2,FALSE)</f>
        <v>50600</v>
      </c>
      <c r="N405" s="92" t="s">
        <v>354</v>
      </c>
      <c r="O405" s="93">
        <f>VLOOKUP(N405,'Money Won'!$1:$1048576,2,FALSE)</f>
        <v>215625</v>
      </c>
      <c r="P405" s="92" t="s">
        <v>366</v>
      </c>
      <c r="Q405" s="93">
        <f>VLOOKUP(P405,'Money Won'!$1:$1048576,2,FALSE)</f>
        <v>0</v>
      </c>
      <c r="R405" s="92" t="s">
        <v>358</v>
      </c>
      <c r="S405" s="93">
        <f>VLOOKUP(R405,'Money Won'!$1:$1048576,2,FALSE)</f>
        <v>144325</v>
      </c>
      <c r="T405" s="96" t="s">
        <v>404</v>
      </c>
      <c r="U405" s="97">
        <f>VLOOKUP(T405,'Money Won'!$1:$1048576,2,FALSE)</f>
        <v>215625</v>
      </c>
      <c r="V405" s="98" t="s">
        <v>396</v>
      </c>
      <c r="W405" s="97">
        <f>VLOOKUP(V405,'Money Won'!$1:$1048576,2,FALSE)</f>
        <v>74750</v>
      </c>
      <c r="X405" s="98" t="s">
        <v>401</v>
      </c>
      <c r="Y405" s="97">
        <f>VLOOKUP(X405,'Money Won'!$1:$1048576,2,FALSE)</f>
        <v>0</v>
      </c>
      <c r="Z405" s="76" t="s">
        <v>389</v>
      </c>
      <c r="AA405" s="77">
        <f>VLOOKUP(Z405,'Money Won'!$1:$1048576,2,FALSE)</f>
        <v>41400</v>
      </c>
      <c r="AB405" s="76" t="s">
        <v>387</v>
      </c>
      <c r="AC405" s="77">
        <f>VLOOKUP(AB405,'Money Won'!$1:$1048576,2,FALSE)</f>
        <v>0</v>
      </c>
      <c r="AD405" s="101" t="s">
        <v>376</v>
      </c>
      <c r="AE405" s="102">
        <f>VLOOKUP(AD405,'Money Won'!$1:$1048576,2,FALSE)</f>
        <v>0</v>
      </c>
    </row>
    <row r="406" spans="1:31" x14ac:dyDescent="0.2">
      <c r="A406" s="47">
        <v>402</v>
      </c>
      <c r="B406" s="72" t="s">
        <v>647</v>
      </c>
      <c r="C406" s="73">
        <f>SUM(E406)+G406+I406+K406+M406+O406+Q406+S406+U406+W406+Y406+AA406+AC406+AE406</f>
        <v>3223113</v>
      </c>
      <c r="D406" s="106" t="s">
        <v>329</v>
      </c>
      <c r="E406" s="107">
        <f>VLOOKUP(D406,'Money Won'!$1:$1048576,2,FALSE)</f>
        <v>437000</v>
      </c>
      <c r="F406" s="108" t="s">
        <v>325</v>
      </c>
      <c r="G406" s="107">
        <f>VLOOKUP(F406,'Money Won'!$1:$1048576,2,FALSE)</f>
        <v>2070000</v>
      </c>
      <c r="H406" s="88" t="s">
        <v>333</v>
      </c>
      <c r="I406" s="89">
        <f>VLOOKUP(H406,'Money Won'!$1:$1048576,2,FALSE)</f>
        <v>26450</v>
      </c>
      <c r="J406" s="88" t="s">
        <v>351</v>
      </c>
      <c r="K406" s="89">
        <f>VLOOKUP(J406,'Money Won'!$1:$1048576,2,FALSE)</f>
        <v>50600</v>
      </c>
      <c r="L406" s="88" t="s">
        <v>347</v>
      </c>
      <c r="M406" s="89">
        <f>VLOOKUP(L406,'Money Won'!$1:$1048576,2,FALSE)</f>
        <v>144325</v>
      </c>
      <c r="N406" s="92" t="s">
        <v>366</v>
      </c>
      <c r="O406" s="93">
        <f>VLOOKUP(N406,'Money Won'!$1:$1048576,2,FALSE)</f>
        <v>0</v>
      </c>
      <c r="P406" s="92" t="s">
        <v>368</v>
      </c>
      <c r="Q406" s="93">
        <f>VLOOKUP(P406,'Money Won'!$1:$1048576,2,FALSE)</f>
        <v>50600</v>
      </c>
      <c r="R406" s="92" t="s">
        <v>363</v>
      </c>
      <c r="S406" s="93">
        <f>VLOOKUP(R406,'Money Won'!$1:$1048576,2,FALSE)</f>
        <v>0</v>
      </c>
      <c r="T406" s="96" t="s">
        <v>404</v>
      </c>
      <c r="U406" s="97">
        <f>VLOOKUP(T406,'Money Won'!$1:$1048576,2,FALSE)</f>
        <v>215625</v>
      </c>
      <c r="V406" s="98" t="s">
        <v>402</v>
      </c>
      <c r="W406" s="97">
        <f>VLOOKUP(V406,'Money Won'!$1:$1048576,2,FALSE)</f>
        <v>25760</v>
      </c>
      <c r="X406" s="98" t="s">
        <v>409</v>
      </c>
      <c r="Y406" s="97">
        <f>VLOOKUP(X406,'Money Won'!$1:$1048576,2,FALSE)</f>
        <v>28003</v>
      </c>
      <c r="Z406" s="76" t="s">
        <v>382</v>
      </c>
      <c r="AA406" s="77">
        <f>VLOOKUP(Z406,'Money Won'!$1:$1048576,2,FALSE)</f>
        <v>74750</v>
      </c>
      <c r="AB406" s="76" t="s">
        <v>384</v>
      </c>
      <c r="AC406" s="77">
        <f>VLOOKUP(AB406,'Money Won'!$1:$1048576,2,FALSE)</f>
        <v>0</v>
      </c>
      <c r="AD406" s="101" t="s">
        <v>377</v>
      </c>
      <c r="AE406" s="102">
        <f>VLOOKUP(AD406,'Money Won'!$1:$1048576,2,FALSE)</f>
        <v>100000</v>
      </c>
    </row>
    <row r="407" spans="1:31" x14ac:dyDescent="0.2">
      <c r="A407" s="47">
        <v>403</v>
      </c>
      <c r="B407" s="72" t="s">
        <v>651</v>
      </c>
      <c r="C407" s="73">
        <f>SUM(E407)+G407+I407+K407+M407+O407+Q407+S407+U407+W407+Y407+AA407+AC407+AE407</f>
        <v>4069979</v>
      </c>
      <c r="D407" s="106" t="s">
        <v>326</v>
      </c>
      <c r="E407" s="107">
        <f>VLOOKUP(D407,'Money Won'!$1:$1048576,2,FALSE)</f>
        <v>358417</v>
      </c>
      <c r="F407" s="108" t="s">
        <v>325</v>
      </c>
      <c r="G407" s="107">
        <f>VLOOKUP(F407,'Money Won'!$1:$1048576,2,FALSE)</f>
        <v>2070000</v>
      </c>
      <c r="H407" s="88" t="s">
        <v>350</v>
      </c>
      <c r="I407" s="89">
        <f>VLOOKUP(H407,'Money Won'!$1:$1048576,2,FALSE)</f>
        <v>144325</v>
      </c>
      <c r="J407" s="88" t="s">
        <v>351</v>
      </c>
      <c r="K407" s="89">
        <f>VLOOKUP(J407,'Money Won'!$1:$1048576,2,FALSE)</f>
        <v>50600</v>
      </c>
      <c r="L407" s="88" t="s">
        <v>336</v>
      </c>
      <c r="M407" s="89">
        <f>VLOOKUP(L407,'Money Won'!$1:$1048576,2,FALSE)</f>
        <v>0</v>
      </c>
      <c r="N407" s="92" t="s">
        <v>369</v>
      </c>
      <c r="O407" s="93">
        <f>VLOOKUP(N407,'Money Won'!$1:$1048576,2,FALSE)</f>
        <v>0</v>
      </c>
      <c r="P407" s="92" t="s">
        <v>359</v>
      </c>
      <c r="Q407" s="93">
        <f>VLOOKUP(P407,'Money Won'!$1:$1048576,2,FALSE)</f>
        <v>1012000</v>
      </c>
      <c r="R407" s="92" t="s">
        <v>364</v>
      </c>
      <c r="S407" s="93">
        <f>VLOOKUP(R407,'Money Won'!$1:$1048576,2,FALSE)</f>
        <v>0</v>
      </c>
      <c r="T407" s="96" t="s">
        <v>391</v>
      </c>
      <c r="U407" s="97">
        <f>VLOOKUP(T407,'Money Won'!$1:$1048576,2,FALSE)</f>
        <v>0</v>
      </c>
      <c r="V407" s="98" t="s">
        <v>403</v>
      </c>
      <c r="W407" s="97">
        <f>VLOOKUP(V407,'Money Won'!$1:$1048576,2,FALSE)</f>
        <v>0</v>
      </c>
      <c r="X407" s="98" t="s">
        <v>394</v>
      </c>
      <c r="Y407" s="97">
        <f>VLOOKUP(X407,'Money Won'!$1:$1048576,2,FALSE)</f>
        <v>26220</v>
      </c>
      <c r="Z407" s="76" t="s">
        <v>383</v>
      </c>
      <c r="AA407" s="77">
        <f>VLOOKUP(Z407,'Money Won'!$1:$1048576,2,FALSE)</f>
        <v>358417</v>
      </c>
      <c r="AB407" s="76" t="s">
        <v>387</v>
      </c>
      <c r="AC407" s="77">
        <f>VLOOKUP(AB407,'Money Won'!$1:$1048576,2,FALSE)</f>
        <v>0</v>
      </c>
      <c r="AD407" s="101" t="s">
        <v>379</v>
      </c>
      <c r="AE407" s="102">
        <f>VLOOKUP(AD407,'Money Won'!$1:$1048576,2,FALSE)</f>
        <v>50000</v>
      </c>
    </row>
    <row r="408" spans="1:31" x14ac:dyDescent="0.2">
      <c r="A408" s="47">
        <v>453</v>
      </c>
      <c r="B408" s="72" t="s">
        <v>678</v>
      </c>
      <c r="C408" s="73">
        <f>SUM(E408)+G408+I408+K408+M408+O408+Q408+S408+U408+W408+Y408+AA408+AC408+AE408</f>
        <v>3738843</v>
      </c>
      <c r="D408" s="106" t="s">
        <v>322</v>
      </c>
      <c r="E408" s="107">
        <f>VLOOKUP(D408,'Money Won'!$1:$1048576,2,FALSE)</f>
        <v>358417</v>
      </c>
      <c r="F408" s="108" t="s">
        <v>325</v>
      </c>
      <c r="G408" s="107">
        <f>VLOOKUP(F408,'Money Won'!$1:$1048576,2,FALSE)</f>
        <v>2070000</v>
      </c>
      <c r="H408" s="88" t="s">
        <v>338</v>
      </c>
      <c r="I408" s="89">
        <f>VLOOKUP(H408,'Money Won'!$1:$1048576,2,FALSE)</f>
        <v>115000</v>
      </c>
      <c r="J408" s="88" t="s">
        <v>336</v>
      </c>
      <c r="K408" s="89">
        <f>VLOOKUP(J408,'Money Won'!$1:$1048576,2,FALSE)</f>
        <v>0</v>
      </c>
      <c r="L408" s="88" t="s">
        <v>351</v>
      </c>
      <c r="M408" s="89">
        <f>VLOOKUP(L408,'Money Won'!$1:$1048576,2,FALSE)</f>
        <v>50600</v>
      </c>
      <c r="N408" s="92" t="s">
        <v>368</v>
      </c>
      <c r="O408" s="93">
        <f>VLOOKUP(N408,'Money Won'!$1:$1048576,2,FALSE)</f>
        <v>50600</v>
      </c>
      <c r="P408" s="92" t="s">
        <v>359</v>
      </c>
      <c r="Q408" s="93">
        <f>VLOOKUP(P408,'Money Won'!$1:$1048576,2,FALSE)</f>
        <v>1012000</v>
      </c>
      <c r="R408" s="92" t="s">
        <v>363</v>
      </c>
      <c r="S408" s="93">
        <f>VLOOKUP(R408,'Money Won'!$1:$1048576,2,FALSE)</f>
        <v>0</v>
      </c>
      <c r="T408" s="96" t="s">
        <v>394</v>
      </c>
      <c r="U408" s="97">
        <f>VLOOKUP(T408,'Money Won'!$1:$1048576,2,FALSE)</f>
        <v>26220</v>
      </c>
      <c r="V408" s="98" t="s">
        <v>409</v>
      </c>
      <c r="W408" s="97">
        <f>VLOOKUP(V408,'Money Won'!$1:$1048576,2,FALSE)</f>
        <v>28003</v>
      </c>
      <c r="X408" s="98" t="s">
        <v>405</v>
      </c>
      <c r="Y408" s="97">
        <f>VLOOKUP(X408,'Money Won'!$1:$1048576,2,FALSE)</f>
        <v>0</v>
      </c>
      <c r="Z408" s="76" t="s">
        <v>387</v>
      </c>
      <c r="AA408" s="77">
        <f>VLOOKUP(Z408,'Money Won'!$1:$1048576,2,FALSE)</f>
        <v>0</v>
      </c>
      <c r="AB408" s="76" t="s">
        <v>412</v>
      </c>
      <c r="AC408" s="77">
        <f>VLOOKUP(AB408,'Money Won'!$1:$1048576,2,FALSE)</f>
        <v>28003</v>
      </c>
      <c r="AD408" s="101" t="s">
        <v>381</v>
      </c>
      <c r="AE408" s="102">
        <f>VLOOKUP(AD408,'Money Won'!$1:$1048576,2,FALSE)</f>
        <v>0</v>
      </c>
    </row>
    <row r="409" spans="1:31" x14ac:dyDescent="0.2">
      <c r="A409" s="47">
        <v>454</v>
      </c>
      <c r="B409" s="72" t="s">
        <v>677</v>
      </c>
      <c r="C409" s="73">
        <f>SUM(E409)+G409+I409+K409+M409+O409+Q409+S409+U409+W409+Y409+AA409+AC409+AE409</f>
        <v>3358340</v>
      </c>
      <c r="D409" s="106" t="s">
        <v>329</v>
      </c>
      <c r="E409" s="107">
        <f>VLOOKUP(D409,'Money Won'!$1:$1048576,2,FALSE)</f>
        <v>437000</v>
      </c>
      <c r="F409" s="108" t="s">
        <v>325</v>
      </c>
      <c r="G409" s="107">
        <f>VLOOKUP(F409,'Money Won'!$1:$1048576,2,FALSE)</f>
        <v>2070000</v>
      </c>
      <c r="H409" s="88" t="s">
        <v>336</v>
      </c>
      <c r="I409" s="89">
        <f>VLOOKUP(H409,'Money Won'!$1:$1048576,2,FALSE)</f>
        <v>0</v>
      </c>
      <c r="J409" s="88" t="s">
        <v>351</v>
      </c>
      <c r="K409" s="89">
        <f>VLOOKUP(J409,'Money Won'!$1:$1048576,2,FALSE)</f>
        <v>50600</v>
      </c>
      <c r="L409" s="88" t="s">
        <v>353</v>
      </c>
      <c r="M409" s="89">
        <f>VLOOKUP(L409,'Money Won'!$1:$1048576,2,FALSE)</f>
        <v>287500</v>
      </c>
      <c r="N409" s="92" t="s">
        <v>368</v>
      </c>
      <c r="O409" s="93">
        <f>VLOOKUP(N409,'Money Won'!$1:$1048576,2,FALSE)</f>
        <v>50600</v>
      </c>
      <c r="P409" s="92" t="s">
        <v>369</v>
      </c>
      <c r="Q409" s="93">
        <f>VLOOKUP(P409,'Money Won'!$1:$1048576,2,FALSE)</f>
        <v>0</v>
      </c>
      <c r="R409" s="92" t="s">
        <v>363</v>
      </c>
      <c r="S409" s="93">
        <f>VLOOKUP(R409,'Money Won'!$1:$1048576,2,FALSE)</f>
        <v>0</v>
      </c>
      <c r="T409" s="96" t="s">
        <v>394</v>
      </c>
      <c r="U409" s="97">
        <f>VLOOKUP(T409,'Money Won'!$1:$1048576,2,FALSE)</f>
        <v>26220</v>
      </c>
      <c r="V409" s="98" t="s">
        <v>409</v>
      </c>
      <c r="W409" s="97">
        <f>VLOOKUP(V409,'Money Won'!$1:$1048576,2,FALSE)</f>
        <v>28003</v>
      </c>
      <c r="X409" s="98" t="s">
        <v>391</v>
      </c>
      <c r="Y409" s="97">
        <f>VLOOKUP(X409,'Money Won'!$1:$1048576,2,FALSE)</f>
        <v>0</v>
      </c>
      <c r="Z409" s="76" t="s">
        <v>383</v>
      </c>
      <c r="AA409" s="77">
        <f>VLOOKUP(Z409,'Money Won'!$1:$1048576,2,FALSE)</f>
        <v>358417</v>
      </c>
      <c r="AB409" s="76" t="s">
        <v>387</v>
      </c>
      <c r="AC409" s="77">
        <f>VLOOKUP(AB409,'Money Won'!$1:$1048576,2,FALSE)</f>
        <v>0</v>
      </c>
      <c r="AD409" s="101" t="s">
        <v>379</v>
      </c>
      <c r="AE409" s="102">
        <f>VLOOKUP(AD409,'Money Won'!$1:$1048576,2,FALSE)</f>
        <v>50000</v>
      </c>
    </row>
    <row r="410" spans="1:31" x14ac:dyDescent="0.2">
      <c r="A410" s="47">
        <v>184</v>
      </c>
      <c r="B410" s="72" t="s">
        <v>589</v>
      </c>
      <c r="C410" s="73">
        <f>SUM(E410)+G410+I410+K410+M410+O410+Q410+S410+U410+W410+Y410+AA410+AC410+AE410</f>
        <v>1429182</v>
      </c>
      <c r="D410" s="106" t="s">
        <v>323</v>
      </c>
      <c r="E410" s="107">
        <f>VLOOKUP(D410,'Money Won'!$1:$1048576,2,FALSE)</f>
        <v>62100</v>
      </c>
      <c r="F410" s="108" t="s">
        <v>331</v>
      </c>
      <c r="G410" s="107">
        <f>VLOOKUP(F410,'Money Won'!$1:$1048576,2,FALSE)</f>
        <v>178250</v>
      </c>
      <c r="H410" s="88" t="s">
        <v>350</v>
      </c>
      <c r="I410" s="89">
        <f>VLOOKUP(H410,'Money Won'!$1:$1048576,2,FALSE)</f>
        <v>144325</v>
      </c>
      <c r="J410" s="88" t="s">
        <v>336</v>
      </c>
      <c r="K410" s="89">
        <f>VLOOKUP(J410,'Money Won'!$1:$1048576,2,FALSE)</f>
        <v>0</v>
      </c>
      <c r="L410" s="88" t="s">
        <v>343</v>
      </c>
      <c r="M410" s="89">
        <f>VLOOKUP(L410,'Money Won'!$1:$1048576,2,FALSE)</f>
        <v>178250</v>
      </c>
      <c r="N410" s="92" t="s">
        <v>354</v>
      </c>
      <c r="O410" s="93">
        <f>VLOOKUP(N410,'Money Won'!$1:$1048576,2,FALSE)</f>
        <v>215625</v>
      </c>
      <c r="P410" s="92" t="s">
        <v>355</v>
      </c>
      <c r="Q410" s="93">
        <f>VLOOKUP(P410,'Money Won'!$1:$1048576,2,FALSE)</f>
        <v>50600</v>
      </c>
      <c r="R410" s="92" t="s">
        <v>356</v>
      </c>
      <c r="S410" s="93">
        <f>VLOOKUP(R410,'Money Won'!$1:$1048576,2,FALSE)</f>
        <v>25990</v>
      </c>
      <c r="T410" s="96" t="s">
        <v>404</v>
      </c>
      <c r="U410" s="97">
        <f>VLOOKUP(T410,'Money Won'!$1:$1048576,2,FALSE)</f>
        <v>215625</v>
      </c>
      <c r="V410" s="98" t="s">
        <v>411</v>
      </c>
      <c r="W410" s="97">
        <f>VLOOKUP(V410,'Money Won'!$1:$1048576,2,FALSE)</f>
        <v>0</v>
      </c>
      <c r="X410" s="98" t="s">
        <v>395</v>
      </c>
      <c r="Y410" s="97">
        <f>VLOOKUP(X410,'Money Won'!$1:$1048576,2,FALSE)</f>
        <v>0</v>
      </c>
      <c r="Z410" s="76" t="s">
        <v>383</v>
      </c>
      <c r="AA410" s="77">
        <f>VLOOKUP(Z410,'Money Won'!$1:$1048576,2,FALSE)</f>
        <v>358417</v>
      </c>
      <c r="AB410" s="76" t="s">
        <v>385</v>
      </c>
      <c r="AC410" s="77">
        <f>VLOOKUP(AB410,'Money Won'!$1:$1048576,2,FALSE)</f>
        <v>0</v>
      </c>
      <c r="AD410" s="101" t="s">
        <v>378</v>
      </c>
      <c r="AE410" s="102">
        <f>VLOOKUP(AD410,'Money Won'!$1:$1048576,2,FALSE)</f>
        <v>0</v>
      </c>
    </row>
    <row r="411" spans="1:31" x14ac:dyDescent="0.2">
      <c r="A411" s="47">
        <v>405</v>
      </c>
      <c r="B411" s="72" t="s">
        <v>613</v>
      </c>
      <c r="C411" s="73">
        <f>SUM(E411)+G411+I411+K411+M411+O411+Q411+S411+U411+W411+Y411+AA411+AC411+AE411</f>
        <v>3581277</v>
      </c>
      <c r="D411" s="106" t="s">
        <v>326</v>
      </c>
      <c r="E411" s="107">
        <f>VLOOKUP(D411,'Money Won'!$1:$1048576,2,FALSE)</f>
        <v>358417</v>
      </c>
      <c r="F411" s="108" t="s">
        <v>325</v>
      </c>
      <c r="G411" s="107">
        <f>VLOOKUP(F411,'Money Won'!$1:$1048576,2,FALSE)</f>
        <v>2070000</v>
      </c>
      <c r="H411" s="88" t="s">
        <v>332</v>
      </c>
      <c r="I411" s="89">
        <f>VLOOKUP(H411,'Money Won'!$1:$1048576,2,FALSE)</f>
        <v>62100</v>
      </c>
      <c r="J411" s="88" t="s">
        <v>353</v>
      </c>
      <c r="K411" s="89">
        <f>VLOOKUP(J411,'Money Won'!$1:$1048576,2,FALSE)</f>
        <v>287500</v>
      </c>
      <c r="L411" s="88" t="s">
        <v>352</v>
      </c>
      <c r="M411" s="89">
        <f>VLOOKUP(L411,'Money Won'!$1:$1048576,2,FALSE)</f>
        <v>0</v>
      </c>
      <c r="N411" s="92" t="s">
        <v>354</v>
      </c>
      <c r="O411" s="93">
        <f>VLOOKUP(N411,'Money Won'!$1:$1048576,2,FALSE)</f>
        <v>215625</v>
      </c>
      <c r="P411" s="92" t="s">
        <v>366</v>
      </c>
      <c r="Q411" s="93">
        <f>VLOOKUP(P411,'Money Won'!$1:$1048576,2,FALSE)</f>
        <v>0</v>
      </c>
      <c r="R411" s="92" t="s">
        <v>365</v>
      </c>
      <c r="S411" s="93">
        <f>VLOOKUP(R411,'Money Won'!$1:$1048576,2,FALSE)</f>
        <v>91713</v>
      </c>
      <c r="T411" s="96" t="s">
        <v>415</v>
      </c>
      <c r="U411" s="97">
        <f>VLOOKUP(T411,'Money Won'!$1:$1048576,2,FALSE)</f>
        <v>33672</v>
      </c>
      <c r="V411" s="98" t="s">
        <v>398</v>
      </c>
      <c r="W411" s="97">
        <f>VLOOKUP(V411,'Money Won'!$1:$1048576,2,FALSE)</f>
        <v>287500</v>
      </c>
      <c r="X411" s="98" t="s">
        <v>395</v>
      </c>
      <c r="Y411" s="97">
        <f>VLOOKUP(X411,'Money Won'!$1:$1048576,2,FALSE)</f>
        <v>0</v>
      </c>
      <c r="Z411" s="76" t="s">
        <v>382</v>
      </c>
      <c r="AA411" s="77">
        <f>VLOOKUP(Z411,'Money Won'!$1:$1048576,2,FALSE)</f>
        <v>74750</v>
      </c>
      <c r="AB411" s="76" t="s">
        <v>384</v>
      </c>
      <c r="AC411" s="77">
        <f>VLOOKUP(AB411,'Money Won'!$1:$1048576,2,FALSE)</f>
        <v>0</v>
      </c>
      <c r="AD411" s="101" t="s">
        <v>377</v>
      </c>
      <c r="AE411" s="102">
        <f>VLOOKUP(AD411,'Money Won'!$1:$1048576,2,FALSE)</f>
        <v>100000</v>
      </c>
    </row>
    <row r="412" spans="1:31" x14ac:dyDescent="0.2">
      <c r="A412" s="47">
        <v>406</v>
      </c>
      <c r="B412" s="72" t="s">
        <v>614</v>
      </c>
      <c r="C412" s="73">
        <f>SUM(E412)+G412+I412+K412+M412+O412+Q412+S412+U412+W412+Y412+AA412+AC412+AE412</f>
        <v>3080317</v>
      </c>
      <c r="D412" s="106" t="s">
        <v>323</v>
      </c>
      <c r="E412" s="107">
        <f>VLOOKUP(D412,'Money Won'!$1:$1048576,2,FALSE)</f>
        <v>62100</v>
      </c>
      <c r="F412" s="108" t="s">
        <v>329</v>
      </c>
      <c r="G412" s="107">
        <f>VLOOKUP(F412,'Money Won'!$1:$1048576,2,FALSE)</f>
        <v>437000</v>
      </c>
      <c r="H412" s="88" t="s">
        <v>341</v>
      </c>
      <c r="I412" s="89">
        <f>VLOOKUP(H412,'Money Won'!$1:$1048576,2,FALSE)</f>
        <v>33672</v>
      </c>
      <c r="J412" s="88" t="s">
        <v>353</v>
      </c>
      <c r="K412" s="89">
        <f>VLOOKUP(J412,'Money Won'!$1:$1048576,2,FALSE)</f>
        <v>287500</v>
      </c>
      <c r="L412" s="88" t="s">
        <v>343</v>
      </c>
      <c r="M412" s="89">
        <f>VLOOKUP(L412,'Money Won'!$1:$1048576,2,FALSE)</f>
        <v>178250</v>
      </c>
      <c r="N412" s="92" t="s">
        <v>367</v>
      </c>
      <c r="O412" s="93">
        <f>VLOOKUP(N412,'Money Won'!$1:$1048576,2,FALSE)</f>
        <v>0</v>
      </c>
      <c r="P412" s="92" t="s">
        <v>359</v>
      </c>
      <c r="Q412" s="93">
        <f>VLOOKUP(P412,'Money Won'!$1:$1048576,2,FALSE)</f>
        <v>1012000</v>
      </c>
      <c r="R412" s="92" t="s">
        <v>371</v>
      </c>
      <c r="S412" s="93">
        <f>VLOOKUP(R412,'Money Won'!$1:$1048576,2,FALSE)</f>
        <v>144325</v>
      </c>
      <c r="T412" s="96" t="s">
        <v>394</v>
      </c>
      <c r="U412" s="97">
        <f>VLOOKUP(T412,'Money Won'!$1:$1048576,2,FALSE)</f>
        <v>26220</v>
      </c>
      <c r="V412" s="98" t="s">
        <v>398</v>
      </c>
      <c r="W412" s="97">
        <f>VLOOKUP(V412,'Money Won'!$1:$1048576,2,FALSE)</f>
        <v>287500</v>
      </c>
      <c r="X412" s="98" t="s">
        <v>399</v>
      </c>
      <c r="Y412" s="97">
        <f>VLOOKUP(X412,'Money Won'!$1:$1048576,2,FALSE)</f>
        <v>437000</v>
      </c>
      <c r="Z412" s="76" t="s">
        <v>382</v>
      </c>
      <c r="AA412" s="77">
        <f>VLOOKUP(Z412,'Money Won'!$1:$1048576,2,FALSE)</f>
        <v>74750</v>
      </c>
      <c r="AB412" s="76" t="s">
        <v>390</v>
      </c>
      <c r="AC412" s="77">
        <f>VLOOKUP(AB412,'Money Won'!$1:$1048576,2,FALSE)</f>
        <v>0</v>
      </c>
      <c r="AD412" s="101" t="s">
        <v>377</v>
      </c>
      <c r="AE412" s="102">
        <f>VLOOKUP(AD412,'Money Won'!$1:$1048576,2,FALSE)</f>
        <v>100000</v>
      </c>
    </row>
    <row r="413" spans="1:31" x14ac:dyDescent="0.2">
      <c r="A413" s="47">
        <v>407</v>
      </c>
      <c r="B413" s="72" t="s">
        <v>615</v>
      </c>
      <c r="C413" s="73">
        <f>SUM(E413)+G413+I413+K413+M413+O413+Q413+S413+U413+W413+Y413+AA413+AC413+AE413</f>
        <v>4307597</v>
      </c>
      <c r="D413" s="106" t="s">
        <v>329</v>
      </c>
      <c r="E413" s="107">
        <f>VLOOKUP(D413,'Money Won'!$1:$1048576,2,FALSE)</f>
        <v>437000</v>
      </c>
      <c r="F413" s="108" t="s">
        <v>325</v>
      </c>
      <c r="G413" s="107">
        <f>VLOOKUP(F413,'Money Won'!$1:$1048576,2,FALSE)</f>
        <v>2070000</v>
      </c>
      <c r="H413" s="88" t="s">
        <v>333</v>
      </c>
      <c r="I413" s="89">
        <f>VLOOKUP(H413,'Money Won'!$1:$1048576,2,FALSE)</f>
        <v>26450</v>
      </c>
      <c r="J413" s="88" t="s">
        <v>335</v>
      </c>
      <c r="K413" s="89">
        <f>VLOOKUP(J413,'Money Won'!$1:$1048576,2,FALSE)</f>
        <v>215625</v>
      </c>
      <c r="L413" s="88" t="s">
        <v>351</v>
      </c>
      <c r="M413" s="89">
        <f>VLOOKUP(L413,'Money Won'!$1:$1048576,2,FALSE)</f>
        <v>50600</v>
      </c>
      <c r="N413" s="92" t="s">
        <v>366</v>
      </c>
      <c r="O413" s="93">
        <f>VLOOKUP(N413,'Money Won'!$1:$1048576,2,FALSE)</f>
        <v>0</v>
      </c>
      <c r="P413" s="92" t="s">
        <v>359</v>
      </c>
      <c r="Q413" s="93">
        <f>VLOOKUP(P413,'Money Won'!$1:$1048576,2,FALSE)</f>
        <v>1012000</v>
      </c>
      <c r="R413" s="92" t="s">
        <v>367</v>
      </c>
      <c r="S413" s="93">
        <f>VLOOKUP(R413,'Money Won'!$1:$1048576,2,FALSE)</f>
        <v>0</v>
      </c>
      <c r="T413" s="96" t="s">
        <v>405</v>
      </c>
      <c r="U413" s="97">
        <f>VLOOKUP(T413,'Money Won'!$1:$1048576,2,FALSE)</f>
        <v>0</v>
      </c>
      <c r="V413" s="98" t="s">
        <v>398</v>
      </c>
      <c r="W413" s="97">
        <f>VLOOKUP(V413,'Money Won'!$1:$1048576,2,FALSE)</f>
        <v>287500</v>
      </c>
      <c r="X413" s="98" t="s">
        <v>415</v>
      </c>
      <c r="Y413" s="97">
        <f>VLOOKUP(X413,'Money Won'!$1:$1048576,2,FALSE)</f>
        <v>33672</v>
      </c>
      <c r="Z413" s="76" t="s">
        <v>382</v>
      </c>
      <c r="AA413" s="77">
        <f>VLOOKUP(Z413,'Money Won'!$1:$1048576,2,FALSE)</f>
        <v>74750</v>
      </c>
      <c r="AB413" s="76" t="s">
        <v>385</v>
      </c>
      <c r="AC413" s="77">
        <f>VLOOKUP(AB413,'Money Won'!$1:$1048576,2,FALSE)</f>
        <v>0</v>
      </c>
      <c r="AD413" s="101" t="s">
        <v>377</v>
      </c>
      <c r="AE413" s="102">
        <f>VLOOKUP(AD413,'Money Won'!$1:$1048576,2,FALSE)</f>
        <v>100000</v>
      </c>
    </row>
    <row r="414" spans="1:31" x14ac:dyDescent="0.2">
      <c r="A414" s="47">
        <v>408</v>
      </c>
      <c r="B414" s="72" t="s">
        <v>616</v>
      </c>
      <c r="C414" s="73">
        <f>SUM(E414)+G414+I414+K414+M414+O414+Q414+S414+U414+W414+Y414+AA414+AC414+AE414</f>
        <v>2409437</v>
      </c>
      <c r="D414" s="106" t="s">
        <v>328</v>
      </c>
      <c r="E414" s="107">
        <f>VLOOKUP(D414,'Money Won'!$1:$1048576,2,FALSE)</f>
        <v>287500</v>
      </c>
      <c r="F414" s="108" t="s">
        <v>326</v>
      </c>
      <c r="G414" s="107">
        <f>VLOOKUP(F414,'Money Won'!$1:$1048576,2,FALSE)</f>
        <v>358417</v>
      </c>
      <c r="H414" s="88" t="s">
        <v>336</v>
      </c>
      <c r="I414" s="89">
        <f>VLOOKUP(H414,'Money Won'!$1:$1048576,2,FALSE)</f>
        <v>0</v>
      </c>
      <c r="J414" s="88" t="s">
        <v>343</v>
      </c>
      <c r="K414" s="89">
        <f>VLOOKUP(J414,'Money Won'!$1:$1048576,2,FALSE)</f>
        <v>178250</v>
      </c>
      <c r="L414" s="88" t="s">
        <v>352</v>
      </c>
      <c r="M414" s="89">
        <f>VLOOKUP(L414,'Money Won'!$1:$1048576,2,FALSE)</f>
        <v>0</v>
      </c>
      <c r="N414" s="92" t="s">
        <v>373</v>
      </c>
      <c r="O414" s="93">
        <f>VLOOKUP(N414,'Money Won'!$1:$1048576,2,FALSE)</f>
        <v>62100</v>
      </c>
      <c r="P414" s="92" t="s">
        <v>359</v>
      </c>
      <c r="Q414" s="93">
        <f>VLOOKUP(P414,'Money Won'!$1:$1048576,2,FALSE)</f>
        <v>1012000</v>
      </c>
      <c r="R414" s="92" t="s">
        <v>366</v>
      </c>
      <c r="S414" s="93">
        <f>VLOOKUP(R414,'Money Won'!$1:$1048576,2,FALSE)</f>
        <v>0</v>
      </c>
      <c r="T414" s="96" t="s">
        <v>405</v>
      </c>
      <c r="U414" s="97">
        <f>VLOOKUP(T414,'Money Won'!$1:$1048576,2,FALSE)</f>
        <v>0</v>
      </c>
      <c r="V414" s="98" t="s">
        <v>409</v>
      </c>
      <c r="W414" s="97">
        <f>VLOOKUP(V414,'Money Won'!$1:$1048576,2,FALSE)</f>
        <v>28003</v>
      </c>
      <c r="X414" s="98" t="s">
        <v>395</v>
      </c>
      <c r="Y414" s="97">
        <f>VLOOKUP(X414,'Money Won'!$1:$1048576,2,FALSE)</f>
        <v>0</v>
      </c>
      <c r="Z414" s="76" t="s">
        <v>383</v>
      </c>
      <c r="AA414" s="77">
        <f>VLOOKUP(Z414,'Money Won'!$1:$1048576,2,FALSE)</f>
        <v>358417</v>
      </c>
      <c r="AB414" s="76" t="s">
        <v>382</v>
      </c>
      <c r="AC414" s="77">
        <f>VLOOKUP(AB414,'Money Won'!$1:$1048576,2,FALSE)</f>
        <v>74750</v>
      </c>
      <c r="AD414" s="101" t="s">
        <v>379</v>
      </c>
      <c r="AE414" s="102">
        <f>VLOOKUP(AD414,'Money Won'!$1:$1048576,2,FALSE)</f>
        <v>50000</v>
      </c>
    </row>
    <row r="415" spans="1:31" x14ac:dyDescent="0.2">
      <c r="A415" s="47">
        <v>409</v>
      </c>
      <c r="B415" s="72" t="s">
        <v>617</v>
      </c>
      <c r="C415" s="73">
        <f>SUM(E415)+G415+I415+K415+M415+O415+Q415+S415+U415+W415+Y415+AA415+AC415+AE415</f>
        <v>3484974</v>
      </c>
      <c r="D415" s="106" t="s">
        <v>326</v>
      </c>
      <c r="E415" s="107">
        <f>VLOOKUP(D415,'Money Won'!$1:$1048576,2,FALSE)</f>
        <v>358417</v>
      </c>
      <c r="F415" s="108" t="s">
        <v>325</v>
      </c>
      <c r="G415" s="107">
        <f>VLOOKUP(F415,'Money Won'!$1:$1048576,2,FALSE)</f>
        <v>2070000</v>
      </c>
      <c r="H415" s="88" t="s">
        <v>332</v>
      </c>
      <c r="I415" s="89">
        <f>VLOOKUP(H415,'Money Won'!$1:$1048576,2,FALSE)</f>
        <v>62100</v>
      </c>
      <c r="J415" s="88" t="s">
        <v>351</v>
      </c>
      <c r="K415" s="89">
        <f>VLOOKUP(J415,'Money Won'!$1:$1048576,2,FALSE)</f>
        <v>50600</v>
      </c>
      <c r="L415" s="88" t="s">
        <v>335</v>
      </c>
      <c r="M415" s="89">
        <f>VLOOKUP(L415,'Money Won'!$1:$1048576,2,FALSE)</f>
        <v>215625</v>
      </c>
      <c r="N415" s="92" t="s">
        <v>367</v>
      </c>
      <c r="O415" s="93">
        <f>VLOOKUP(N415,'Money Won'!$1:$1048576,2,FALSE)</f>
        <v>0</v>
      </c>
      <c r="P415" s="92" t="s">
        <v>356</v>
      </c>
      <c r="Q415" s="93">
        <f>VLOOKUP(P415,'Money Won'!$1:$1048576,2,FALSE)</f>
        <v>25990</v>
      </c>
      <c r="R415" s="92" t="s">
        <v>358</v>
      </c>
      <c r="S415" s="93">
        <f>VLOOKUP(R415,'Money Won'!$1:$1048576,2,FALSE)</f>
        <v>144325</v>
      </c>
      <c r="T415" s="96" t="s">
        <v>405</v>
      </c>
      <c r="U415" s="97">
        <f>VLOOKUP(T415,'Money Won'!$1:$1048576,2,FALSE)</f>
        <v>0</v>
      </c>
      <c r="V415" s="98" t="s">
        <v>396</v>
      </c>
      <c r="W415" s="97">
        <f>VLOOKUP(V415,'Money Won'!$1:$1048576,2,FALSE)</f>
        <v>74750</v>
      </c>
      <c r="X415" s="98" t="s">
        <v>406</v>
      </c>
      <c r="Y415" s="97">
        <f>VLOOKUP(X415,'Money Won'!$1:$1048576,2,FALSE)</f>
        <v>0</v>
      </c>
      <c r="Z415" s="76" t="s">
        <v>382</v>
      </c>
      <c r="AA415" s="77">
        <f>VLOOKUP(Z415,'Money Won'!$1:$1048576,2,FALSE)</f>
        <v>74750</v>
      </c>
      <c r="AB415" s="76" t="s">
        <v>383</v>
      </c>
      <c r="AC415" s="77">
        <f>VLOOKUP(AB415,'Money Won'!$1:$1048576,2,FALSE)</f>
        <v>358417</v>
      </c>
      <c r="AD415" s="101" t="s">
        <v>379</v>
      </c>
      <c r="AE415" s="102">
        <f>VLOOKUP(AD415,'Money Won'!$1:$1048576,2,FALSE)</f>
        <v>50000</v>
      </c>
    </row>
    <row r="416" spans="1:31" x14ac:dyDescent="0.2">
      <c r="A416" s="47">
        <v>410</v>
      </c>
      <c r="B416" s="72" t="s">
        <v>530</v>
      </c>
      <c r="C416" s="73">
        <f>SUM(E416)+G416+I416+K416+M416+O416+Q416+S416+U416+W416+Y416+AA416+AC416+AE416</f>
        <v>3605105</v>
      </c>
      <c r="D416" s="106" t="s">
        <v>331</v>
      </c>
      <c r="E416" s="107">
        <f>VLOOKUP(D416,'Money Won'!$1:$1048576,2,FALSE)</f>
        <v>178250</v>
      </c>
      <c r="F416" s="108" t="s">
        <v>325</v>
      </c>
      <c r="G416" s="107">
        <f>VLOOKUP(F416,'Money Won'!$1:$1048576,2,FALSE)</f>
        <v>2070000</v>
      </c>
      <c r="H416" s="88" t="s">
        <v>343</v>
      </c>
      <c r="I416" s="89">
        <f>VLOOKUP(H416,'Money Won'!$1:$1048576,2,FALSE)</f>
        <v>178250</v>
      </c>
      <c r="J416" s="88" t="s">
        <v>353</v>
      </c>
      <c r="K416" s="89">
        <f>VLOOKUP(J416,'Money Won'!$1:$1048576,2,FALSE)</f>
        <v>287500</v>
      </c>
      <c r="L416" s="88" t="s">
        <v>351</v>
      </c>
      <c r="M416" s="89">
        <f>VLOOKUP(L416,'Money Won'!$1:$1048576,2,FALSE)</f>
        <v>50600</v>
      </c>
      <c r="N416" s="92" t="s">
        <v>366</v>
      </c>
      <c r="O416" s="93">
        <f>VLOOKUP(N416,'Money Won'!$1:$1048576,2,FALSE)</f>
        <v>0</v>
      </c>
      <c r="P416" s="92" t="s">
        <v>369</v>
      </c>
      <c r="Q416" s="93">
        <f>VLOOKUP(P416,'Money Won'!$1:$1048576,2,FALSE)</f>
        <v>0</v>
      </c>
      <c r="R416" s="92" t="s">
        <v>365</v>
      </c>
      <c r="S416" s="93">
        <f>VLOOKUP(R416,'Money Won'!$1:$1048576,2,FALSE)</f>
        <v>91713</v>
      </c>
      <c r="T416" s="96" t="s">
        <v>391</v>
      </c>
      <c r="U416" s="97">
        <f>VLOOKUP(T416,'Money Won'!$1:$1048576,2,FALSE)</f>
        <v>0</v>
      </c>
      <c r="V416" s="98" t="s">
        <v>404</v>
      </c>
      <c r="W416" s="97">
        <f>VLOOKUP(V416,'Money Won'!$1:$1048576,2,FALSE)</f>
        <v>215625</v>
      </c>
      <c r="X416" s="98" t="s">
        <v>406</v>
      </c>
      <c r="Y416" s="97">
        <f>VLOOKUP(X416,'Money Won'!$1:$1048576,2,FALSE)</f>
        <v>0</v>
      </c>
      <c r="Z416" s="76" t="s">
        <v>382</v>
      </c>
      <c r="AA416" s="77">
        <f>VLOOKUP(Z416,'Money Won'!$1:$1048576,2,FALSE)</f>
        <v>74750</v>
      </c>
      <c r="AB416" s="76" t="s">
        <v>383</v>
      </c>
      <c r="AC416" s="77">
        <f>VLOOKUP(AB416,'Money Won'!$1:$1048576,2,FALSE)</f>
        <v>358417</v>
      </c>
      <c r="AD416" s="101" t="s">
        <v>377</v>
      </c>
      <c r="AE416" s="102">
        <f>VLOOKUP(AD416,'Money Won'!$1:$1048576,2,FALSE)</f>
        <v>100000</v>
      </c>
    </row>
    <row r="417" spans="1:31" x14ac:dyDescent="0.2">
      <c r="A417" s="47">
        <v>412</v>
      </c>
      <c r="B417" s="72" t="s">
        <v>552</v>
      </c>
      <c r="C417" s="73">
        <f>SUM(E417)+G417+I417+K417+M417+O417+Q417+S417+U417+W417+Y417+AA417+AC417+AE417</f>
        <v>1940965</v>
      </c>
      <c r="D417" s="106" t="s">
        <v>326</v>
      </c>
      <c r="E417" s="107">
        <f>VLOOKUP(D417,'Money Won'!$1:$1048576,2,FALSE)</f>
        <v>358417</v>
      </c>
      <c r="F417" s="108" t="s">
        <v>329</v>
      </c>
      <c r="G417" s="107">
        <f>VLOOKUP(F417,'Money Won'!$1:$1048576,2,FALSE)</f>
        <v>437000</v>
      </c>
      <c r="H417" s="88" t="s">
        <v>343</v>
      </c>
      <c r="I417" s="89">
        <f>VLOOKUP(H417,'Money Won'!$1:$1048576,2,FALSE)</f>
        <v>178250</v>
      </c>
      <c r="J417" s="88" t="s">
        <v>353</v>
      </c>
      <c r="K417" s="89">
        <f>VLOOKUP(J417,'Money Won'!$1:$1048576,2,FALSE)</f>
        <v>287500</v>
      </c>
      <c r="L417" s="88" t="s">
        <v>352</v>
      </c>
      <c r="M417" s="89">
        <f>VLOOKUP(L417,'Money Won'!$1:$1048576,2,FALSE)</f>
        <v>0</v>
      </c>
      <c r="N417" s="92" t="s">
        <v>354</v>
      </c>
      <c r="O417" s="93">
        <f>VLOOKUP(N417,'Money Won'!$1:$1048576,2,FALSE)</f>
        <v>215625</v>
      </c>
      <c r="P417" s="92" t="s">
        <v>366</v>
      </c>
      <c r="Q417" s="93">
        <f>VLOOKUP(P417,'Money Won'!$1:$1048576,2,FALSE)</f>
        <v>0</v>
      </c>
      <c r="R417" s="92" t="s">
        <v>371</v>
      </c>
      <c r="S417" s="93">
        <f>VLOOKUP(R417,'Money Won'!$1:$1048576,2,FALSE)</f>
        <v>144325</v>
      </c>
      <c r="T417" s="96" t="s">
        <v>404</v>
      </c>
      <c r="U417" s="97">
        <f>VLOOKUP(T417,'Money Won'!$1:$1048576,2,FALSE)</f>
        <v>215625</v>
      </c>
      <c r="V417" s="98" t="s">
        <v>394</v>
      </c>
      <c r="W417" s="97">
        <f>VLOOKUP(V417,'Money Won'!$1:$1048576,2,FALSE)</f>
        <v>26220</v>
      </c>
      <c r="X417" s="98" t="s">
        <v>405</v>
      </c>
      <c r="Y417" s="97">
        <f>VLOOKUP(X417,'Money Won'!$1:$1048576,2,FALSE)</f>
        <v>0</v>
      </c>
      <c r="Z417" s="76" t="s">
        <v>387</v>
      </c>
      <c r="AA417" s="77">
        <f>VLOOKUP(Z417,'Money Won'!$1:$1048576,2,FALSE)</f>
        <v>0</v>
      </c>
      <c r="AB417" s="76" t="s">
        <v>412</v>
      </c>
      <c r="AC417" s="77">
        <f>VLOOKUP(AB417,'Money Won'!$1:$1048576,2,FALSE)</f>
        <v>28003</v>
      </c>
      <c r="AD417" s="101" t="s">
        <v>379</v>
      </c>
      <c r="AE417" s="102">
        <f>VLOOKUP(AD417,'Money Won'!$1:$1048576,2,FALSE)</f>
        <v>50000</v>
      </c>
    </row>
    <row r="418" spans="1:31" x14ac:dyDescent="0.2">
      <c r="A418" s="47">
        <v>413</v>
      </c>
      <c r="B418" s="72" t="s">
        <v>553</v>
      </c>
      <c r="C418" s="73">
        <f>SUM(E418)+G418+I418+K418+M418+O418+Q418+S418+U418+W418+Y418+AA418+AC418+AE418</f>
        <v>2849605</v>
      </c>
      <c r="D418" s="106" t="s">
        <v>323</v>
      </c>
      <c r="E418" s="107">
        <f>VLOOKUP(D418,'Money Won'!$1:$1048576,2,FALSE)</f>
        <v>62100</v>
      </c>
      <c r="F418" s="108" t="s">
        <v>327</v>
      </c>
      <c r="G418" s="107">
        <f>VLOOKUP(F418,'Money Won'!$1:$1048576,2,FALSE)</f>
        <v>552000</v>
      </c>
      <c r="H418" s="88" t="s">
        <v>335</v>
      </c>
      <c r="I418" s="89">
        <f>VLOOKUP(H418,'Money Won'!$1:$1048576,2,FALSE)</f>
        <v>215625</v>
      </c>
      <c r="J418" s="88" t="s">
        <v>343</v>
      </c>
      <c r="K418" s="89">
        <f>VLOOKUP(J418,'Money Won'!$1:$1048576,2,FALSE)</f>
        <v>178250</v>
      </c>
      <c r="L418" s="88" t="s">
        <v>351</v>
      </c>
      <c r="M418" s="89">
        <f>VLOOKUP(L418,'Money Won'!$1:$1048576,2,FALSE)</f>
        <v>50600</v>
      </c>
      <c r="N418" s="92" t="s">
        <v>366</v>
      </c>
      <c r="O418" s="93">
        <f>VLOOKUP(N418,'Money Won'!$1:$1048576,2,FALSE)</f>
        <v>0</v>
      </c>
      <c r="P418" s="92" t="s">
        <v>359</v>
      </c>
      <c r="Q418" s="93">
        <f>VLOOKUP(P418,'Money Won'!$1:$1048576,2,FALSE)</f>
        <v>1012000</v>
      </c>
      <c r="R418" s="92" t="s">
        <v>365</v>
      </c>
      <c r="S418" s="93">
        <f>VLOOKUP(R418,'Money Won'!$1:$1048576,2,FALSE)</f>
        <v>91713</v>
      </c>
      <c r="T418" s="96" t="s">
        <v>405</v>
      </c>
      <c r="U418" s="97">
        <f>VLOOKUP(T418,'Money Won'!$1:$1048576,2,FALSE)</f>
        <v>0</v>
      </c>
      <c r="V418" s="98" t="s">
        <v>398</v>
      </c>
      <c r="W418" s="97">
        <f>VLOOKUP(V418,'Money Won'!$1:$1048576,2,FALSE)</f>
        <v>287500</v>
      </c>
      <c r="X418" s="98" t="s">
        <v>395</v>
      </c>
      <c r="Y418" s="97">
        <f>VLOOKUP(X418,'Money Won'!$1:$1048576,2,FALSE)</f>
        <v>0</v>
      </c>
      <c r="Z418" s="76" t="s">
        <v>389</v>
      </c>
      <c r="AA418" s="77">
        <f>VLOOKUP(Z418,'Money Won'!$1:$1048576,2,FALSE)</f>
        <v>41400</v>
      </c>
      <c r="AB418" s="76" t="s">
        <v>383</v>
      </c>
      <c r="AC418" s="77">
        <f>VLOOKUP(AB418,'Money Won'!$1:$1048576,2,FALSE)</f>
        <v>358417</v>
      </c>
      <c r="AD418" s="101" t="s">
        <v>381</v>
      </c>
      <c r="AE418" s="102">
        <f>VLOOKUP(AD418,'Money Won'!$1:$1048576,2,FALSE)</f>
        <v>0</v>
      </c>
    </row>
    <row r="419" spans="1:31" x14ac:dyDescent="0.2">
      <c r="A419" s="47">
        <v>414</v>
      </c>
      <c r="B419" s="72" t="s">
        <v>554</v>
      </c>
      <c r="C419" s="73">
        <f>SUM(E419)+G419+I419+K419+M419+O419+Q419+S419+U419+W419+Y419+AA419+AC419+AE419</f>
        <v>3367242</v>
      </c>
      <c r="D419" s="106" t="s">
        <v>331</v>
      </c>
      <c r="E419" s="107">
        <f>VLOOKUP(D419,'Money Won'!$1:$1048576,2,FALSE)</f>
        <v>178250</v>
      </c>
      <c r="F419" s="108" t="s">
        <v>325</v>
      </c>
      <c r="G419" s="107">
        <f>VLOOKUP(F419,'Money Won'!$1:$1048576,2,FALSE)</f>
        <v>2070000</v>
      </c>
      <c r="H419" s="88" t="s">
        <v>339</v>
      </c>
      <c r="I419" s="89">
        <f>VLOOKUP(H419,'Money Won'!$1:$1048576,2,FALSE)</f>
        <v>115000</v>
      </c>
      <c r="J419" s="88" t="s">
        <v>353</v>
      </c>
      <c r="K419" s="89">
        <f>VLOOKUP(J419,'Money Won'!$1:$1048576,2,FALSE)</f>
        <v>287500</v>
      </c>
      <c r="L419" s="88" t="s">
        <v>335</v>
      </c>
      <c r="M419" s="89">
        <f>VLOOKUP(L419,'Money Won'!$1:$1048576,2,FALSE)</f>
        <v>215625</v>
      </c>
      <c r="N419" s="92" t="s">
        <v>354</v>
      </c>
      <c r="O419" s="93">
        <f>VLOOKUP(N419,'Money Won'!$1:$1048576,2,FALSE)</f>
        <v>215625</v>
      </c>
      <c r="P419" s="92" t="s">
        <v>368</v>
      </c>
      <c r="Q419" s="93">
        <f>VLOOKUP(P419,'Money Won'!$1:$1048576,2,FALSE)</f>
        <v>50600</v>
      </c>
      <c r="R419" s="92" t="s">
        <v>369</v>
      </c>
      <c r="S419" s="93">
        <f>VLOOKUP(R419,'Money Won'!$1:$1048576,2,FALSE)</f>
        <v>0</v>
      </c>
      <c r="T419" s="96" t="s">
        <v>415</v>
      </c>
      <c r="U419" s="97">
        <f>VLOOKUP(T419,'Money Won'!$1:$1048576,2,FALSE)</f>
        <v>33672</v>
      </c>
      <c r="V419" s="98" t="s">
        <v>394</v>
      </c>
      <c r="W419" s="97">
        <f>VLOOKUP(V419,'Money Won'!$1:$1048576,2,FALSE)</f>
        <v>26220</v>
      </c>
      <c r="X419" s="98" t="s">
        <v>401</v>
      </c>
      <c r="Y419" s="97">
        <f>VLOOKUP(X419,'Money Won'!$1:$1048576,2,FALSE)</f>
        <v>0</v>
      </c>
      <c r="Z419" s="76" t="s">
        <v>384</v>
      </c>
      <c r="AA419" s="77">
        <f>VLOOKUP(Z419,'Money Won'!$1:$1048576,2,FALSE)</f>
        <v>0</v>
      </c>
      <c r="AB419" s="76" t="s">
        <v>382</v>
      </c>
      <c r="AC419" s="77">
        <f>VLOOKUP(AB419,'Money Won'!$1:$1048576,2,FALSE)</f>
        <v>74750</v>
      </c>
      <c r="AD419" s="101" t="s">
        <v>377</v>
      </c>
      <c r="AE419" s="102">
        <f>VLOOKUP(AD419,'Money Won'!$1:$1048576,2,FALSE)</f>
        <v>100000</v>
      </c>
    </row>
    <row r="420" spans="1:31" x14ac:dyDescent="0.2">
      <c r="A420" s="47">
        <v>415</v>
      </c>
      <c r="B420" s="72" t="s">
        <v>555</v>
      </c>
      <c r="C420" s="73">
        <f>SUM(E420)+G420+I420+K420+M420+O420+Q420+S420+U420+W420+Y420+AA420+AC420+AE420</f>
        <v>2311817</v>
      </c>
      <c r="D420" s="106" t="s">
        <v>326</v>
      </c>
      <c r="E420" s="107">
        <f>VLOOKUP(D420,'Money Won'!$1:$1048576,2,FALSE)</f>
        <v>358417</v>
      </c>
      <c r="F420" s="108" t="s">
        <v>331</v>
      </c>
      <c r="G420" s="107">
        <f>VLOOKUP(F420,'Money Won'!$1:$1048576,2,FALSE)</f>
        <v>178250</v>
      </c>
      <c r="H420" s="88" t="s">
        <v>341</v>
      </c>
      <c r="I420" s="89">
        <f>VLOOKUP(H420,'Money Won'!$1:$1048576,2,FALSE)</f>
        <v>33672</v>
      </c>
      <c r="J420" s="88" t="s">
        <v>353</v>
      </c>
      <c r="K420" s="89">
        <f>VLOOKUP(J420,'Money Won'!$1:$1048576,2,FALSE)</f>
        <v>287500</v>
      </c>
      <c r="L420" s="88" t="s">
        <v>343</v>
      </c>
      <c r="M420" s="89">
        <f>VLOOKUP(L420,'Money Won'!$1:$1048576,2,FALSE)</f>
        <v>178250</v>
      </c>
      <c r="N420" s="92" t="s">
        <v>369</v>
      </c>
      <c r="O420" s="93">
        <f>VLOOKUP(N420,'Money Won'!$1:$1048576,2,FALSE)</f>
        <v>0</v>
      </c>
      <c r="P420" s="92" t="s">
        <v>359</v>
      </c>
      <c r="Q420" s="93">
        <f>VLOOKUP(P420,'Money Won'!$1:$1048576,2,FALSE)</f>
        <v>1012000</v>
      </c>
      <c r="R420" s="92" t="s">
        <v>371</v>
      </c>
      <c r="S420" s="93">
        <f>VLOOKUP(R420,'Money Won'!$1:$1048576,2,FALSE)</f>
        <v>144325</v>
      </c>
      <c r="T420" s="96" t="s">
        <v>405</v>
      </c>
      <c r="U420" s="97">
        <f>VLOOKUP(T420,'Money Won'!$1:$1048576,2,FALSE)</f>
        <v>0</v>
      </c>
      <c r="V420" s="98" t="s">
        <v>409</v>
      </c>
      <c r="W420" s="97">
        <f>VLOOKUP(V420,'Money Won'!$1:$1048576,2,FALSE)</f>
        <v>28003</v>
      </c>
      <c r="X420" s="98" t="s">
        <v>391</v>
      </c>
      <c r="Y420" s="97">
        <f>VLOOKUP(X420,'Money Won'!$1:$1048576,2,FALSE)</f>
        <v>0</v>
      </c>
      <c r="Z420" s="76" t="s">
        <v>389</v>
      </c>
      <c r="AA420" s="77">
        <f>VLOOKUP(Z420,'Money Won'!$1:$1048576,2,FALSE)</f>
        <v>41400</v>
      </c>
      <c r="AB420" s="76" t="s">
        <v>387</v>
      </c>
      <c r="AC420" s="77">
        <f>VLOOKUP(AB420,'Money Won'!$1:$1048576,2,FALSE)</f>
        <v>0</v>
      </c>
      <c r="AD420" s="101" t="s">
        <v>379</v>
      </c>
      <c r="AE420" s="102">
        <f>VLOOKUP(AD420,'Money Won'!$1:$1048576,2,FALSE)</f>
        <v>50000</v>
      </c>
    </row>
    <row r="421" spans="1:31" x14ac:dyDescent="0.2">
      <c r="A421" s="47">
        <v>416</v>
      </c>
      <c r="B421" s="72" t="s">
        <v>632</v>
      </c>
      <c r="C421" s="73">
        <f>SUM(E421)+G421+I421+K421+M421+O421+Q421+S421+U421+W421+Y421+AA421+AC421+AE421</f>
        <v>1320402</v>
      </c>
      <c r="D421" s="106" t="s">
        <v>326</v>
      </c>
      <c r="E421" s="107">
        <f>VLOOKUP(D421,'Money Won'!$1:$1048576,2,FALSE)</f>
        <v>358417</v>
      </c>
      <c r="F421" s="108" t="s">
        <v>331</v>
      </c>
      <c r="G421" s="107">
        <f>VLOOKUP(F421,'Money Won'!$1:$1048576,2,FALSE)</f>
        <v>178250</v>
      </c>
      <c r="H421" s="88" t="s">
        <v>333</v>
      </c>
      <c r="I421" s="89">
        <f>VLOOKUP(H421,'Money Won'!$1:$1048576,2,FALSE)</f>
        <v>26450</v>
      </c>
      <c r="J421" s="88" t="s">
        <v>342</v>
      </c>
      <c r="K421" s="89">
        <f>VLOOKUP(J421,'Money Won'!$1:$1048576,2,FALSE)</f>
        <v>0</v>
      </c>
      <c r="L421" s="88" t="s">
        <v>343</v>
      </c>
      <c r="M421" s="89">
        <f>VLOOKUP(L421,'Money Won'!$1:$1048576,2,FALSE)</f>
        <v>178250</v>
      </c>
      <c r="N421" s="92" t="s">
        <v>366</v>
      </c>
      <c r="O421" s="93">
        <f>VLOOKUP(N421,'Money Won'!$1:$1048576,2,FALSE)</f>
        <v>0</v>
      </c>
      <c r="P421" s="92" t="s">
        <v>370</v>
      </c>
      <c r="Q421" s="93">
        <f>VLOOKUP(P421,'Money Won'!$1:$1048576,2,FALSE)</f>
        <v>33672</v>
      </c>
      <c r="R421" s="92" t="s">
        <v>365</v>
      </c>
      <c r="S421" s="93">
        <f>VLOOKUP(R421,'Money Won'!$1:$1048576,2,FALSE)</f>
        <v>91713</v>
      </c>
      <c r="T421" s="96" t="s">
        <v>405</v>
      </c>
      <c r="U421" s="97">
        <f>VLOOKUP(T421,'Money Won'!$1:$1048576,2,FALSE)</f>
        <v>0</v>
      </c>
      <c r="V421" s="98" t="s">
        <v>398</v>
      </c>
      <c r="W421" s="97">
        <f>VLOOKUP(V421,'Money Won'!$1:$1048576,2,FALSE)</f>
        <v>287500</v>
      </c>
      <c r="X421" s="98" t="s">
        <v>403</v>
      </c>
      <c r="Y421" s="97">
        <f>VLOOKUP(X421,'Money Won'!$1:$1048576,2,FALSE)</f>
        <v>0</v>
      </c>
      <c r="Z421" s="76" t="s">
        <v>382</v>
      </c>
      <c r="AA421" s="77">
        <f>VLOOKUP(Z421,'Money Won'!$1:$1048576,2,FALSE)</f>
        <v>74750</v>
      </c>
      <c r="AB421" s="76" t="s">
        <v>389</v>
      </c>
      <c r="AC421" s="77">
        <f>VLOOKUP(AB421,'Money Won'!$1:$1048576,2,FALSE)</f>
        <v>41400</v>
      </c>
      <c r="AD421" s="101" t="s">
        <v>379</v>
      </c>
      <c r="AE421" s="102">
        <f>VLOOKUP(AD421,'Money Won'!$1:$1048576,2,FALSE)</f>
        <v>50000</v>
      </c>
    </row>
    <row r="422" spans="1:31" x14ac:dyDescent="0.2">
      <c r="A422" s="47">
        <v>417</v>
      </c>
      <c r="B422" s="72" t="s">
        <v>574</v>
      </c>
      <c r="C422" s="73">
        <f>SUM(E422)+G422+I422+K422+M422+O422+Q422+S422+U422+W422+Y422+AA422+AC422+AE422</f>
        <v>3841167</v>
      </c>
      <c r="D422" s="106" t="s">
        <v>331</v>
      </c>
      <c r="E422" s="107">
        <f>VLOOKUP(D422,'Money Won'!$1:$1048576,2,FALSE)</f>
        <v>178250</v>
      </c>
      <c r="F422" s="108" t="s">
        <v>325</v>
      </c>
      <c r="G422" s="107">
        <f>VLOOKUP(F422,'Money Won'!$1:$1048576,2,FALSE)</f>
        <v>2070000</v>
      </c>
      <c r="H422" s="88" t="s">
        <v>343</v>
      </c>
      <c r="I422" s="89">
        <f>VLOOKUP(H422,'Money Won'!$1:$1048576,2,FALSE)</f>
        <v>178250</v>
      </c>
      <c r="J422" s="88" t="s">
        <v>353</v>
      </c>
      <c r="K422" s="89">
        <f>VLOOKUP(J422,'Money Won'!$1:$1048576,2,FALSE)</f>
        <v>287500</v>
      </c>
      <c r="L422" s="88" t="s">
        <v>352</v>
      </c>
      <c r="M422" s="89">
        <f>VLOOKUP(L422,'Money Won'!$1:$1048576,2,FALSE)</f>
        <v>0</v>
      </c>
      <c r="N422" s="92" t="s">
        <v>354</v>
      </c>
      <c r="O422" s="93">
        <f>VLOOKUP(N422,'Money Won'!$1:$1048576,2,FALSE)</f>
        <v>215625</v>
      </c>
      <c r="P422" s="92" t="s">
        <v>357</v>
      </c>
      <c r="Q422" s="93">
        <f>VLOOKUP(P422,'Money Won'!$1:$1048576,2,FALSE)</f>
        <v>0</v>
      </c>
      <c r="R422" s="92" t="s">
        <v>369</v>
      </c>
      <c r="S422" s="93">
        <f>VLOOKUP(R422,'Money Won'!$1:$1048576,2,FALSE)</f>
        <v>0</v>
      </c>
      <c r="T422" s="96" t="s">
        <v>404</v>
      </c>
      <c r="U422" s="97">
        <f>VLOOKUP(T422,'Money Won'!$1:$1048576,2,FALSE)</f>
        <v>215625</v>
      </c>
      <c r="V422" s="98" t="s">
        <v>398</v>
      </c>
      <c r="W422" s="97">
        <f>VLOOKUP(V422,'Money Won'!$1:$1048576,2,FALSE)</f>
        <v>287500</v>
      </c>
      <c r="X422" s="98" t="s">
        <v>401</v>
      </c>
      <c r="Y422" s="97">
        <f>VLOOKUP(X422,'Money Won'!$1:$1048576,2,FALSE)</f>
        <v>0</v>
      </c>
      <c r="Z422" s="76" t="s">
        <v>383</v>
      </c>
      <c r="AA422" s="77">
        <f>VLOOKUP(Z422,'Money Won'!$1:$1048576,2,FALSE)</f>
        <v>358417</v>
      </c>
      <c r="AB422" s="76" t="s">
        <v>390</v>
      </c>
      <c r="AC422" s="77">
        <f>VLOOKUP(AB422,'Money Won'!$1:$1048576,2,FALSE)</f>
        <v>0</v>
      </c>
      <c r="AD422" s="101" t="s">
        <v>379</v>
      </c>
      <c r="AE422" s="102">
        <f>VLOOKUP(AD422,'Money Won'!$1:$1048576,2,FALSE)</f>
        <v>50000</v>
      </c>
    </row>
    <row r="423" spans="1:31" x14ac:dyDescent="0.2">
      <c r="A423" s="47">
        <v>418</v>
      </c>
      <c r="B423" s="72" t="s">
        <v>467</v>
      </c>
      <c r="C423" s="73">
        <f>SUM(E423)+G423+I423+K423+M423+O423+Q423+S423+U423+W423+Y423+AA423+AC423+AE423</f>
        <v>4073448</v>
      </c>
      <c r="D423" s="106" t="s">
        <v>323</v>
      </c>
      <c r="E423" s="107">
        <f>VLOOKUP(D423,'Money Won'!$1:$1048576,2,FALSE)</f>
        <v>62100</v>
      </c>
      <c r="F423" s="108" t="s">
        <v>325</v>
      </c>
      <c r="G423" s="107">
        <f>VLOOKUP(F423,'Money Won'!$1:$1048576,2,FALSE)</f>
        <v>2070000</v>
      </c>
      <c r="H423" s="88" t="s">
        <v>343</v>
      </c>
      <c r="I423" s="89">
        <f>VLOOKUP(H423,'Money Won'!$1:$1048576,2,FALSE)</f>
        <v>178250</v>
      </c>
      <c r="J423" s="88" t="s">
        <v>333</v>
      </c>
      <c r="K423" s="89">
        <f>VLOOKUP(J423,'Money Won'!$1:$1048576,2,FALSE)</f>
        <v>26450</v>
      </c>
      <c r="L423" s="88" t="s">
        <v>351</v>
      </c>
      <c r="M423" s="89">
        <f>VLOOKUP(L423,'Money Won'!$1:$1048576,2,FALSE)</f>
        <v>50600</v>
      </c>
      <c r="N423" s="92" t="s">
        <v>372</v>
      </c>
      <c r="O423" s="93">
        <f>VLOOKUP(N423,'Money Won'!$1:$1048576,2,FALSE)</f>
        <v>91713</v>
      </c>
      <c r="P423" s="92" t="s">
        <v>359</v>
      </c>
      <c r="Q423" s="93">
        <f>VLOOKUP(P423,'Money Won'!$1:$1048576,2,FALSE)</f>
        <v>1012000</v>
      </c>
      <c r="R423" s="92" t="s">
        <v>358</v>
      </c>
      <c r="S423" s="93">
        <f>VLOOKUP(R423,'Money Won'!$1:$1048576,2,FALSE)</f>
        <v>144325</v>
      </c>
      <c r="T423" s="96" t="s">
        <v>402</v>
      </c>
      <c r="U423" s="97">
        <f>VLOOKUP(T423,'Money Won'!$1:$1048576,2,FALSE)</f>
        <v>25760</v>
      </c>
      <c r="V423" s="98" t="s">
        <v>398</v>
      </c>
      <c r="W423" s="97">
        <f>VLOOKUP(V423,'Money Won'!$1:$1048576,2,FALSE)</f>
        <v>287500</v>
      </c>
      <c r="X423" s="98" t="s">
        <v>403</v>
      </c>
      <c r="Y423" s="97">
        <f>VLOOKUP(X423,'Money Won'!$1:$1048576,2,FALSE)</f>
        <v>0</v>
      </c>
      <c r="Z423" s="76" t="s">
        <v>382</v>
      </c>
      <c r="AA423" s="77">
        <f>VLOOKUP(Z423,'Money Won'!$1:$1048576,2,FALSE)</f>
        <v>74750</v>
      </c>
      <c r="AB423" s="76" t="s">
        <v>384</v>
      </c>
      <c r="AC423" s="77">
        <f>VLOOKUP(AB423,'Money Won'!$1:$1048576,2,FALSE)</f>
        <v>0</v>
      </c>
      <c r="AD423" s="101" t="s">
        <v>379</v>
      </c>
      <c r="AE423" s="102">
        <f>VLOOKUP(AD423,'Money Won'!$1:$1048576,2,FALSE)</f>
        <v>50000</v>
      </c>
    </row>
    <row r="424" spans="1:31" x14ac:dyDescent="0.2">
      <c r="A424" s="47">
        <v>419</v>
      </c>
      <c r="B424" s="72" t="s">
        <v>468</v>
      </c>
      <c r="C424" s="73">
        <f>SUM(E424)+G424+I424+K424+M424+O424+Q424+S424+U424+W424+Y424+AA424+AC424+AE424</f>
        <v>1553685</v>
      </c>
      <c r="D424" s="106" t="s">
        <v>329</v>
      </c>
      <c r="E424" s="107">
        <f>VLOOKUP(D424,'Money Won'!$1:$1048576,2,FALSE)</f>
        <v>437000</v>
      </c>
      <c r="F424" s="108" t="s">
        <v>331</v>
      </c>
      <c r="G424" s="107">
        <f>VLOOKUP(F424,'Money Won'!$1:$1048576,2,FALSE)</f>
        <v>178250</v>
      </c>
      <c r="H424" s="88" t="s">
        <v>336</v>
      </c>
      <c r="I424" s="89">
        <f>VLOOKUP(H424,'Money Won'!$1:$1048576,2,FALSE)</f>
        <v>0</v>
      </c>
      <c r="J424" s="88" t="s">
        <v>353</v>
      </c>
      <c r="K424" s="89">
        <f>VLOOKUP(J424,'Money Won'!$1:$1048576,2,FALSE)</f>
        <v>287500</v>
      </c>
      <c r="L424" s="88" t="s">
        <v>351</v>
      </c>
      <c r="M424" s="89">
        <f>VLOOKUP(L424,'Money Won'!$1:$1048576,2,FALSE)</f>
        <v>50600</v>
      </c>
      <c r="N424" s="92" t="s">
        <v>373</v>
      </c>
      <c r="O424" s="93">
        <f>VLOOKUP(N424,'Money Won'!$1:$1048576,2,FALSE)</f>
        <v>62100</v>
      </c>
      <c r="P424" s="92" t="s">
        <v>368</v>
      </c>
      <c r="Q424" s="93">
        <f>VLOOKUP(P424,'Money Won'!$1:$1048576,2,FALSE)</f>
        <v>50600</v>
      </c>
      <c r="R424" s="92" t="s">
        <v>365</v>
      </c>
      <c r="S424" s="93">
        <f>VLOOKUP(R424,'Money Won'!$1:$1048576,2,FALSE)</f>
        <v>91713</v>
      </c>
      <c r="T424" s="96" t="s">
        <v>403</v>
      </c>
      <c r="U424" s="97">
        <f>VLOOKUP(T424,'Money Won'!$1:$1048576,2,FALSE)</f>
        <v>0</v>
      </c>
      <c r="V424" s="98" t="s">
        <v>398</v>
      </c>
      <c r="W424" s="97">
        <f>VLOOKUP(V424,'Money Won'!$1:$1048576,2,FALSE)</f>
        <v>287500</v>
      </c>
      <c r="X424" s="98" t="s">
        <v>415</v>
      </c>
      <c r="Y424" s="97">
        <f>VLOOKUP(X424,'Money Won'!$1:$1048576,2,FALSE)</f>
        <v>33672</v>
      </c>
      <c r="Z424" s="76" t="s">
        <v>390</v>
      </c>
      <c r="AA424" s="77">
        <f>VLOOKUP(Z424,'Money Won'!$1:$1048576,2,FALSE)</f>
        <v>0</v>
      </c>
      <c r="AB424" s="76" t="s">
        <v>382</v>
      </c>
      <c r="AC424" s="77">
        <f>VLOOKUP(AB424,'Money Won'!$1:$1048576,2,FALSE)</f>
        <v>74750</v>
      </c>
      <c r="AD424" s="101" t="s">
        <v>381</v>
      </c>
      <c r="AE424" s="102">
        <f>VLOOKUP(AD424,'Money Won'!$1:$1048576,2,FALSE)</f>
        <v>0</v>
      </c>
    </row>
    <row r="425" spans="1:31" x14ac:dyDescent="0.2">
      <c r="A425" s="47">
        <v>420</v>
      </c>
      <c r="B425" s="72" t="s">
        <v>469</v>
      </c>
      <c r="C425" s="73">
        <f>SUM(E425)+G425+I425+K425+M425+O425+Q425+S425+U425+W425+Y425+AA425+AC425+AE425</f>
        <v>3978742</v>
      </c>
      <c r="D425" s="106" t="s">
        <v>326</v>
      </c>
      <c r="E425" s="107">
        <f>VLOOKUP(D425,'Money Won'!$1:$1048576,2,FALSE)</f>
        <v>358417</v>
      </c>
      <c r="F425" s="108" t="s">
        <v>325</v>
      </c>
      <c r="G425" s="107">
        <f>VLOOKUP(F425,'Money Won'!$1:$1048576,2,FALSE)</f>
        <v>2070000</v>
      </c>
      <c r="H425" s="88" t="s">
        <v>333</v>
      </c>
      <c r="I425" s="89">
        <f>VLOOKUP(H425,'Money Won'!$1:$1048576,2,FALSE)</f>
        <v>26450</v>
      </c>
      <c r="J425" s="88" t="s">
        <v>351</v>
      </c>
      <c r="K425" s="89">
        <f>VLOOKUP(J425,'Money Won'!$1:$1048576,2,FALSE)</f>
        <v>50600</v>
      </c>
      <c r="L425" s="88" t="s">
        <v>336</v>
      </c>
      <c r="M425" s="89">
        <f>VLOOKUP(L425,'Money Won'!$1:$1048576,2,FALSE)</f>
        <v>0</v>
      </c>
      <c r="N425" s="92" t="s">
        <v>373</v>
      </c>
      <c r="O425" s="93">
        <f>VLOOKUP(N425,'Money Won'!$1:$1048576,2,FALSE)</f>
        <v>62100</v>
      </c>
      <c r="P425" s="92" t="s">
        <v>359</v>
      </c>
      <c r="Q425" s="93">
        <f>VLOOKUP(P425,'Money Won'!$1:$1048576,2,FALSE)</f>
        <v>1012000</v>
      </c>
      <c r="R425" s="92" t="s">
        <v>375</v>
      </c>
      <c r="S425" s="93">
        <f>VLOOKUP(R425,'Money Won'!$1:$1048576,2,FALSE)</f>
        <v>28003</v>
      </c>
      <c r="T425" s="96" t="s">
        <v>403</v>
      </c>
      <c r="U425" s="97">
        <f>VLOOKUP(T425,'Money Won'!$1:$1048576,2,FALSE)</f>
        <v>0</v>
      </c>
      <c r="V425" s="98" t="s">
        <v>398</v>
      </c>
      <c r="W425" s="97">
        <f>VLOOKUP(V425,'Money Won'!$1:$1048576,2,FALSE)</f>
        <v>287500</v>
      </c>
      <c r="X425" s="98" t="s">
        <v>415</v>
      </c>
      <c r="Y425" s="97">
        <f>VLOOKUP(X425,'Money Won'!$1:$1048576,2,FALSE)</f>
        <v>33672</v>
      </c>
      <c r="Z425" s="76" t="s">
        <v>390</v>
      </c>
      <c r="AA425" s="77">
        <f>VLOOKUP(Z425,'Money Won'!$1:$1048576,2,FALSE)</f>
        <v>0</v>
      </c>
      <c r="AB425" s="76" t="s">
        <v>384</v>
      </c>
      <c r="AC425" s="77">
        <f>VLOOKUP(AB425,'Money Won'!$1:$1048576,2,FALSE)</f>
        <v>0</v>
      </c>
      <c r="AD425" s="101" t="s">
        <v>379</v>
      </c>
      <c r="AE425" s="102">
        <f>VLOOKUP(AD425,'Money Won'!$1:$1048576,2,FALSE)</f>
        <v>50000</v>
      </c>
    </row>
    <row r="426" spans="1:31" x14ac:dyDescent="0.2">
      <c r="A426" s="47">
        <v>421</v>
      </c>
      <c r="B426" s="72" t="s">
        <v>593</v>
      </c>
      <c r="C426" s="73">
        <f>SUM(E426)+G426+I426+K426+M426+O426+Q426+S426+U426+W426+Y426+AA426+AC426+AE426</f>
        <v>958545</v>
      </c>
      <c r="D426" s="106" t="s">
        <v>323</v>
      </c>
      <c r="E426" s="107">
        <f>VLOOKUP(D426,'Money Won'!$1:$1048576,2,FALSE)</f>
        <v>62100</v>
      </c>
      <c r="F426" s="108" t="s">
        <v>326</v>
      </c>
      <c r="G426" s="107">
        <f>VLOOKUP(F426,'Money Won'!$1:$1048576,2,FALSE)</f>
        <v>358417</v>
      </c>
      <c r="H426" s="88" t="s">
        <v>343</v>
      </c>
      <c r="I426" s="89">
        <f>VLOOKUP(H426,'Money Won'!$1:$1048576,2,FALSE)</f>
        <v>178250</v>
      </c>
      <c r="J426" s="88" t="s">
        <v>336</v>
      </c>
      <c r="K426" s="89">
        <f>VLOOKUP(J426,'Money Won'!$1:$1048576,2,FALSE)</f>
        <v>0</v>
      </c>
      <c r="L426" s="88" t="s">
        <v>346</v>
      </c>
      <c r="M426" s="89">
        <f>VLOOKUP(L426,'Money Won'!$1:$1048576,2,FALSE)</f>
        <v>74750</v>
      </c>
      <c r="N426" s="92" t="s">
        <v>366</v>
      </c>
      <c r="O426" s="93">
        <f>VLOOKUP(N426,'Money Won'!$1:$1048576,2,FALSE)</f>
        <v>0</v>
      </c>
      <c r="P426" s="92" t="s">
        <v>367</v>
      </c>
      <c r="Q426" s="93">
        <f>VLOOKUP(P426,'Money Won'!$1:$1048576,2,FALSE)</f>
        <v>0</v>
      </c>
      <c r="R426" s="92" t="s">
        <v>363</v>
      </c>
      <c r="S426" s="93">
        <f>VLOOKUP(R426,'Money Won'!$1:$1048576,2,FALSE)</f>
        <v>0</v>
      </c>
      <c r="T426" s="96" t="s">
        <v>404</v>
      </c>
      <c r="U426" s="97">
        <f>VLOOKUP(T426,'Money Won'!$1:$1048576,2,FALSE)</f>
        <v>215625</v>
      </c>
      <c r="V426" s="98" t="s">
        <v>392</v>
      </c>
      <c r="W426" s="97">
        <f>VLOOKUP(V426,'Money Won'!$1:$1048576,2,FALSE)</f>
        <v>0</v>
      </c>
      <c r="X426" s="98" t="s">
        <v>405</v>
      </c>
      <c r="Y426" s="97">
        <f>VLOOKUP(X426,'Money Won'!$1:$1048576,2,FALSE)</f>
        <v>0</v>
      </c>
      <c r="Z426" s="76" t="s">
        <v>389</v>
      </c>
      <c r="AA426" s="77">
        <f>VLOOKUP(Z426,'Money Won'!$1:$1048576,2,FALSE)</f>
        <v>41400</v>
      </c>
      <c r="AB426" s="76" t="s">
        <v>412</v>
      </c>
      <c r="AC426" s="77">
        <f>VLOOKUP(AB426,'Money Won'!$1:$1048576,2,FALSE)</f>
        <v>28003</v>
      </c>
      <c r="AD426" s="101" t="s">
        <v>381</v>
      </c>
      <c r="AE426" s="102">
        <f>VLOOKUP(AD426,'Money Won'!$1:$1048576,2,FALSE)</f>
        <v>0</v>
      </c>
    </row>
    <row r="427" spans="1:31" x14ac:dyDescent="0.2">
      <c r="A427" s="47">
        <v>422</v>
      </c>
      <c r="B427" s="72" t="s">
        <v>594</v>
      </c>
      <c r="C427" s="73">
        <f>SUM(E427)+G427+I427+K427+M427+O427+Q427+S427+U427+W427+Y427+AA427+AC427+AE427</f>
        <v>1491052</v>
      </c>
      <c r="D427" s="106" t="s">
        <v>322</v>
      </c>
      <c r="E427" s="107">
        <f>VLOOKUP(D427,'Money Won'!$1:$1048576,2,FALSE)</f>
        <v>358417</v>
      </c>
      <c r="F427" s="108" t="s">
        <v>327</v>
      </c>
      <c r="G427" s="107">
        <f>VLOOKUP(F427,'Money Won'!$1:$1048576,2,FALSE)</f>
        <v>552000</v>
      </c>
      <c r="H427" s="88" t="s">
        <v>351</v>
      </c>
      <c r="I427" s="89">
        <f>VLOOKUP(H427,'Money Won'!$1:$1048576,2,FALSE)</f>
        <v>50600</v>
      </c>
      <c r="J427" s="88" t="s">
        <v>333</v>
      </c>
      <c r="K427" s="89">
        <f>VLOOKUP(J427,'Money Won'!$1:$1048576,2,FALSE)</f>
        <v>26450</v>
      </c>
      <c r="L427" s="88" t="s">
        <v>346</v>
      </c>
      <c r="M427" s="89">
        <f>VLOOKUP(L427,'Money Won'!$1:$1048576,2,FALSE)</f>
        <v>74750</v>
      </c>
      <c r="N427" s="92" t="s">
        <v>355</v>
      </c>
      <c r="O427" s="93">
        <f>VLOOKUP(N427,'Money Won'!$1:$1048576,2,FALSE)</f>
        <v>50600</v>
      </c>
      <c r="P427" s="92" t="s">
        <v>373</v>
      </c>
      <c r="Q427" s="93">
        <f>VLOOKUP(P427,'Money Won'!$1:$1048576,2,FALSE)</f>
        <v>62100</v>
      </c>
      <c r="R427" s="92" t="s">
        <v>363</v>
      </c>
      <c r="S427" s="93">
        <f>VLOOKUP(R427,'Money Won'!$1:$1048576,2,FALSE)</f>
        <v>0</v>
      </c>
      <c r="T427" s="96" t="s">
        <v>404</v>
      </c>
      <c r="U427" s="97">
        <f>VLOOKUP(T427,'Money Won'!$1:$1048576,2,FALSE)</f>
        <v>215625</v>
      </c>
      <c r="V427" s="98" t="s">
        <v>396</v>
      </c>
      <c r="W427" s="97">
        <f>VLOOKUP(V427,'Money Won'!$1:$1048576,2,FALSE)</f>
        <v>74750</v>
      </c>
      <c r="X427" s="98" t="s">
        <v>402</v>
      </c>
      <c r="Y427" s="97">
        <f>VLOOKUP(X427,'Money Won'!$1:$1048576,2,FALSE)</f>
        <v>25760</v>
      </c>
      <c r="Z427" s="76" t="s">
        <v>384</v>
      </c>
      <c r="AA427" s="77">
        <f>VLOOKUP(Z427,'Money Won'!$1:$1048576,2,FALSE)</f>
        <v>0</v>
      </c>
      <c r="AB427" s="76" t="s">
        <v>385</v>
      </c>
      <c r="AC427" s="77">
        <f>VLOOKUP(AB427,'Money Won'!$1:$1048576,2,FALSE)</f>
        <v>0</v>
      </c>
      <c r="AD427" s="101" t="s">
        <v>381</v>
      </c>
      <c r="AE427" s="102">
        <f>VLOOKUP(AD427,'Money Won'!$1:$1048576,2,FALSE)</f>
        <v>0</v>
      </c>
    </row>
    <row r="428" spans="1:31" x14ac:dyDescent="0.2">
      <c r="A428" s="47">
        <v>423</v>
      </c>
      <c r="B428" s="72" t="s">
        <v>595</v>
      </c>
      <c r="C428" s="73">
        <f>SUM(E428)+G428+I428+K428+M428+O428+Q428+S428+U428+W428+Y428+AA428+AC428+AE428</f>
        <v>2071799</v>
      </c>
      <c r="D428" s="106" t="s">
        <v>322</v>
      </c>
      <c r="E428" s="107">
        <f>VLOOKUP(D428,'Money Won'!$1:$1048576,2,FALSE)</f>
        <v>358417</v>
      </c>
      <c r="F428" s="108" t="s">
        <v>331</v>
      </c>
      <c r="G428" s="107">
        <f>VLOOKUP(F428,'Money Won'!$1:$1048576,2,FALSE)</f>
        <v>178250</v>
      </c>
      <c r="H428" s="88" t="s">
        <v>345</v>
      </c>
      <c r="I428" s="89">
        <f>VLOOKUP(H428,'Money Won'!$1:$1048576,2,FALSE)</f>
        <v>26680</v>
      </c>
      <c r="J428" s="88" t="s">
        <v>344</v>
      </c>
      <c r="K428" s="89">
        <f>VLOOKUP(J428,'Money Won'!$1:$1048576,2,FALSE)</f>
        <v>50600</v>
      </c>
      <c r="L428" s="88" t="s">
        <v>337</v>
      </c>
      <c r="M428" s="89">
        <f>VLOOKUP(L428,'Money Won'!$1:$1048576,2,FALSE)</f>
        <v>33672</v>
      </c>
      <c r="N428" s="92" t="s">
        <v>375</v>
      </c>
      <c r="O428" s="93">
        <f>VLOOKUP(N428,'Money Won'!$1:$1048576,2,FALSE)</f>
        <v>28003</v>
      </c>
      <c r="P428" s="92" t="s">
        <v>359</v>
      </c>
      <c r="Q428" s="93">
        <f>VLOOKUP(P428,'Money Won'!$1:$1048576,2,FALSE)</f>
        <v>1012000</v>
      </c>
      <c r="R428" s="92" t="s">
        <v>362</v>
      </c>
      <c r="S428" s="93">
        <f>VLOOKUP(R428,'Money Won'!$1:$1048576,2,FALSE)</f>
        <v>0</v>
      </c>
      <c r="T428" s="96" t="s">
        <v>403</v>
      </c>
      <c r="U428" s="97">
        <f>VLOOKUP(T428,'Money Won'!$1:$1048576,2,FALSE)</f>
        <v>0</v>
      </c>
      <c r="V428" s="98" t="s">
        <v>411</v>
      </c>
      <c r="W428" s="97">
        <f>VLOOKUP(V428,'Money Won'!$1:$1048576,2,FALSE)</f>
        <v>0</v>
      </c>
      <c r="X428" s="98" t="s">
        <v>402</v>
      </c>
      <c r="Y428" s="97">
        <f>VLOOKUP(X428,'Money Won'!$1:$1048576,2,FALSE)</f>
        <v>25760</v>
      </c>
      <c r="Z428" s="76" t="s">
        <v>387</v>
      </c>
      <c r="AA428" s="77">
        <f>VLOOKUP(Z428,'Money Won'!$1:$1048576,2,FALSE)</f>
        <v>0</v>
      </c>
      <c r="AB428" s="76" t="s">
        <v>383</v>
      </c>
      <c r="AC428" s="77">
        <f>VLOOKUP(AB428,'Money Won'!$1:$1048576,2,FALSE)</f>
        <v>358417</v>
      </c>
      <c r="AD428" s="101" t="s">
        <v>378</v>
      </c>
      <c r="AE428" s="102">
        <f>VLOOKUP(AD428,'Money Won'!$1:$1048576,2,FALSE)</f>
        <v>0</v>
      </c>
    </row>
    <row r="429" spans="1:31" x14ac:dyDescent="0.2">
      <c r="A429" s="47">
        <v>398</v>
      </c>
      <c r="B429" s="72" t="s">
        <v>205</v>
      </c>
      <c r="C429" s="73">
        <f>SUM(E429)+G429+I429+K429+M429+O429+Q429+S429+U429+W429+Y429+AA429+AC429+AE429</f>
        <v>1673277</v>
      </c>
      <c r="D429" s="106" t="s">
        <v>326</v>
      </c>
      <c r="E429" s="107">
        <f>VLOOKUP(D429,'Money Won'!$1:$1048576,2,FALSE)</f>
        <v>358417</v>
      </c>
      <c r="F429" s="108" t="s">
        <v>327</v>
      </c>
      <c r="G429" s="107">
        <f>VLOOKUP(F429,'Money Won'!$1:$1048576,2,FALSE)</f>
        <v>552000</v>
      </c>
      <c r="H429" s="88" t="s">
        <v>333</v>
      </c>
      <c r="I429" s="89">
        <f>VLOOKUP(H429,'Money Won'!$1:$1048576,2,FALSE)</f>
        <v>26450</v>
      </c>
      <c r="J429" s="88" t="s">
        <v>335</v>
      </c>
      <c r="K429" s="89">
        <f>VLOOKUP(J429,'Money Won'!$1:$1048576,2,FALSE)</f>
        <v>215625</v>
      </c>
      <c r="L429" s="88" t="s">
        <v>351</v>
      </c>
      <c r="M429" s="89">
        <f>VLOOKUP(L429,'Money Won'!$1:$1048576,2,FALSE)</f>
        <v>50600</v>
      </c>
      <c r="N429" s="92" t="s">
        <v>355</v>
      </c>
      <c r="O429" s="93">
        <f>VLOOKUP(N429,'Money Won'!$1:$1048576,2,FALSE)</f>
        <v>50600</v>
      </c>
      <c r="P429" s="92" t="s">
        <v>366</v>
      </c>
      <c r="Q429" s="93">
        <f>VLOOKUP(P429,'Money Won'!$1:$1048576,2,FALSE)</f>
        <v>0</v>
      </c>
      <c r="R429" s="92" t="s">
        <v>358</v>
      </c>
      <c r="S429" s="93">
        <f>VLOOKUP(R429,'Money Won'!$1:$1048576,2,FALSE)</f>
        <v>144325</v>
      </c>
      <c r="T429" s="96" t="s">
        <v>402</v>
      </c>
      <c r="U429" s="97">
        <f>VLOOKUP(T429,'Money Won'!$1:$1048576,2,FALSE)</f>
        <v>25760</v>
      </c>
      <c r="V429" s="98" t="s">
        <v>396</v>
      </c>
      <c r="W429" s="97">
        <f>VLOOKUP(V429,'Money Won'!$1:$1048576,2,FALSE)</f>
        <v>74750</v>
      </c>
      <c r="X429" s="98" t="s">
        <v>391</v>
      </c>
      <c r="Y429" s="97">
        <f>VLOOKUP(X429,'Money Won'!$1:$1048576,2,FALSE)</f>
        <v>0</v>
      </c>
      <c r="Z429" s="76" t="s">
        <v>382</v>
      </c>
      <c r="AA429" s="77">
        <f>VLOOKUP(Z429,'Money Won'!$1:$1048576,2,FALSE)</f>
        <v>74750</v>
      </c>
      <c r="AB429" s="76" t="s">
        <v>384</v>
      </c>
      <c r="AC429" s="77">
        <f>VLOOKUP(AB429,'Money Won'!$1:$1048576,2,FALSE)</f>
        <v>0</v>
      </c>
      <c r="AD429" s="101" t="s">
        <v>377</v>
      </c>
      <c r="AE429" s="102">
        <f>VLOOKUP(AD429,'Money Won'!$1:$1048576,2,FALSE)</f>
        <v>100000</v>
      </c>
    </row>
    <row r="430" spans="1:31" x14ac:dyDescent="0.2">
      <c r="A430" s="47">
        <v>424</v>
      </c>
      <c r="B430" s="72" t="s">
        <v>159</v>
      </c>
      <c r="C430" s="73">
        <f>SUM(E430)+G430+I430+K430+M430+O430+Q430+S430+U430+W430+Y430+AA430+AC430+AE430</f>
        <v>1374522</v>
      </c>
      <c r="D430" s="106" t="s">
        <v>323</v>
      </c>
      <c r="E430" s="107">
        <f>VLOOKUP(D430,'Money Won'!$1:$1048576,2,FALSE)</f>
        <v>62100</v>
      </c>
      <c r="F430" s="108" t="s">
        <v>327</v>
      </c>
      <c r="G430" s="107">
        <f>VLOOKUP(F430,'Money Won'!$1:$1048576,2,FALSE)</f>
        <v>552000</v>
      </c>
      <c r="H430" s="88" t="s">
        <v>333</v>
      </c>
      <c r="I430" s="89">
        <f>VLOOKUP(H430,'Money Won'!$1:$1048576,2,FALSE)</f>
        <v>26450</v>
      </c>
      <c r="J430" s="88" t="s">
        <v>338</v>
      </c>
      <c r="K430" s="89">
        <f>VLOOKUP(J430,'Money Won'!$1:$1048576,2,FALSE)</f>
        <v>115000</v>
      </c>
      <c r="L430" s="88" t="s">
        <v>335</v>
      </c>
      <c r="M430" s="89">
        <f>VLOOKUP(L430,'Money Won'!$1:$1048576,2,FALSE)</f>
        <v>215625</v>
      </c>
      <c r="N430" s="92" t="s">
        <v>366</v>
      </c>
      <c r="O430" s="93">
        <f>VLOOKUP(N430,'Money Won'!$1:$1048576,2,FALSE)</f>
        <v>0</v>
      </c>
      <c r="P430" s="92" t="s">
        <v>374</v>
      </c>
      <c r="Q430" s="93">
        <f>VLOOKUP(P430,'Money Won'!$1:$1048576,2,FALSE)</f>
        <v>33672</v>
      </c>
      <c r="R430" s="92" t="s">
        <v>358</v>
      </c>
      <c r="S430" s="93">
        <f>VLOOKUP(R430,'Money Won'!$1:$1048576,2,FALSE)</f>
        <v>144325</v>
      </c>
      <c r="T430" s="96" t="s">
        <v>397</v>
      </c>
      <c r="U430" s="97">
        <f>VLOOKUP(T430,'Money Won'!$1:$1048576,2,FALSE)</f>
        <v>50600</v>
      </c>
      <c r="V430" s="98" t="s">
        <v>391</v>
      </c>
      <c r="W430" s="97">
        <f>VLOOKUP(V430,'Money Won'!$1:$1048576,2,FALSE)</f>
        <v>0</v>
      </c>
      <c r="X430" s="98" t="s">
        <v>401</v>
      </c>
      <c r="Y430" s="97">
        <f>VLOOKUP(X430,'Money Won'!$1:$1048576,2,FALSE)</f>
        <v>0</v>
      </c>
      <c r="Z430" s="76" t="s">
        <v>382</v>
      </c>
      <c r="AA430" s="77">
        <f>VLOOKUP(Z430,'Money Won'!$1:$1048576,2,FALSE)</f>
        <v>74750</v>
      </c>
      <c r="AB430" s="76" t="s">
        <v>384</v>
      </c>
      <c r="AC430" s="77">
        <f>VLOOKUP(AB430,'Money Won'!$1:$1048576,2,FALSE)</f>
        <v>0</v>
      </c>
      <c r="AD430" s="101" t="s">
        <v>377</v>
      </c>
      <c r="AE430" s="102">
        <f>VLOOKUP(AD430,'Money Won'!$1:$1048576,2,FALSE)</f>
        <v>100000</v>
      </c>
    </row>
    <row r="431" spans="1:31" x14ac:dyDescent="0.2">
      <c r="A431" s="47">
        <v>425</v>
      </c>
      <c r="B431" s="72" t="s">
        <v>505</v>
      </c>
      <c r="C431" s="73">
        <f>SUM(E431)+G431+I431+K431+M431+O431+Q431+S431+U431+W431+Y431+AA431+AC431+AE431</f>
        <v>1877997</v>
      </c>
      <c r="D431" s="106" t="s">
        <v>326</v>
      </c>
      <c r="E431" s="107">
        <f>VLOOKUP(D431,'Money Won'!$1:$1048576,2,FALSE)</f>
        <v>358417</v>
      </c>
      <c r="F431" s="108" t="s">
        <v>331</v>
      </c>
      <c r="G431" s="107">
        <f>VLOOKUP(F431,'Money Won'!$1:$1048576,2,FALSE)</f>
        <v>178250</v>
      </c>
      <c r="H431" s="88" t="s">
        <v>343</v>
      </c>
      <c r="I431" s="89">
        <f>VLOOKUP(H431,'Money Won'!$1:$1048576,2,FALSE)</f>
        <v>178250</v>
      </c>
      <c r="J431" s="88" t="s">
        <v>351</v>
      </c>
      <c r="K431" s="89">
        <f>VLOOKUP(J431,'Money Won'!$1:$1048576,2,FALSE)</f>
        <v>50600</v>
      </c>
      <c r="L431" s="88" t="s">
        <v>352</v>
      </c>
      <c r="M431" s="89">
        <f>VLOOKUP(L431,'Money Won'!$1:$1048576,2,FALSE)</f>
        <v>0</v>
      </c>
      <c r="N431" s="92" t="s">
        <v>367</v>
      </c>
      <c r="O431" s="93">
        <f>VLOOKUP(N431,'Money Won'!$1:$1048576,2,FALSE)</f>
        <v>0</v>
      </c>
      <c r="P431" s="92" t="s">
        <v>357</v>
      </c>
      <c r="Q431" s="93">
        <f>VLOOKUP(P431,'Money Won'!$1:$1048576,2,FALSE)</f>
        <v>0</v>
      </c>
      <c r="R431" s="92" t="s">
        <v>365</v>
      </c>
      <c r="S431" s="93">
        <f>VLOOKUP(R431,'Money Won'!$1:$1048576,2,FALSE)</f>
        <v>91713</v>
      </c>
      <c r="T431" s="96" t="s">
        <v>397</v>
      </c>
      <c r="U431" s="97">
        <f>VLOOKUP(T431,'Money Won'!$1:$1048576,2,FALSE)</f>
        <v>50600</v>
      </c>
      <c r="V431" s="98" t="s">
        <v>408</v>
      </c>
      <c r="W431" s="97">
        <f>VLOOKUP(V431,'Money Won'!$1:$1048576,2,FALSE)</f>
        <v>74750</v>
      </c>
      <c r="X431" s="98" t="s">
        <v>399</v>
      </c>
      <c r="Y431" s="97">
        <f>VLOOKUP(X431,'Money Won'!$1:$1048576,2,FALSE)</f>
        <v>437000</v>
      </c>
      <c r="Z431" s="76" t="s">
        <v>383</v>
      </c>
      <c r="AA431" s="77">
        <f>VLOOKUP(Z431,'Money Won'!$1:$1048576,2,FALSE)</f>
        <v>358417</v>
      </c>
      <c r="AB431" s="76" t="s">
        <v>384</v>
      </c>
      <c r="AC431" s="77">
        <f>VLOOKUP(AB431,'Money Won'!$1:$1048576,2,FALSE)</f>
        <v>0</v>
      </c>
      <c r="AD431" s="101" t="s">
        <v>377</v>
      </c>
      <c r="AE431" s="102">
        <f>VLOOKUP(AD431,'Money Won'!$1:$1048576,2,FALSE)</f>
        <v>100000</v>
      </c>
    </row>
    <row r="432" spans="1:31" x14ac:dyDescent="0.2">
      <c r="A432" s="47">
        <v>428</v>
      </c>
      <c r="B432" s="72" t="s">
        <v>443</v>
      </c>
      <c r="C432" s="73">
        <f>SUM(E432)+G432+I432+K432+M432+O432+Q432+S432+U432+W432+Y432+AA432+AC432+AE432</f>
        <v>3812992</v>
      </c>
      <c r="D432" s="106" t="s">
        <v>331</v>
      </c>
      <c r="E432" s="107">
        <f>VLOOKUP(D432,'Money Won'!$1:$1048576,2,FALSE)</f>
        <v>178250</v>
      </c>
      <c r="F432" s="108" t="s">
        <v>325</v>
      </c>
      <c r="G432" s="107">
        <f>VLOOKUP(F432,'Money Won'!$1:$1048576,2,FALSE)</f>
        <v>2070000</v>
      </c>
      <c r="H432" s="88" t="s">
        <v>336</v>
      </c>
      <c r="I432" s="89">
        <f>VLOOKUP(H432,'Money Won'!$1:$1048576,2,FALSE)</f>
        <v>0</v>
      </c>
      <c r="J432" s="88" t="s">
        <v>353</v>
      </c>
      <c r="K432" s="89">
        <f>VLOOKUP(J432,'Money Won'!$1:$1048576,2,FALSE)</f>
        <v>287500</v>
      </c>
      <c r="L432" s="88" t="s">
        <v>352</v>
      </c>
      <c r="M432" s="89">
        <f>VLOOKUP(L432,'Money Won'!$1:$1048576,2,FALSE)</f>
        <v>0</v>
      </c>
      <c r="N432" s="92" t="s">
        <v>367</v>
      </c>
      <c r="O432" s="93">
        <f>VLOOKUP(N432,'Money Won'!$1:$1048576,2,FALSE)</f>
        <v>0</v>
      </c>
      <c r="P432" s="92" t="s">
        <v>369</v>
      </c>
      <c r="Q432" s="93">
        <f>VLOOKUP(P432,'Money Won'!$1:$1048576,2,FALSE)</f>
        <v>0</v>
      </c>
      <c r="R432" s="92" t="s">
        <v>371</v>
      </c>
      <c r="S432" s="93">
        <f>VLOOKUP(R432,'Money Won'!$1:$1048576,2,FALSE)</f>
        <v>144325</v>
      </c>
      <c r="T432" s="96" t="s">
        <v>405</v>
      </c>
      <c r="U432" s="97">
        <f>VLOOKUP(T432,'Money Won'!$1:$1048576,2,FALSE)</f>
        <v>0</v>
      </c>
      <c r="V432" s="98" t="s">
        <v>398</v>
      </c>
      <c r="W432" s="97">
        <f>VLOOKUP(V432,'Money Won'!$1:$1048576,2,FALSE)</f>
        <v>287500</v>
      </c>
      <c r="X432" s="98" t="s">
        <v>399</v>
      </c>
      <c r="Y432" s="97">
        <f>VLOOKUP(X432,'Money Won'!$1:$1048576,2,FALSE)</f>
        <v>437000</v>
      </c>
      <c r="Z432" s="76" t="s">
        <v>383</v>
      </c>
      <c r="AA432" s="77">
        <f>VLOOKUP(Z432,'Money Won'!$1:$1048576,2,FALSE)</f>
        <v>358417</v>
      </c>
      <c r="AB432" s="76" t="s">
        <v>387</v>
      </c>
      <c r="AC432" s="77">
        <f>VLOOKUP(AB432,'Money Won'!$1:$1048576,2,FALSE)</f>
        <v>0</v>
      </c>
      <c r="AD432" s="101" t="s">
        <v>379</v>
      </c>
      <c r="AE432" s="102">
        <f>VLOOKUP(AD432,'Money Won'!$1:$1048576,2,FALSE)</f>
        <v>50000</v>
      </c>
    </row>
    <row r="433" spans="1:31" x14ac:dyDescent="0.2">
      <c r="A433" s="47">
        <v>429</v>
      </c>
      <c r="B433" s="72" t="s">
        <v>585</v>
      </c>
      <c r="C433" s="73">
        <f>SUM(E433)+G433+I433+K433+M433+O433+Q433+S433+U433+W433+Y433+AA433+AC433+AE433</f>
        <v>4507012</v>
      </c>
      <c r="D433" s="106" t="s">
        <v>326</v>
      </c>
      <c r="E433" s="107">
        <f>VLOOKUP(D433,'Money Won'!$1:$1048576,2,FALSE)</f>
        <v>358417</v>
      </c>
      <c r="F433" s="108" t="s">
        <v>325</v>
      </c>
      <c r="G433" s="107">
        <f>VLOOKUP(F433,'Money Won'!$1:$1048576,2,FALSE)</f>
        <v>2070000</v>
      </c>
      <c r="H433" s="88" t="s">
        <v>333</v>
      </c>
      <c r="I433" s="89">
        <f>VLOOKUP(H433,'Money Won'!$1:$1048576,2,FALSE)</f>
        <v>26450</v>
      </c>
      <c r="J433" s="88" t="s">
        <v>351</v>
      </c>
      <c r="K433" s="89">
        <f>VLOOKUP(J433,'Money Won'!$1:$1048576,2,FALSE)</f>
        <v>50600</v>
      </c>
      <c r="L433" s="88" t="s">
        <v>353</v>
      </c>
      <c r="M433" s="89">
        <f>VLOOKUP(L433,'Money Won'!$1:$1048576,2,FALSE)</f>
        <v>287500</v>
      </c>
      <c r="N433" s="92" t="s">
        <v>354</v>
      </c>
      <c r="O433" s="93">
        <f>VLOOKUP(N433,'Money Won'!$1:$1048576,2,FALSE)</f>
        <v>215625</v>
      </c>
      <c r="P433" s="92" t="s">
        <v>359</v>
      </c>
      <c r="Q433" s="93">
        <f>VLOOKUP(P433,'Money Won'!$1:$1048576,2,FALSE)</f>
        <v>1012000</v>
      </c>
      <c r="R433" s="92" t="s">
        <v>367</v>
      </c>
      <c r="S433" s="93">
        <f>VLOOKUP(R433,'Money Won'!$1:$1048576,2,FALSE)</f>
        <v>0</v>
      </c>
      <c r="T433" s="96" t="s">
        <v>391</v>
      </c>
      <c r="U433" s="97">
        <f>VLOOKUP(T433,'Money Won'!$1:$1048576,2,FALSE)</f>
        <v>0</v>
      </c>
      <c r="V433" s="98" t="s">
        <v>409</v>
      </c>
      <c r="W433" s="97">
        <f>VLOOKUP(V433,'Money Won'!$1:$1048576,2,FALSE)</f>
        <v>28003</v>
      </c>
      <c r="X433" s="98" t="s">
        <v>405</v>
      </c>
      <c r="Y433" s="97">
        <f>VLOOKUP(X433,'Money Won'!$1:$1048576,2,FALSE)</f>
        <v>0</v>
      </c>
      <c r="Z433" s="76" t="s">
        <v>383</v>
      </c>
      <c r="AA433" s="77">
        <f>VLOOKUP(Z433,'Money Won'!$1:$1048576,2,FALSE)</f>
        <v>358417</v>
      </c>
      <c r="AB433" s="76" t="s">
        <v>387</v>
      </c>
      <c r="AC433" s="77">
        <f>VLOOKUP(AB433,'Money Won'!$1:$1048576,2,FALSE)</f>
        <v>0</v>
      </c>
      <c r="AD433" s="101" t="s">
        <v>377</v>
      </c>
      <c r="AE433" s="102">
        <f>VLOOKUP(AD433,'Money Won'!$1:$1048576,2,FALSE)</f>
        <v>100000</v>
      </c>
    </row>
    <row r="434" spans="1:31" x14ac:dyDescent="0.2">
      <c r="A434" s="47">
        <v>430</v>
      </c>
      <c r="B434" s="72" t="s">
        <v>586</v>
      </c>
      <c r="C434" s="73">
        <f>SUM(E434)+G434+I434+K434+M434+O434+Q434+S434+U434+W434+Y434+AA434+AC434+AE434</f>
        <v>3386850</v>
      </c>
      <c r="D434" s="106" t="s">
        <v>329</v>
      </c>
      <c r="E434" s="107">
        <f>VLOOKUP(D434,'Money Won'!$1:$1048576,2,FALSE)</f>
        <v>437000</v>
      </c>
      <c r="F434" s="108" t="s">
        <v>325</v>
      </c>
      <c r="G434" s="107">
        <f>VLOOKUP(F434,'Money Won'!$1:$1048576,2,FALSE)</f>
        <v>2070000</v>
      </c>
      <c r="H434" s="88" t="s">
        <v>333</v>
      </c>
      <c r="I434" s="89">
        <f>VLOOKUP(H434,'Money Won'!$1:$1048576,2,FALSE)</f>
        <v>26450</v>
      </c>
      <c r="J434" s="88" t="s">
        <v>346</v>
      </c>
      <c r="K434" s="89">
        <f>VLOOKUP(J434,'Money Won'!$1:$1048576,2,FALSE)</f>
        <v>74750</v>
      </c>
      <c r="L434" s="88" t="s">
        <v>335</v>
      </c>
      <c r="M434" s="89">
        <f>VLOOKUP(L434,'Money Won'!$1:$1048576,2,FALSE)</f>
        <v>215625</v>
      </c>
      <c r="N434" s="92" t="s">
        <v>354</v>
      </c>
      <c r="O434" s="93">
        <f>VLOOKUP(N434,'Money Won'!$1:$1048576,2,FALSE)</f>
        <v>215625</v>
      </c>
      <c r="P434" s="92" t="s">
        <v>366</v>
      </c>
      <c r="Q434" s="93">
        <f>VLOOKUP(P434,'Money Won'!$1:$1048576,2,FALSE)</f>
        <v>0</v>
      </c>
      <c r="R434" s="92" t="s">
        <v>358</v>
      </c>
      <c r="S434" s="93">
        <f>VLOOKUP(R434,'Money Won'!$1:$1048576,2,FALSE)</f>
        <v>144325</v>
      </c>
      <c r="T434" s="96" t="s">
        <v>392</v>
      </c>
      <c r="U434" s="97">
        <f>VLOOKUP(T434,'Money Won'!$1:$1048576,2,FALSE)</f>
        <v>0</v>
      </c>
      <c r="V434" s="98" t="s">
        <v>415</v>
      </c>
      <c r="W434" s="97">
        <f>VLOOKUP(V434,'Money Won'!$1:$1048576,2,FALSE)</f>
        <v>33672</v>
      </c>
      <c r="X434" s="98" t="s">
        <v>409</v>
      </c>
      <c r="Y434" s="97">
        <f>VLOOKUP(X434,'Money Won'!$1:$1048576,2,FALSE)</f>
        <v>28003</v>
      </c>
      <c r="Z434" s="76" t="s">
        <v>387</v>
      </c>
      <c r="AA434" s="77">
        <f>VLOOKUP(Z434,'Money Won'!$1:$1048576,2,FALSE)</f>
        <v>0</v>
      </c>
      <c r="AB434" s="76" t="s">
        <v>389</v>
      </c>
      <c r="AC434" s="77">
        <f>VLOOKUP(AB434,'Money Won'!$1:$1048576,2,FALSE)</f>
        <v>41400</v>
      </c>
      <c r="AD434" s="101" t="s">
        <v>377</v>
      </c>
      <c r="AE434" s="102">
        <f>VLOOKUP(AD434,'Money Won'!$1:$1048576,2,FALSE)</f>
        <v>100000</v>
      </c>
    </row>
    <row r="435" spans="1:31" x14ac:dyDescent="0.2">
      <c r="A435" s="47">
        <v>431</v>
      </c>
      <c r="B435" s="72" t="s">
        <v>190</v>
      </c>
      <c r="C435" s="73">
        <f>SUM(E435)+G435+I435+K435+M435+O435+Q435+S435+U435+W435+Y435+AA435+AC435+AE435</f>
        <v>2176264</v>
      </c>
      <c r="D435" s="106" t="s">
        <v>323</v>
      </c>
      <c r="E435" s="107">
        <f>VLOOKUP(D435,'Money Won'!$1:$1048576,2,FALSE)</f>
        <v>62100</v>
      </c>
      <c r="F435" s="108" t="s">
        <v>326</v>
      </c>
      <c r="G435" s="107">
        <f>VLOOKUP(F435,'Money Won'!$1:$1048576,2,FALSE)</f>
        <v>358417</v>
      </c>
      <c r="H435" s="88" t="s">
        <v>336</v>
      </c>
      <c r="I435" s="89">
        <f>VLOOKUP(H435,'Money Won'!$1:$1048576,2,FALSE)</f>
        <v>0</v>
      </c>
      <c r="J435" s="88" t="s">
        <v>343</v>
      </c>
      <c r="K435" s="89">
        <f>VLOOKUP(J435,'Money Won'!$1:$1048576,2,FALSE)</f>
        <v>178250</v>
      </c>
      <c r="L435" s="88" t="s">
        <v>352</v>
      </c>
      <c r="M435" s="89">
        <f>VLOOKUP(L435,'Money Won'!$1:$1048576,2,FALSE)</f>
        <v>0</v>
      </c>
      <c r="N435" s="92" t="s">
        <v>369</v>
      </c>
      <c r="O435" s="93">
        <f>VLOOKUP(N435,'Money Won'!$1:$1048576,2,FALSE)</f>
        <v>0</v>
      </c>
      <c r="P435" s="92" t="s">
        <v>359</v>
      </c>
      <c r="Q435" s="93">
        <f>VLOOKUP(P435,'Money Won'!$1:$1048576,2,FALSE)</f>
        <v>1012000</v>
      </c>
      <c r="R435" s="92" t="s">
        <v>371</v>
      </c>
      <c r="S435" s="93">
        <f>VLOOKUP(R435,'Money Won'!$1:$1048576,2,FALSE)</f>
        <v>144325</v>
      </c>
      <c r="T435" s="96" t="s">
        <v>415</v>
      </c>
      <c r="U435" s="97">
        <f>VLOOKUP(T435,'Money Won'!$1:$1048576,2,FALSE)</f>
        <v>33672</v>
      </c>
      <c r="V435" s="98" t="s">
        <v>398</v>
      </c>
      <c r="W435" s="97">
        <f>VLOOKUP(V435,'Money Won'!$1:$1048576,2,FALSE)</f>
        <v>287500</v>
      </c>
      <c r="X435" s="98" t="s">
        <v>395</v>
      </c>
      <c r="Y435" s="97">
        <f>VLOOKUP(X435,'Money Won'!$1:$1048576,2,FALSE)</f>
        <v>0</v>
      </c>
      <c r="Z435" s="76" t="s">
        <v>387</v>
      </c>
      <c r="AA435" s="77">
        <f>VLOOKUP(Z435,'Money Won'!$1:$1048576,2,FALSE)</f>
        <v>0</v>
      </c>
      <c r="AB435" s="76" t="s">
        <v>384</v>
      </c>
      <c r="AC435" s="77">
        <f>VLOOKUP(AB435,'Money Won'!$1:$1048576,2,FALSE)</f>
        <v>0</v>
      </c>
      <c r="AD435" s="101" t="s">
        <v>377</v>
      </c>
      <c r="AE435" s="102">
        <f>VLOOKUP(AD435,'Money Won'!$1:$1048576,2,FALSE)</f>
        <v>100000</v>
      </c>
    </row>
    <row r="436" spans="1:31" x14ac:dyDescent="0.2">
      <c r="A436" s="47">
        <v>432</v>
      </c>
      <c r="B436" s="72" t="s">
        <v>423</v>
      </c>
      <c r="C436" s="73">
        <f>SUM(E436)+G436+I436+K436+M436+O436+Q436+S436+U436+W436+Y436+AA436+AC436+AE436</f>
        <v>1947673</v>
      </c>
      <c r="D436" s="106" t="s">
        <v>323</v>
      </c>
      <c r="E436" s="107">
        <f>VLOOKUP(D436,'Money Won'!$1:$1048576,2,FALSE)</f>
        <v>62100</v>
      </c>
      <c r="F436" s="108" t="s">
        <v>324</v>
      </c>
      <c r="G436" s="107">
        <f>VLOOKUP(F436,'Money Won'!$1:$1048576,2,FALSE)</f>
        <v>41400</v>
      </c>
      <c r="H436" s="88" t="s">
        <v>333</v>
      </c>
      <c r="I436" s="89">
        <f>VLOOKUP(H436,'Money Won'!$1:$1048576,2,FALSE)</f>
        <v>26450</v>
      </c>
      <c r="J436" s="88" t="s">
        <v>343</v>
      </c>
      <c r="K436" s="89">
        <f>VLOOKUP(J436,'Money Won'!$1:$1048576,2,FALSE)</f>
        <v>178250</v>
      </c>
      <c r="L436" s="88" t="s">
        <v>351</v>
      </c>
      <c r="M436" s="89">
        <f>VLOOKUP(L436,'Money Won'!$1:$1048576,2,FALSE)</f>
        <v>50600</v>
      </c>
      <c r="N436" s="92" t="s">
        <v>354</v>
      </c>
      <c r="O436" s="93">
        <f>VLOOKUP(N436,'Money Won'!$1:$1048576,2,FALSE)</f>
        <v>215625</v>
      </c>
      <c r="P436" s="92" t="s">
        <v>359</v>
      </c>
      <c r="Q436" s="93">
        <f>VLOOKUP(P436,'Money Won'!$1:$1048576,2,FALSE)</f>
        <v>1012000</v>
      </c>
      <c r="R436" s="92" t="s">
        <v>369</v>
      </c>
      <c r="S436" s="93">
        <f>VLOOKUP(R436,'Money Won'!$1:$1048576,2,FALSE)</f>
        <v>0</v>
      </c>
      <c r="T436" s="96" t="s">
        <v>404</v>
      </c>
      <c r="U436" s="97">
        <f>VLOOKUP(T436,'Money Won'!$1:$1048576,2,FALSE)</f>
        <v>215625</v>
      </c>
      <c r="V436" s="98" t="s">
        <v>394</v>
      </c>
      <c r="W436" s="97">
        <f>VLOOKUP(V436,'Money Won'!$1:$1048576,2,FALSE)</f>
        <v>26220</v>
      </c>
      <c r="X436" s="98" t="s">
        <v>395</v>
      </c>
      <c r="Y436" s="97">
        <f>VLOOKUP(X436,'Money Won'!$1:$1048576,2,FALSE)</f>
        <v>0</v>
      </c>
      <c r="Z436" s="76" t="s">
        <v>389</v>
      </c>
      <c r="AA436" s="77">
        <f>VLOOKUP(Z436,'Money Won'!$1:$1048576,2,FALSE)</f>
        <v>41400</v>
      </c>
      <c r="AB436" s="76" t="s">
        <v>412</v>
      </c>
      <c r="AC436" s="77">
        <f>VLOOKUP(AB436,'Money Won'!$1:$1048576,2,FALSE)</f>
        <v>28003</v>
      </c>
      <c r="AD436" s="101" t="s">
        <v>379</v>
      </c>
      <c r="AE436" s="102">
        <f>VLOOKUP(AD436,'Money Won'!$1:$1048576,2,FALSE)</f>
        <v>50000</v>
      </c>
    </row>
    <row r="437" spans="1:31" x14ac:dyDescent="0.2">
      <c r="A437" s="47">
        <v>433</v>
      </c>
      <c r="B437" s="72" t="s">
        <v>424</v>
      </c>
      <c r="C437" s="73">
        <f>SUM(E437)+G437+I437+K437+M437+O437+Q437+S437+U437+W437+Y437+AA437+AC437+AE437</f>
        <v>2735558</v>
      </c>
      <c r="D437" s="106" t="s">
        <v>323</v>
      </c>
      <c r="E437" s="107">
        <f>VLOOKUP(D437,'Money Won'!$1:$1048576,2,FALSE)</f>
        <v>62100</v>
      </c>
      <c r="F437" s="108" t="s">
        <v>326</v>
      </c>
      <c r="G437" s="107">
        <f>VLOOKUP(F437,'Money Won'!$1:$1048576,2,FALSE)</f>
        <v>358417</v>
      </c>
      <c r="H437" s="88" t="s">
        <v>350</v>
      </c>
      <c r="I437" s="89">
        <f>VLOOKUP(H437,'Money Won'!$1:$1048576,2,FALSE)</f>
        <v>144325</v>
      </c>
      <c r="J437" s="88" t="s">
        <v>343</v>
      </c>
      <c r="K437" s="89">
        <f>VLOOKUP(J437,'Money Won'!$1:$1048576,2,FALSE)</f>
        <v>178250</v>
      </c>
      <c r="L437" s="88" t="s">
        <v>351</v>
      </c>
      <c r="M437" s="89">
        <f>VLOOKUP(L437,'Money Won'!$1:$1048576,2,FALSE)</f>
        <v>50600</v>
      </c>
      <c r="N437" s="92" t="s">
        <v>354</v>
      </c>
      <c r="O437" s="93">
        <f>VLOOKUP(N437,'Money Won'!$1:$1048576,2,FALSE)</f>
        <v>215625</v>
      </c>
      <c r="P437" s="92" t="s">
        <v>359</v>
      </c>
      <c r="Q437" s="93">
        <f>VLOOKUP(P437,'Money Won'!$1:$1048576,2,FALSE)</f>
        <v>1012000</v>
      </c>
      <c r="R437" s="92" t="s">
        <v>372</v>
      </c>
      <c r="S437" s="93">
        <f>VLOOKUP(R437,'Money Won'!$1:$1048576,2,FALSE)</f>
        <v>91713</v>
      </c>
      <c r="T437" s="96" t="s">
        <v>404</v>
      </c>
      <c r="U437" s="97">
        <f>VLOOKUP(T437,'Money Won'!$1:$1048576,2,FALSE)</f>
        <v>215625</v>
      </c>
      <c r="V437" s="98" t="s">
        <v>398</v>
      </c>
      <c r="W437" s="97">
        <f>VLOOKUP(V437,'Money Won'!$1:$1048576,2,FALSE)</f>
        <v>287500</v>
      </c>
      <c r="X437" s="98" t="s">
        <v>395</v>
      </c>
      <c r="Y437" s="97">
        <f>VLOOKUP(X437,'Money Won'!$1:$1048576,2,FALSE)</f>
        <v>0</v>
      </c>
      <c r="Z437" s="76" t="s">
        <v>389</v>
      </c>
      <c r="AA437" s="77">
        <f>VLOOKUP(Z437,'Money Won'!$1:$1048576,2,FALSE)</f>
        <v>41400</v>
      </c>
      <c r="AB437" s="76" t="s">
        <v>412</v>
      </c>
      <c r="AC437" s="77">
        <f>VLOOKUP(AB437,'Money Won'!$1:$1048576,2,FALSE)</f>
        <v>28003</v>
      </c>
      <c r="AD437" s="101" t="s">
        <v>379</v>
      </c>
      <c r="AE437" s="102">
        <f>VLOOKUP(AD437,'Money Won'!$1:$1048576,2,FALSE)</f>
        <v>50000</v>
      </c>
    </row>
    <row r="438" spans="1:31" x14ac:dyDescent="0.2">
      <c r="A438" s="47">
        <v>436</v>
      </c>
      <c r="B438" s="72" t="s">
        <v>232</v>
      </c>
      <c r="C438" s="73">
        <f>SUM(E438)+G438+I438+K438+M438+O438+Q438+S438+U438+W438+Y438+AA438+AC438+AE438</f>
        <v>2559608</v>
      </c>
      <c r="D438" s="106" t="s">
        <v>326</v>
      </c>
      <c r="E438" s="107">
        <f>VLOOKUP(D438,'Money Won'!$1:$1048576,2,FALSE)</f>
        <v>358417</v>
      </c>
      <c r="F438" s="108" t="s">
        <v>328</v>
      </c>
      <c r="G438" s="107">
        <f>VLOOKUP(F438,'Money Won'!$1:$1048576,2,FALSE)</f>
        <v>287500</v>
      </c>
      <c r="H438" s="88" t="s">
        <v>343</v>
      </c>
      <c r="I438" s="89">
        <f>VLOOKUP(H438,'Money Won'!$1:$1048576,2,FALSE)</f>
        <v>178250</v>
      </c>
      <c r="J438" s="88" t="s">
        <v>336</v>
      </c>
      <c r="K438" s="89">
        <f>VLOOKUP(J438,'Money Won'!$1:$1048576,2,FALSE)</f>
        <v>0</v>
      </c>
      <c r="L438" s="88" t="s">
        <v>351</v>
      </c>
      <c r="M438" s="89">
        <f>VLOOKUP(L438,'Money Won'!$1:$1048576,2,FALSE)</f>
        <v>50600</v>
      </c>
      <c r="N438" s="92" t="s">
        <v>372</v>
      </c>
      <c r="O438" s="93">
        <f>VLOOKUP(N438,'Money Won'!$1:$1048576,2,FALSE)</f>
        <v>91713</v>
      </c>
      <c r="P438" s="92" t="s">
        <v>359</v>
      </c>
      <c r="Q438" s="93">
        <f>VLOOKUP(P438,'Money Won'!$1:$1048576,2,FALSE)</f>
        <v>1012000</v>
      </c>
      <c r="R438" s="92" t="s">
        <v>363</v>
      </c>
      <c r="S438" s="93">
        <f>VLOOKUP(R438,'Money Won'!$1:$1048576,2,FALSE)</f>
        <v>0</v>
      </c>
      <c r="T438" s="96" t="s">
        <v>404</v>
      </c>
      <c r="U438" s="97">
        <f>VLOOKUP(T438,'Money Won'!$1:$1048576,2,FALSE)</f>
        <v>215625</v>
      </c>
      <c r="V438" s="98" t="s">
        <v>398</v>
      </c>
      <c r="W438" s="97">
        <f>VLOOKUP(V438,'Money Won'!$1:$1048576,2,FALSE)</f>
        <v>287500</v>
      </c>
      <c r="X438" s="98" t="s">
        <v>405</v>
      </c>
      <c r="Y438" s="97">
        <f>VLOOKUP(X438,'Money Won'!$1:$1048576,2,FALSE)</f>
        <v>0</v>
      </c>
      <c r="Z438" s="76" t="s">
        <v>387</v>
      </c>
      <c r="AA438" s="77">
        <f>VLOOKUP(Z438,'Money Won'!$1:$1048576,2,FALSE)</f>
        <v>0</v>
      </c>
      <c r="AB438" s="76" t="s">
        <v>412</v>
      </c>
      <c r="AC438" s="77">
        <f>VLOOKUP(AB438,'Money Won'!$1:$1048576,2,FALSE)</f>
        <v>28003</v>
      </c>
      <c r="AD438" s="101" t="s">
        <v>379</v>
      </c>
      <c r="AE438" s="102">
        <f>VLOOKUP(AD438,'Money Won'!$1:$1048576,2,FALSE)</f>
        <v>50000</v>
      </c>
    </row>
    <row r="439" spans="1:31" x14ac:dyDescent="0.2">
      <c r="A439" s="47">
        <v>438</v>
      </c>
      <c r="B439" s="72" t="s">
        <v>158</v>
      </c>
      <c r="C439" s="73">
        <f>SUM(E439)+G439+I439+K439+M439+O439+Q439+S439+U439+W439+Y439+AA439+AC439+AE439</f>
        <v>1200605</v>
      </c>
      <c r="D439" s="106" t="s">
        <v>326</v>
      </c>
      <c r="E439" s="107">
        <f>VLOOKUP(D439,'Money Won'!$1:$1048576,2,FALSE)</f>
        <v>358417</v>
      </c>
      <c r="F439" s="108" t="s">
        <v>331</v>
      </c>
      <c r="G439" s="107">
        <f>VLOOKUP(F439,'Money Won'!$1:$1048576,2,FALSE)</f>
        <v>178250</v>
      </c>
      <c r="H439" s="88" t="s">
        <v>341</v>
      </c>
      <c r="I439" s="89">
        <f>VLOOKUP(H439,'Money Won'!$1:$1048576,2,FALSE)</f>
        <v>33672</v>
      </c>
      <c r="J439" s="88" t="s">
        <v>342</v>
      </c>
      <c r="K439" s="89">
        <f>VLOOKUP(J439,'Money Won'!$1:$1048576,2,FALSE)</f>
        <v>0</v>
      </c>
      <c r="L439" s="88" t="s">
        <v>351</v>
      </c>
      <c r="M439" s="89">
        <f>VLOOKUP(L439,'Money Won'!$1:$1048576,2,FALSE)</f>
        <v>50600</v>
      </c>
      <c r="N439" s="92" t="s">
        <v>367</v>
      </c>
      <c r="O439" s="93">
        <f>VLOOKUP(N439,'Money Won'!$1:$1048576,2,FALSE)</f>
        <v>0</v>
      </c>
      <c r="P439" s="92" t="s">
        <v>371</v>
      </c>
      <c r="Q439" s="93">
        <f>VLOOKUP(P439,'Money Won'!$1:$1048576,2,FALSE)</f>
        <v>144325</v>
      </c>
      <c r="R439" s="92" t="s">
        <v>361</v>
      </c>
      <c r="S439" s="93">
        <f>VLOOKUP(R439,'Money Won'!$1:$1048576,2,FALSE)</f>
        <v>91713</v>
      </c>
      <c r="T439" s="96" t="s">
        <v>391</v>
      </c>
      <c r="U439" s="97">
        <f>VLOOKUP(T439,'Money Won'!$1:$1048576,2,FALSE)</f>
        <v>0</v>
      </c>
      <c r="V439" s="98" t="s">
        <v>404</v>
      </c>
      <c r="W439" s="97">
        <f>VLOOKUP(V439,'Money Won'!$1:$1048576,2,FALSE)</f>
        <v>215625</v>
      </c>
      <c r="X439" s="98" t="s">
        <v>406</v>
      </c>
      <c r="Y439" s="97">
        <f>VLOOKUP(X439,'Money Won'!$1:$1048576,2,FALSE)</f>
        <v>0</v>
      </c>
      <c r="Z439" s="76" t="s">
        <v>387</v>
      </c>
      <c r="AA439" s="77">
        <f>VLOOKUP(Z439,'Money Won'!$1:$1048576,2,FALSE)</f>
        <v>0</v>
      </c>
      <c r="AB439" s="76" t="s">
        <v>412</v>
      </c>
      <c r="AC439" s="77">
        <f>VLOOKUP(AB439,'Money Won'!$1:$1048576,2,FALSE)</f>
        <v>28003</v>
      </c>
      <c r="AD439" s="101" t="s">
        <v>377</v>
      </c>
      <c r="AE439" s="102">
        <f>VLOOKUP(AD439,'Money Won'!$1:$1048576,2,FALSE)</f>
        <v>100000</v>
      </c>
    </row>
    <row r="440" spans="1:31" x14ac:dyDescent="0.2">
      <c r="A440" s="47">
        <v>439</v>
      </c>
      <c r="B440" s="72" t="s">
        <v>600</v>
      </c>
      <c r="C440" s="73">
        <f>SUM(E440)+G440+I440+K440+M440+O440+Q440+S440+U440+W440+Y440+AA440+AC440+AE440</f>
        <v>1349840</v>
      </c>
      <c r="D440" s="106" t="s">
        <v>323</v>
      </c>
      <c r="E440" s="107">
        <f>VLOOKUP(D440,'Money Won'!$1:$1048576,2,FALSE)</f>
        <v>62100</v>
      </c>
      <c r="F440" s="108" t="s">
        <v>326</v>
      </c>
      <c r="G440" s="107">
        <f>VLOOKUP(F440,'Money Won'!$1:$1048576,2,FALSE)</f>
        <v>358417</v>
      </c>
      <c r="H440" s="88" t="s">
        <v>343</v>
      </c>
      <c r="I440" s="89">
        <f>VLOOKUP(H440,'Money Won'!$1:$1048576,2,FALSE)</f>
        <v>178250</v>
      </c>
      <c r="J440" s="88" t="s">
        <v>342</v>
      </c>
      <c r="K440" s="89">
        <f>VLOOKUP(J440,'Money Won'!$1:$1048576,2,FALSE)</f>
        <v>0</v>
      </c>
      <c r="L440" s="88" t="s">
        <v>338</v>
      </c>
      <c r="M440" s="89">
        <f>VLOOKUP(L440,'Money Won'!$1:$1048576,2,FALSE)</f>
        <v>115000</v>
      </c>
      <c r="N440" s="92" t="s">
        <v>354</v>
      </c>
      <c r="O440" s="93">
        <f>VLOOKUP(N440,'Money Won'!$1:$1048576,2,FALSE)</f>
        <v>215625</v>
      </c>
      <c r="P440" s="92" t="s">
        <v>357</v>
      </c>
      <c r="Q440" s="93">
        <f>VLOOKUP(P440,'Money Won'!$1:$1048576,2,FALSE)</f>
        <v>0</v>
      </c>
      <c r="R440" s="92" t="s">
        <v>368</v>
      </c>
      <c r="S440" s="93">
        <f>VLOOKUP(R440,'Money Won'!$1:$1048576,2,FALSE)</f>
        <v>50600</v>
      </c>
      <c r="T440" s="96" t="s">
        <v>394</v>
      </c>
      <c r="U440" s="97">
        <f>VLOOKUP(T440,'Money Won'!$1:$1048576,2,FALSE)</f>
        <v>26220</v>
      </c>
      <c r="V440" s="98" t="s">
        <v>404</v>
      </c>
      <c r="W440" s="97">
        <f>VLOOKUP(V440,'Money Won'!$1:$1048576,2,FALSE)</f>
        <v>215625</v>
      </c>
      <c r="X440" s="98" t="s">
        <v>403</v>
      </c>
      <c r="Y440" s="97">
        <f>VLOOKUP(X440,'Money Won'!$1:$1048576,2,FALSE)</f>
        <v>0</v>
      </c>
      <c r="Z440" s="76" t="s">
        <v>384</v>
      </c>
      <c r="AA440" s="77">
        <f>VLOOKUP(Z440,'Money Won'!$1:$1048576,2,FALSE)</f>
        <v>0</v>
      </c>
      <c r="AB440" s="76" t="s">
        <v>412</v>
      </c>
      <c r="AC440" s="77">
        <f>VLOOKUP(AB440,'Money Won'!$1:$1048576,2,FALSE)</f>
        <v>28003</v>
      </c>
      <c r="AD440" s="101" t="s">
        <v>377</v>
      </c>
      <c r="AE440" s="102">
        <f>VLOOKUP(AD440,'Money Won'!$1:$1048576,2,FALSE)</f>
        <v>100000</v>
      </c>
    </row>
    <row r="441" spans="1:31" x14ac:dyDescent="0.2">
      <c r="A441" s="47">
        <v>440</v>
      </c>
      <c r="B441" s="72" t="s">
        <v>601</v>
      </c>
      <c r="C441" s="73">
        <f>SUM(E441)+G441+I441+K441+M441+O441+Q441+S441+U441+W441+Y441+AA441+AC441+AE441</f>
        <v>2421287</v>
      </c>
      <c r="D441" s="106" t="s">
        <v>326</v>
      </c>
      <c r="E441" s="107">
        <f>VLOOKUP(D441,'Money Won'!$1:$1048576,2,FALSE)</f>
        <v>358417</v>
      </c>
      <c r="F441" s="108" t="s">
        <v>323</v>
      </c>
      <c r="G441" s="107">
        <f>VLOOKUP(F441,'Money Won'!$1:$1048576,2,FALSE)</f>
        <v>62100</v>
      </c>
      <c r="H441" s="88" t="s">
        <v>335</v>
      </c>
      <c r="I441" s="89">
        <f>VLOOKUP(H441,'Money Won'!$1:$1048576,2,FALSE)</f>
        <v>215625</v>
      </c>
      <c r="J441" s="88" t="s">
        <v>336</v>
      </c>
      <c r="K441" s="89">
        <f>VLOOKUP(J441,'Money Won'!$1:$1048576,2,FALSE)</f>
        <v>0</v>
      </c>
      <c r="L441" s="88" t="s">
        <v>343</v>
      </c>
      <c r="M441" s="89">
        <f>VLOOKUP(L441,'Money Won'!$1:$1048576,2,FALSE)</f>
        <v>178250</v>
      </c>
      <c r="N441" s="92" t="s">
        <v>373</v>
      </c>
      <c r="O441" s="93">
        <f>VLOOKUP(N441,'Money Won'!$1:$1048576,2,FALSE)</f>
        <v>62100</v>
      </c>
      <c r="P441" s="92" t="s">
        <v>359</v>
      </c>
      <c r="Q441" s="93">
        <f>VLOOKUP(P441,'Money Won'!$1:$1048576,2,FALSE)</f>
        <v>1012000</v>
      </c>
      <c r="R441" s="92" t="s">
        <v>371</v>
      </c>
      <c r="S441" s="93">
        <f>VLOOKUP(R441,'Money Won'!$1:$1048576,2,FALSE)</f>
        <v>144325</v>
      </c>
      <c r="T441" s="96" t="s">
        <v>394</v>
      </c>
      <c r="U441" s="97">
        <f>VLOOKUP(T441,'Money Won'!$1:$1048576,2,FALSE)</f>
        <v>26220</v>
      </c>
      <c r="V441" s="98" t="s">
        <v>398</v>
      </c>
      <c r="W441" s="97">
        <f>VLOOKUP(V441,'Money Won'!$1:$1048576,2,FALSE)</f>
        <v>287500</v>
      </c>
      <c r="X441" s="98" t="s">
        <v>403</v>
      </c>
      <c r="Y441" s="97">
        <f>VLOOKUP(X441,'Money Won'!$1:$1048576,2,FALSE)</f>
        <v>0</v>
      </c>
      <c r="Z441" s="76" t="s">
        <v>382</v>
      </c>
      <c r="AA441" s="77">
        <f>VLOOKUP(Z441,'Money Won'!$1:$1048576,2,FALSE)</f>
        <v>74750</v>
      </c>
      <c r="AB441" s="76" t="s">
        <v>390</v>
      </c>
      <c r="AC441" s="77">
        <f>VLOOKUP(AB441,'Money Won'!$1:$1048576,2,FALSE)</f>
        <v>0</v>
      </c>
      <c r="AD441" s="101" t="s">
        <v>381</v>
      </c>
      <c r="AE441" s="102">
        <f>VLOOKUP(AD441,'Money Won'!$1:$1048576,2,FALSE)</f>
        <v>0</v>
      </c>
    </row>
    <row r="442" spans="1:31" x14ac:dyDescent="0.2">
      <c r="A442" s="47">
        <v>443</v>
      </c>
      <c r="B442" s="72" t="s">
        <v>597</v>
      </c>
      <c r="C442" s="73">
        <f>SUM(E442)+G442+I442+K442+M442+O442+Q442+S442+U442+W442+Y442+AA442+AC442+AE442</f>
        <v>3572642</v>
      </c>
      <c r="D442" s="106" t="s">
        <v>326</v>
      </c>
      <c r="E442" s="107">
        <f>VLOOKUP(D442,'Money Won'!$1:$1048576,2,FALSE)</f>
        <v>358417</v>
      </c>
      <c r="F442" s="108" t="s">
        <v>325</v>
      </c>
      <c r="G442" s="107">
        <f>VLOOKUP(F442,'Money Won'!$1:$1048576,2,FALSE)</f>
        <v>2070000</v>
      </c>
      <c r="H442" s="88" t="s">
        <v>353</v>
      </c>
      <c r="I442" s="89">
        <f>VLOOKUP(H442,'Money Won'!$1:$1048576,2,FALSE)</f>
        <v>287500</v>
      </c>
      <c r="J442" s="88" t="s">
        <v>351</v>
      </c>
      <c r="K442" s="89">
        <f>VLOOKUP(J442,'Money Won'!$1:$1048576,2,FALSE)</f>
        <v>50600</v>
      </c>
      <c r="L442" s="88" t="s">
        <v>343</v>
      </c>
      <c r="M442" s="89">
        <f>VLOOKUP(L442,'Money Won'!$1:$1048576,2,FALSE)</f>
        <v>178250</v>
      </c>
      <c r="N442" s="92" t="s">
        <v>354</v>
      </c>
      <c r="O442" s="93">
        <f>VLOOKUP(N442,'Money Won'!$1:$1048576,2,FALSE)</f>
        <v>215625</v>
      </c>
      <c r="P442" s="92" t="s">
        <v>366</v>
      </c>
      <c r="Q442" s="93">
        <f>VLOOKUP(P442,'Money Won'!$1:$1048576,2,FALSE)</f>
        <v>0</v>
      </c>
      <c r="R442" s="92" t="s">
        <v>367</v>
      </c>
      <c r="S442" s="93">
        <f>VLOOKUP(R442,'Money Won'!$1:$1048576,2,FALSE)</f>
        <v>0</v>
      </c>
      <c r="T442" s="96" t="s">
        <v>405</v>
      </c>
      <c r="U442" s="97">
        <f>VLOOKUP(T442,'Money Won'!$1:$1048576,2,FALSE)</f>
        <v>0</v>
      </c>
      <c r="V442" s="98" t="s">
        <v>398</v>
      </c>
      <c r="W442" s="97">
        <f>VLOOKUP(V442,'Money Won'!$1:$1048576,2,FALSE)</f>
        <v>287500</v>
      </c>
      <c r="X442" s="98" t="s">
        <v>403</v>
      </c>
      <c r="Y442" s="97">
        <f>VLOOKUP(X442,'Money Won'!$1:$1048576,2,FALSE)</f>
        <v>0</v>
      </c>
      <c r="Z442" s="76" t="s">
        <v>382</v>
      </c>
      <c r="AA442" s="77">
        <f>VLOOKUP(Z442,'Money Won'!$1:$1048576,2,FALSE)</f>
        <v>74750</v>
      </c>
      <c r="AB442" s="76" t="s">
        <v>387</v>
      </c>
      <c r="AC442" s="77">
        <f>VLOOKUP(AB442,'Money Won'!$1:$1048576,2,FALSE)</f>
        <v>0</v>
      </c>
      <c r="AD442" s="101" t="s">
        <v>379</v>
      </c>
      <c r="AE442" s="102">
        <f>VLOOKUP(AD442,'Money Won'!$1:$1048576,2,FALSE)</f>
        <v>50000</v>
      </c>
    </row>
    <row r="443" spans="1:31" x14ac:dyDescent="0.2">
      <c r="A443" s="47">
        <v>444</v>
      </c>
      <c r="B443" s="72" t="s">
        <v>625</v>
      </c>
      <c r="C443" s="73">
        <f>SUM(E443)+G443+I443+K443+M443+O443+Q443+S443+U443+W443+Y443+AA443+AC443+AE443</f>
        <v>3167500</v>
      </c>
      <c r="D443" s="106" t="s">
        <v>326</v>
      </c>
      <c r="E443" s="107">
        <f>VLOOKUP(D443,'Money Won'!$1:$1048576,2,FALSE)</f>
        <v>358417</v>
      </c>
      <c r="F443" s="108" t="s">
        <v>325</v>
      </c>
      <c r="G443" s="107">
        <f>VLOOKUP(F443,'Money Won'!$1:$1048576,2,FALSE)</f>
        <v>2070000</v>
      </c>
      <c r="H443" s="88" t="s">
        <v>341</v>
      </c>
      <c r="I443" s="89">
        <f>VLOOKUP(H443,'Money Won'!$1:$1048576,2,FALSE)</f>
        <v>33672</v>
      </c>
      <c r="J443" s="88" t="s">
        <v>333</v>
      </c>
      <c r="K443" s="89">
        <f>VLOOKUP(J443,'Money Won'!$1:$1048576,2,FALSE)</f>
        <v>26450</v>
      </c>
      <c r="L443" s="88" t="s">
        <v>351</v>
      </c>
      <c r="M443" s="89">
        <f>VLOOKUP(L443,'Money Won'!$1:$1048576,2,FALSE)</f>
        <v>50600</v>
      </c>
      <c r="N443" s="92" t="s">
        <v>372</v>
      </c>
      <c r="O443" s="93">
        <f>VLOOKUP(N443,'Money Won'!$1:$1048576,2,FALSE)</f>
        <v>91713</v>
      </c>
      <c r="P443" s="92" t="s">
        <v>362</v>
      </c>
      <c r="Q443" s="93">
        <f>VLOOKUP(P443,'Money Won'!$1:$1048576,2,FALSE)</f>
        <v>0</v>
      </c>
      <c r="R443" s="92" t="s">
        <v>371</v>
      </c>
      <c r="S443" s="93">
        <f>VLOOKUP(R443,'Money Won'!$1:$1048576,2,FALSE)</f>
        <v>144325</v>
      </c>
      <c r="T443" s="96" t="s">
        <v>397</v>
      </c>
      <c r="U443" s="97">
        <f>VLOOKUP(T443,'Money Won'!$1:$1048576,2,FALSE)</f>
        <v>50600</v>
      </c>
      <c r="V443" s="98" t="s">
        <v>398</v>
      </c>
      <c r="W443" s="97">
        <f>VLOOKUP(V443,'Money Won'!$1:$1048576,2,FALSE)</f>
        <v>287500</v>
      </c>
      <c r="X443" s="98" t="s">
        <v>394</v>
      </c>
      <c r="Y443" s="97">
        <f>VLOOKUP(X443,'Money Won'!$1:$1048576,2,FALSE)</f>
        <v>26220</v>
      </c>
      <c r="Z443" s="76" t="s">
        <v>387</v>
      </c>
      <c r="AA443" s="77">
        <f>VLOOKUP(Z443,'Money Won'!$1:$1048576,2,FALSE)</f>
        <v>0</v>
      </c>
      <c r="AB443" s="76" t="s">
        <v>412</v>
      </c>
      <c r="AC443" s="77">
        <f>VLOOKUP(AB443,'Money Won'!$1:$1048576,2,FALSE)</f>
        <v>28003</v>
      </c>
      <c r="AD443" s="101" t="s">
        <v>378</v>
      </c>
      <c r="AE443" s="102">
        <f>VLOOKUP(AD443,'Money Won'!$1:$1048576,2,FALSE)</f>
        <v>0</v>
      </c>
    </row>
    <row r="444" spans="1:31" x14ac:dyDescent="0.2">
      <c r="A444" s="47">
        <v>445</v>
      </c>
      <c r="B444" s="72" t="s">
        <v>626</v>
      </c>
      <c r="C444" s="73">
        <f>SUM(E444)+G444+I444+K444+M444+O444+Q444+S444+U444+W444+Y444+AA444+AC444+AE444</f>
        <v>1371370</v>
      </c>
      <c r="D444" s="106" t="s">
        <v>323</v>
      </c>
      <c r="E444" s="107">
        <f>VLOOKUP(D444,'Money Won'!$1:$1048576,2,FALSE)</f>
        <v>62100</v>
      </c>
      <c r="F444" s="108" t="s">
        <v>331</v>
      </c>
      <c r="G444" s="107">
        <f>VLOOKUP(F444,'Money Won'!$1:$1048576,2,FALSE)</f>
        <v>178250</v>
      </c>
      <c r="H444" s="88" t="s">
        <v>332</v>
      </c>
      <c r="I444" s="89">
        <f>VLOOKUP(H444,'Money Won'!$1:$1048576,2,FALSE)</f>
        <v>62100</v>
      </c>
      <c r="J444" s="88" t="s">
        <v>353</v>
      </c>
      <c r="K444" s="89">
        <f>VLOOKUP(J444,'Money Won'!$1:$1048576,2,FALSE)</f>
        <v>287500</v>
      </c>
      <c r="L444" s="88" t="s">
        <v>343</v>
      </c>
      <c r="M444" s="89">
        <f>VLOOKUP(L444,'Money Won'!$1:$1048576,2,FALSE)</f>
        <v>178250</v>
      </c>
      <c r="N444" s="92" t="s">
        <v>357</v>
      </c>
      <c r="O444" s="93">
        <f>VLOOKUP(N444,'Money Won'!$1:$1048576,2,FALSE)</f>
        <v>0</v>
      </c>
      <c r="P444" s="92" t="s">
        <v>368</v>
      </c>
      <c r="Q444" s="93">
        <f>VLOOKUP(P444,'Money Won'!$1:$1048576,2,FALSE)</f>
        <v>50600</v>
      </c>
      <c r="R444" s="92" t="s">
        <v>366</v>
      </c>
      <c r="S444" s="93">
        <f>VLOOKUP(R444,'Money Won'!$1:$1048576,2,FALSE)</f>
        <v>0</v>
      </c>
      <c r="T444" s="96" t="s">
        <v>409</v>
      </c>
      <c r="U444" s="97">
        <f>VLOOKUP(T444,'Money Won'!$1:$1048576,2,FALSE)</f>
        <v>28003</v>
      </c>
      <c r="V444" s="98" t="s">
        <v>410</v>
      </c>
      <c r="W444" s="97">
        <f>VLOOKUP(V444,'Money Won'!$1:$1048576,2,FALSE)</f>
        <v>74750</v>
      </c>
      <c r="X444" s="98" t="s">
        <v>405</v>
      </c>
      <c r="Y444" s="97">
        <f>VLOOKUP(X444,'Money Won'!$1:$1048576,2,FALSE)</f>
        <v>0</v>
      </c>
      <c r="Z444" s="76" t="s">
        <v>383</v>
      </c>
      <c r="AA444" s="77">
        <f>VLOOKUP(Z444,'Money Won'!$1:$1048576,2,FALSE)</f>
        <v>358417</v>
      </c>
      <c r="AB444" s="76" t="s">
        <v>389</v>
      </c>
      <c r="AC444" s="77">
        <f>VLOOKUP(AB444,'Money Won'!$1:$1048576,2,FALSE)</f>
        <v>41400</v>
      </c>
      <c r="AD444" s="101" t="s">
        <v>379</v>
      </c>
      <c r="AE444" s="102">
        <f>VLOOKUP(AD444,'Money Won'!$1:$1048576,2,FALSE)</f>
        <v>50000</v>
      </c>
    </row>
    <row r="445" spans="1:31" x14ac:dyDescent="0.2">
      <c r="A445" s="47">
        <v>446</v>
      </c>
      <c r="B445" s="72" t="s">
        <v>627</v>
      </c>
      <c r="C445" s="73">
        <f>SUM(E445)+G445+I445+K445+M445+O445+Q445+S445+U445+W445+Y445+AA445+AC445+AE445</f>
        <v>2164688</v>
      </c>
      <c r="D445" s="106" t="s">
        <v>327</v>
      </c>
      <c r="E445" s="107">
        <f>VLOOKUP(D445,'Money Won'!$1:$1048576,2,FALSE)</f>
        <v>552000</v>
      </c>
      <c r="F445" s="108" t="s">
        <v>329</v>
      </c>
      <c r="G445" s="107">
        <f>VLOOKUP(F445,'Money Won'!$1:$1048576,2,FALSE)</f>
        <v>437000</v>
      </c>
      <c r="H445" s="88" t="s">
        <v>350</v>
      </c>
      <c r="I445" s="89">
        <f>VLOOKUP(H445,'Money Won'!$1:$1048576,2,FALSE)</f>
        <v>144325</v>
      </c>
      <c r="J445" s="88" t="s">
        <v>344</v>
      </c>
      <c r="K445" s="89">
        <f>VLOOKUP(J445,'Money Won'!$1:$1048576,2,FALSE)</f>
        <v>50600</v>
      </c>
      <c r="L445" s="88" t="s">
        <v>336</v>
      </c>
      <c r="M445" s="89">
        <f>VLOOKUP(L445,'Money Won'!$1:$1048576,2,FALSE)</f>
        <v>0</v>
      </c>
      <c r="N445" s="92" t="s">
        <v>360</v>
      </c>
      <c r="O445" s="93">
        <f>VLOOKUP(N445,'Money Won'!$1:$1048576,2,FALSE)</f>
        <v>91713</v>
      </c>
      <c r="P445" s="92" t="s">
        <v>354</v>
      </c>
      <c r="Q445" s="93">
        <f>VLOOKUP(P445,'Money Won'!$1:$1048576,2,FALSE)</f>
        <v>215625</v>
      </c>
      <c r="R445" s="92" t="s">
        <v>370</v>
      </c>
      <c r="S445" s="93">
        <f>VLOOKUP(R445,'Money Won'!$1:$1048576,2,FALSE)</f>
        <v>33672</v>
      </c>
      <c r="T445" s="96" t="s">
        <v>401</v>
      </c>
      <c r="U445" s="97">
        <f>VLOOKUP(T445,'Money Won'!$1:$1048576,2,FALSE)</f>
        <v>0</v>
      </c>
      <c r="V445" s="98" t="s">
        <v>395</v>
      </c>
      <c r="W445" s="97">
        <f>VLOOKUP(V445,'Money Won'!$1:$1048576,2,FALSE)</f>
        <v>0</v>
      </c>
      <c r="X445" s="98" t="s">
        <v>399</v>
      </c>
      <c r="Y445" s="97">
        <f>VLOOKUP(X445,'Money Won'!$1:$1048576,2,FALSE)</f>
        <v>437000</v>
      </c>
      <c r="Z445" s="76" t="s">
        <v>382</v>
      </c>
      <c r="AA445" s="77">
        <f>VLOOKUP(Z445,'Money Won'!$1:$1048576,2,FALSE)</f>
        <v>74750</v>
      </c>
      <c r="AB445" s="76" t="s">
        <v>412</v>
      </c>
      <c r="AC445" s="77">
        <f>VLOOKUP(AB445,'Money Won'!$1:$1048576,2,FALSE)</f>
        <v>28003</v>
      </c>
      <c r="AD445" s="101" t="s">
        <v>377</v>
      </c>
      <c r="AE445" s="102">
        <f>VLOOKUP(AD445,'Money Won'!$1:$1048576,2,FALSE)</f>
        <v>100000</v>
      </c>
    </row>
    <row r="446" spans="1:31" x14ac:dyDescent="0.2">
      <c r="A446" s="47">
        <v>447</v>
      </c>
      <c r="B446" s="72" t="s">
        <v>420</v>
      </c>
      <c r="C446" s="73">
        <f>SUM(E446)+G446+I446+K446+M446+O446+Q446+S446+U446+W446+Y446+AA446+AC446+AE446</f>
        <v>2896635</v>
      </c>
      <c r="D446" s="106" t="s">
        <v>326</v>
      </c>
      <c r="E446" s="107">
        <f>VLOOKUP(D446,'Money Won'!$1:$1048576,2,FALSE)</f>
        <v>358417</v>
      </c>
      <c r="F446" s="108" t="s">
        <v>331</v>
      </c>
      <c r="G446" s="107">
        <f>VLOOKUP(F446,'Money Won'!$1:$1048576,2,FALSE)</f>
        <v>178250</v>
      </c>
      <c r="H446" s="88" t="s">
        <v>342</v>
      </c>
      <c r="I446" s="89">
        <f>VLOOKUP(H446,'Money Won'!$1:$1048576,2,FALSE)</f>
        <v>0</v>
      </c>
      <c r="J446" s="88" t="s">
        <v>335</v>
      </c>
      <c r="K446" s="89">
        <f>VLOOKUP(J446,'Money Won'!$1:$1048576,2,FALSE)</f>
        <v>215625</v>
      </c>
      <c r="L446" s="88" t="s">
        <v>343</v>
      </c>
      <c r="M446" s="89">
        <f>VLOOKUP(L446,'Money Won'!$1:$1048576,2,FALSE)</f>
        <v>178250</v>
      </c>
      <c r="N446" s="92" t="s">
        <v>372</v>
      </c>
      <c r="O446" s="93">
        <f>VLOOKUP(N446,'Money Won'!$1:$1048576,2,FALSE)</f>
        <v>91713</v>
      </c>
      <c r="P446" s="92" t="s">
        <v>359</v>
      </c>
      <c r="Q446" s="93">
        <f>VLOOKUP(P446,'Money Won'!$1:$1048576,2,FALSE)</f>
        <v>1012000</v>
      </c>
      <c r="R446" s="92" t="s">
        <v>365</v>
      </c>
      <c r="S446" s="93">
        <f>VLOOKUP(R446,'Money Won'!$1:$1048576,2,FALSE)</f>
        <v>91713</v>
      </c>
      <c r="T446" s="96" t="s">
        <v>391</v>
      </c>
      <c r="U446" s="97">
        <f>VLOOKUP(T446,'Money Won'!$1:$1048576,2,FALSE)</f>
        <v>0</v>
      </c>
      <c r="V446" s="98" t="s">
        <v>398</v>
      </c>
      <c r="W446" s="97">
        <f>VLOOKUP(V446,'Money Won'!$1:$1048576,2,FALSE)</f>
        <v>287500</v>
      </c>
      <c r="X446" s="98" t="s">
        <v>395</v>
      </c>
      <c r="Y446" s="97">
        <f>VLOOKUP(X446,'Money Won'!$1:$1048576,2,FALSE)</f>
        <v>0</v>
      </c>
      <c r="Z446" s="76" t="s">
        <v>383</v>
      </c>
      <c r="AA446" s="77">
        <f>VLOOKUP(Z446,'Money Won'!$1:$1048576,2,FALSE)</f>
        <v>358417</v>
      </c>
      <c r="AB446" s="76" t="s">
        <v>382</v>
      </c>
      <c r="AC446" s="77">
        <f>VLOOKUP(AB446,'Money Won'!$1:$1048576,2,FALSE)</f>
        <v>74750</v>
      </c>
      <c r="AD446" s="101" t="s">
        <v>379</v>
      </c>
      <c r="AE446" s="102">
        <f>VLOOKUP(AD446,'Money Won'!$1:$1048576,2,FALSE)</f>
        <v>50000</v>
      </c>
    </row>
    <row r="447" spans="1:31" x14ac:dyDescent="0.2">
      <c r="A447" s="47">
        <v>448</v>
      </c>
      <c r="B447" s="72" t="s">
        <v>679</v>
      </c>
      <c r="C447" s="73">
        <f>SUM(E447)+G447+I447+K447+M447+O447+Q447+S447+U447+W447+Y447+AA447+AC447+AE447</f>
        <v>1450323</v>
      </c>
      <c r="D447" s="106" t="s">
        <v>323</v>
      </c>
      <c r="E447" s="107">
        <f>VLOOKUP(D447,'Money Won'!$1:$1048576,2,FALSE)</f>
        <v>62100</v>
      </c>
      <c r="F447" s="108" t="s">
        <v>329</v>
      </c>
      <c r="G447" s="107">
        <f>VLOOKUP(F447,'Money Won'!$1:$1048576,2,FALSE)</f>
        <v>437000</v>
      </c>
      <c r="H447" s="88" t="s">
        <v>332</v>
      </c>
      <c r="I447" s="89">
        <f>VLOOKUP(H447,'Money Won'!$1:$1048576,2,FALSE)</f>
        <v>62100</v>
      </c>
      <c r="J447" s="88" t="s">
        <v>353</v>
      </c>
      <c r="K447" s="89">
        <f>VLOOKUP(J447,'Money Won'!$1:$1048576,2,FALSE)</f>
        <v>287500</v>
      </c>
      <c r="L447" s="88" t="s">
        <v>352</v>
      </c>
      <c r="M447" s="89">
        <f>VLOOKUP(L447,'Money Won'!$1:$1048576,2,FALSE)</f>
        <v>0</v>
      </c>
      <c r="N447" s="92" t="s">
        <v>354</v>
      </c>
      <c r="O447" s="93">
        <f>VLOOKUP(N447,'Money Won'!$1:$1048576,2,FALSE)</f>
        <v>215625</v>
      </c>
      <c r="P447" s="92" t="s">
        <v>367</v>
      </c>
      <c r="Q447" s="93">
        <f>VLOOKUP(P447,'Money Won'!$1:$1048576,2,FALSE)</f>
        <v>0</v>
      </c>
      <c r="R447" s="92" t="s">
        <v>369</v>
      </c>
      <c r="S447" s="93">
        <f>VLOOKUP(R447,'Money Won'!$1:$1048576,2,FALSE)</f>
        <v>0</v>
      </c>
      <c r="T447" s="96" t="s">
        <v>394</v>
      </c>
      <c r="U447" s="97">
        <f>VLOOKUP(T447,'Money Won'!$1:$1048576,2,FALSE)</f>
        <v>26220</v>
      </c>
      <c r="V447" s="98" t="s">
        <v>404</v>
      </c>
      <c r="W447" s="97">
        <f>VLOOKUP(V447,'Money Won'!$1:$1048576,2,FALSE)</f>
        <v>215625</v>
      </c>
      <c r="X447" s="98" t="s">
        <v>396</v>
      </c>
      <c r="Y447" s="97">
        <f>VLOOKUP(X447,'Money Won'!$1:$1048576,2,FALSE)</f>
        <v>74750</v>
      </c>
      <c r="Z447" s="76" t="s">
        <v>389</v>
      </c>
      <c r="AA447" s="77">
        <f>VLOOKUP(Z447,'Money Won'!$1:$1048576,2,FALSE)</f>
        <v>41400</v>
      </c>
      <c r="AB447" s="76" t="s">
        <v>412</v>
      </c>
      <c r="AC447" s="77">
        <f>VLOOKUP(AB447,'Money Won'!$1:$1048576,2,FALSE)</f>
        <v>28003</v>
      </c>
      <c r="AD447" s="101" t="s">
        <v>376</v>
      </c>
      <c r="AE447" s="102">
        <f>VLOOKUP(AD447,'Money Won'!$1:$1048576,2,FALSE)</f>
        <v>0</v>
      </c>
    </row>
    <row r="448" spans="1:31" x14ac:dyDescent="0.2">
      <c r="A448" s="47">
        <v>449</v>
      </c>
      <c r="B448" s="72" t="s">
        <v>650</v>
      </c>
      <c r="C448" s="73">
        <f>SUM(E448)+G448+I448+K448+M448+O448+Q448+S448+U448+W448+Y448+AA448+AC448+AE448</f>
        <v>1715176</v>
      </c>
      <c r="D448" s="106" t="s">
        <v>329</v>
      </c>
      <c r="E448" s="107">
        <f>VLOOKUP(D448,'Money Won'!$1:$1048576,2,FALSE)</f>
        <v>437000</v>
      </c>
      <c r="F448" s="108" t="s">
        <v>327</v>
      </c>
      <c r="G448" s="107">
        <f>VLOOKUP(F448,'Money Won'!$1:$1048576,2,FALSE)</f>
        <v>552000</v>
      </c>
      <c r="H448" s="88" t="s">
        <v>338</v>
      </c>
      <c r="I448" s="89">
        <f>VLOOKUP(H448,'Money Won'!$1:$1048576,2,FALSE)</f>
        <v>115000</v>
      </c>
      <c r="J448" s="88" t="s">
        <v>343</v>
      </c>
      <c r="K448" s="89">
        <f>VLOOKUP(J448,'Money Won'!$1:$1048576,2,FALSE)</f>
        <v>178250</v>
      </c>
      <c r="L448" s="88" t="s">
        <v>346</v>
      </c>
      <c r="M448" s="89">
        <f>VLOOKUP(L448,'Money Won'!$1:$1048576,2,FALSE)</f>
        <v>74750</v>
      </c>
      <c r="N448" s="92" t="s">
        <v>360</v>
      </c>
      <c r="O448" s="93">
        <f>VLOOKUP(N448,'Money Won'!$1:$1048576,2,FALSE)</f>
        <v>91713</v>
      </c>
      <c r="P448" s="92" t="s">
        <v>372</v>
      </c>
      <c r="Q448" s="93">
        <f>VLOOKUP(P448,'Money Won'!$1:$1048576,2,FALSE)</f>
        <v>91713</v>
      </c>
      <c r="R448" s="92" t="s">
        <v>363</v>
      </c>
      <c r="S448" s="93">
        <f>VLOOKUP(R448,'Money Won'!$1:$1048576,2,FALSE)</f>
        <v>0</v>
      </c>
      <c r="T448" s="96" t="s">
        <v>396</v>
      </c>
      <c r="U448" s="97">
        <f>VLOOKUP(T448,'Money Won'!$1:$1048576,2,FALSE)</f>
        <v>74750</v>
      </c>
      <c r="V448" s="98" t="s">
        <v>403</v>
      </c>
      <c r="W448" s="97">
        <f>VLOOKUP(V448,'Money Won'!$1:$1048576,2,FALSE)</f>
        <v>0</v>
      </c>
      <c r="X448" s="98" t="s">
        <v>406</v>
      </c>
      <c r="Y448" s="97">
        <f>VLOOKUP(X448,'Money Won'!$1:$1048576,2,FALSE)</f>
        <v>0</v>
      </c>
      <c r="Z448" s="76" t="s">
        <v>384</v>
      </c>
      <c r="AA448" s="77">
        <f>VLOOKUP(Z448,'Money Won'!$1:$1048576,2,FALSE)</f>
        <v>0</v>
      </c>
      <c r="AB448" s="76" t="s">
        <v>385</v>
      </c>
      <c r="AC448" s="77">
        <f>VLOOKUP(AB448,'Money Won'!$1:$1048576,2,FALSE)</f>
        <v>0</v>
      </c>
      <c r="AD448" s="101" t="s">
        <v>377</v>
      </c>
      <c r="AE448" s="102">
        <f>VLOOKUP(AD448,'Money Won'!$1:$1048576,2,FALSE)</f>
        <v>100000</v>
      </c>
    </row>
    <row r="449" spans="1:31" x14ac:dyDescent="0.2">
      <c r="A449" s="47">
        <v>450</v>
      </c>
      <c r="B449" s="72" t="s">
        <v>566</v>
      </c>
      <c r="C449" s="73">
        <f>SUM(E449)+G449+I449+K449+M449+O449+Q449+S449+U449+W449+Y449+AA449+AC449+AE449</f>
        <v>1182392</v>
      </c>
      <c r="D449" s="106" t="s">
        <v>322</v>
      </c>
      <c r="E449" s="107">
        <f>VLOOKUP(D449,'Money Won'!$1:$1048576,2,FALSE)</f>
        <v>358417</v>
      </c>
      <c r="F449" s="108" t="s">
        <v>331</v>
      </c>
      <c r="G449" s="107">
        <f>VLOOKUP(F449,'Money Won'!$1:$1048576,2,FALSE)</f>
        <v>178250</v>
      </c>
      <c r="H449" s="88" t="s">
        <v>333</v>
      </c>
      <c r="I449" s="89">
        <f>VLOOKUP(H449,'Money Won'!$1:$1048576,2,FALSE)</f>
        <v>26450</v>
      </c>
      <c r="J449" s="88" t="s">
        <v>351</v>
      </c>
      <c r="K449" s="89">
        <f>VLOOKUP(J449,'Money Won'!$1:$1048576,2,FALSE)</f>
        <v>50600</v>
      </c>
      <c r="L449" s="88" t="s">
        <v>336</v>
      </c>
      <c r="M449" s="89">
        <f>VLOOKUP(L449,'Money Won'!$1:$1048576,2,FALSE)</f>
        <v>0</v>
      </c>
      <c r="N449" s="92" t="s">
        <v>366</v>
      </c>
      <c r="O449" s="93">
        <f>VLOOKUP(N449,'Money Won'!$1:$1048576,2,FALSE)</f>
        <v>0</v>
      </c>
      <c r="P449" s="92" t="s">
        <v>373</v>
      </c>
      <c r="Q449" s="93">
        <f>VLOOKUP(P449,'Money Won'!$1:$1048576,2,FALSE)</f>
        <v>62100</v>
      </c>
      <c r="R449" s="92" t="s">
        <v>371</v>
      </c>
      <c r="S449" s="93">
        <f>VLOOKUP(R449,'Money Won'!$1:$1048576,2,FALSE)</f>
        <v>144325</v>
      </c>
      <c r="T449" s="96" t="s">
        <v>401</v>
      </c>
      <c r="U449" s="97">
        <f>VLOOKUP(T449,'Money Won'!$1:$1048576,2,FALSE)</f>
        <v>0</v>
      </c>
      <c r="V449" s="98" t="s">
        <v>398</v>
      </c>
      <c r="W449" s="97">
        <f>VLOOKUP(V449,'Money Won'!$1:$1048576,2,FALSE)</f>
        <v>287500</v>
      </c>
      <c r="X449" s="98" t="s">
        <v>405</v>
      </c>
      <c r="Y449" s="97">
        <f>VLOOKUP(X449,'Money Won'!$1:$1048576,2,FALSE)</f>
        <v>0</v>
      </c>
      <c r="Z449" s="76" t="s">
        <v>382</v>
      </c>
      <c r="AA449" s="77">
        <f>VLOOKUP(Z449,'Money Won'!$1:$1048576,2,FALSE)</f>
        <v>74750</v>
      </c>
      <c r="AB449" s="76" t="s">
        <v>384</v>
      </c>
      <c r="AC449" s="77">
        <f>VLOOKUP(AB449,'Money Won'!$1:$1048576,2,FALSE)</f>
        <v>0</v>
      </c>
      <c r="AD449" s="101" t="s">
        <v>380</v>
      </c>
      <c r="AE449" s="102">
        <f>VLOOKUP(AD449,'Money Won'!$1:$1048576,2,FALSE)</f>
        <v>0</v>
      </c>
    </row>
    <row r="450" spans="1:31" x14ac:dyDescent="0.2">
      <c r="A450" s="47">
        <v>451</v>
      </c>
      <c r="B450" s="72" t="s">
        <v>712</v>
      </c>
      <c r="C450" s="73">
        <f>SUM(E450)+G450+I450+K450+M450+O450+Q450+S450+U450+W450+Y450+AA450+AC450+AE450</f>
        <v>1059917</v>
      </c>
      <c r="D450" s="106" t="s">
        <v>323</v>
      </c>
      <c r="E450" s="107">
        <f>VLOOKUP(D450,'Money Won'!$1:$1048576,2,FALSE)</f>
        <v>62100</v>
      </c>
      <c r="F450" s="108" t="s">
        <v>331</v>
      </c>
      <c r="G450" s="107">
        <f>VLOOKUP(F450,'Money Won'!$1:$1048576,2,FALSE)</f>
        <v>178250</v>
      </c>
      <c r="H450" s="88" t="s">
        <v>342</v>
      </c>
      <c r="I450" s="89">
        <f>VLOOKUP(H450,'Money Won'!$1:$1048576,2,FALSE)</f>
        <v>0</v>
      </c>
      <c r="J450" s="88" t="s">
        <v>340</v>
      </c>
      <c r="K450" s="89">
        <f>VLOOKUP(J450,'Money Won'!$1:$1048576,2,FALSE)</f>
        <v>215625</v>
      </c>
      <c r="L450" s="88" t="s">
        <v>351</v>
      </c>
      <c r="M450" s="89">
        <f>VLOOKUP(L450,'Money Won'!$1:$1048576,2,FALSE)</f>
        <v>50600</v>
      </c>
      <c r="N450" s="92" t="s">
        <v>366</v>
      </c>
      <c r="O450" s="93">
        <f>VLOOKUP(N450,'Money Won'!$1:$1048576,2,FALSE)</f>
        <v>0</v>
      </c>
      <c r="P450" s="92" t="s">
        <v>367</v>
      </c>
      <c r="Q450" s="93">
        <f>VLOOKUP(P450,'Money Won'!$1:$1048576,2,FALSE)</f>
        <v>0</v>
      </c>
      <c r="R450" s="92" t="s">
        <v>371</v>
      </c>
      <c r="S450" s="93">
        <f>VLOOKUP(R450,'Money Won'!$1:$1048576,2,FALSE)</f>
        <v>144325</v>
      </c>
      <c r="T450" s="96" t="s">
        <v>397</v>
      </c>
      <c r="U450" s="97">
        <f>VLOOKUP(T450,'Money Won'!$1:$1048576,2,FALSE)</f>
        <v>50600</v>
      </c>
      <c r="V450" s="98" t="s">
        <v>405</v>
      </c>
      <c r="W450" s="97">
        <f>VLOOKUP(V450,'Money Won'!$1:$1048576,2,FALSE)</f>
        <v>0</v>
      </c>
      <c r="X450" s="98" t="s">
        <v>406</v>
      </c>
      <c r="Y450" s="97">
        <f>VLOOKUP(X450,'Money Won'!$1:$1048576,2,FALSE)</f>
        <v>0</v>
      </c>
      <c r="Z450" s="76" t="s">
        <v>387</v>
      </c>
      <c r="AA450" s="77">
        <f>VLOOKUP(Z450,'Money Won'!$1:$1048576,2,FALSE)</f>
        <v>0</v>
      </c>
      <c r="AB450" s="76" t="s">
        <v>383</v>
      </c>
      <c r="AC450" s="77">
        <f>VLOOKUP(AB450,'Money Won'!$1:$1048576,2,FALSE)</f>
        <v>358417</v>
      </c>
      <c r="AD450" s="101" t="s">
        <v>378</v>
      </c>
      <c r="AE450" s="102">
        <f>VLOOKUP(AD450,'Money Won'!$1:$1048576,2,FALSE)</f>
        <v>0</v>
      </c>
    </row>
    <row r="451" spans="1:31" x14ac:dyDescent="0.2">
      <c r="A451" s="47">
        <v>452</v>
      </c>
      <c r="B451" s="72" t="s">
        <v>542</v>
      </c>
      <c r="C451" s="73">
        <f>SUM(E451)+G451+I451+K451+M451+O451+Q451+S451+U451+W451+Y451+AA451+AC451+AE451</f>
        <v>1680279</v>
      </c>
      <c r="D451" s="106" t="s">
        <v>322</v>
      </c>
      <c r="E451" s="107">
        <f>VLOOKUP(D451,'Money Won'!$1:$1048576,2,FALSE)</f>
        <v>358417</v>
      </c>
      <c r="F451" s="108" t="s">
        <v>326</v>
      </c>
      <c r="G451" s="107">
        <f>VLOOKUP(F451,'Money Won'!$1:$1048576,2,FALSE)</f>
        <v>358417</v>
      </c>
      <c r="H451" s="88" t="s">
        <v>333</v>
      </c>
      <c r="I451" s="89">
        <f>VLOOKUP(H451,'Money Won'!$1:$1048576,2,FALSE)</f>
        <v>26450</v>
      </c>
      <c r="J451" s="88" t="s">
        <v>343</v>
      </c>
      <c r="K451" s="89">
        <f>VLOOKUP(J451,'Money Won'!$1:$1048576,2,FALSE)</f>
        <v>178250</v>
      </c>
      <c r="L451" s="88" t="s">
        <v>347</v>
      </c>
      <c r="M451" s="89">
        <f>VLOOKUP(L451,'Money Won'!$1:$1048576,2,FALSE)</f>
        <v>144325</v>
      </c>
      <c r="N451" s="92" t="s">
        <v>366</v>
      </c>
      <c r="O451" s="93">
        <f>VLOOKUP(N451,'Money Won'!$1:$1048576,2,FALSE)</f>
        <v>0</v>
      </c>
      <c r="P451" s="92" t="s">
        <v>373</v>
      </c>
      <c r="Q451" s="93">
        <f>VLOOKUP(P451,'Money Won'!$1:$1048576,2,FALSE)</f>
        <v>62100</v>
      </c>
      <c r="R451" s="92" t="s">
        <v>358</v>
      </c>
      <c r="S451" s="93">
        <f>VLOOKUP(R451,'Money Won'!$1:$1048576,2,FALSE)</f>
        <v>144325</v>
      </c>
      <c r="T451" s="96" t="s">
        <v>404</v>
      </c>
      <c r="U451" s="97">
        <f>VLOOKUP(T451,'Money Won'!$1:$1048576,2,FALSE)</f>
        <v>215625</v>
      </c>
      <c r="V451" s="98" t="s">
        <v>394</v>
      </c>
      <c r="W451" s="97">
        <f>VLOOKUP(V451,'Money Won'!$1:$1048576,2,FALSE)</f>
        <v>26220</v>
      </c>
      <c r="X451" s="98" t="s">
        <v>405</v>
      </c>
      <c r="Y451" s="97">
        <f>VLOOKUP(X451,'Money Won'!$1:$1048576,2,FALSE)</f>
        <v>0</v>
      </c>
      <c r="Z451" s="76" t="s">
        <v>382</v>
      </c>
      <c r="AA451" s="77">
        <f>VLOOKUP(Z451,'Money Won'!$1:$1048576,2,FALSE)</f>
        <v>74750</v>
      </c>
      <c r="AB451" s="76" t="s">
        <v>389</v>
      </c>
      <c r="AC451" s="77">
        <f>VLOOKUP(AB451,'Money Won'!$1:$1048576,2,FALSE)</f>
        <v>41400</v>
      </c>
      <c r="AD451" s="101" t="s">
        <v>379</v>
      </c>
      <c r="AE451" s="102">
        <f>VLOOKUP(AD451,'Money Won'!$1:$1048576,2,FALSE)</f>
        <v>50000</v>
      </c>
    </row>
    <row r="452" spans="1:31" x14ac:dyDescent="0.2">
      <c r="A452" s="47">
        <v>139</v>
      </c>
      <c r="B452" s="72" t="s">
        <v>286</v>
      </c>
      <c r="C452" s="73">
        <f>SUM(E452)+G452+I452+K452+M452+O452+Q452+S452+U452+W452+Y452+AA452+AC452+AE452</f>
        <v>3538295</v>
      </c>
      <c r="D452" s="106" t="s">
        <v>329</v>
      </c>
      <c r="E452" s="107">
        <f>VLOOKUP(D452,'Money Won'!$1:$1048576,2,FALSE)</f>
        <v>437000</v>
      </c>
      <c r="F452" s="108" t="s">
        <v>325</v>
      </c>
      <c r="G452" s="107">
        <f>VLOOKUP(F452,'Money Won'!$1:$1048576,2,FALSE)</f>
        <v>2070000</v>
      </c>
      <c r="H452" s="88" t="s">
        <v>335</v>
      </c>
      <c r="I452" s="89">
        <f>VLOOKUP(H452,'Money Won'!$1:$1048576,2,FALSE)</f>
        <v>215625</v>
      </c>
      <c r="J452" s="88" t="s">
        <v>353</v>
      </c>
      <c r="K452" s="89">
        <f>VLOOKUP(J452,'Money Won'!$1:$1048576,2,FALSE)</f>
        <v>287500</v>
      </c>
      <c r="L452" s="88" t="s">
        <v>352</v>
      </c>
      <c r="M452" s="89">
        <f>VLOOKUP(L452,'Money Won'!$1:$1048576,2,FALSE)</f>
        <v>0</v>
      </c>
      <c r="N452" s="92" t="s">
        <v>366</v>
      </c>
      <c r="O452" s="93">
        <f>VLOOKUP(N452,'Money Won'!$1:$1048576,2,FALSE)</f>
        <v>0</v>
      </c>
      <c r="P452" s="92" t="s">
        <v>368</v>
      </c>
      <c r="Q452" s="93">
        <f>VLOOKUP(P452,'Money Won'!$1:$1048576,2,FALSE)</f>
        <v>50600</v>
      </c>
      <c r="R452" s="92" t="s">
        <v>371</v>
      </c>
      <c r="S452" s="93">
        <f>VLOOKUP(R452,'Money Won'!$1:$1048576,2,FALSE)</f>
        <v>144325</v>
      </c>
      <c r="T452" s="96" t="s">
        <v>394</v>
      </c>
      <c r="U452" s="97">
        <f>VLOOKUP(T452,'Money Won'!$1:$1048576,2,FALSE)</f>
        <v>26220</v>
      </c>
      <c r="V452" s="98" t="s">
        <v>404</v>
      </c>
      <c r="W452" s="97">
        <f>VLOOKUP(V452,'Money Won'!$1:$1048576,2,FALSE)</f>
        <v>215625</v>
      </c>
      <c r="X452" s="98" t="s">
        <v>405</v>
      </c>
      <c r="Y452" s="97">
        <f>VLOOKUP(X452,'Money Won'!$1:$1048576,2,FALSE)</f>
        <v>0</v>
      </c>
      <c r="Z452" s="76" t="s">
        <v>387</v>
      </c>
      <c r="AA452" s="77">
        <f>VLOOKUP(Z452,'Money Won'!$1:$1048576,2,FALSE)</f>
        <v>0</v>
      </c>
      <c r="AB452" s="76" t="s">
        <v>389</v>
      </c>
      <c r="AC452" s="77">
        <f>VLOOKUP(AB452,'Money Won'!$1:$1048576,2,FALSE)</f>
        <v>41400</v>
      </c>
      <c r="AD452" s="101" t="s">
        <v>379</v>
      </c>
      <c r="AE452" s="102">
        <f>VLOOKUP(AD452,'Money Won'!$1:$1048576,2,FALSE)</f>
        <v>50000</v>
      </c>
    </row>
    <row r="453" spans="1:31" x14ac:dyDescent="0.2">
      <c r="A453" s="47">
        <v>140</v>
      </c>
      <c r="B453" s="72" t="s">
        <v>287</v>
      </c>
      <c r="C453" s="73">
        <f>SUM(E453)+G453+I453+K453+M453+O453+Q453+S453+U453+W453+Y453+AA453+AC453+AE453</f>
        <v>3365795</v>
      </c>
      <c r="D453" s="106" t="s">
        <v>329</v>
      </c>
      <c r="E453" s="107">
        <f>VLOOKUP(D453,'Money Won'!$1:$1048576,2,FALSE)</f>
        <v>437000</v>
      </c>
      <c r="F453" s="108" t="s">
        <v>325</v>
      </c>
      <c r="G453" s="107">
        <f>VLOOKUP(F453,'Money Won'!$1:$1048576,2,FALSE)</f>
        <v>2070000</v>
      </c>
      <c r="H453" s="88" t="s">
        <v>335</v>
      </c>
      <c r="I453" s="89">
        <f>VLOOKUP(H453,'Money Won'!$1:$1048576,2,FALSE)</f>
        <v>215625</v>
      </c>
      <c r="J453" s="88" t="s">
        <v>339</v>
      </c>
      <c r="K453" s="89">
        <f>VLOOKUP(J453,'Money Won'!$1:$1048576,2,FALSE)</f>
        <v>115000</v>
      </c>
      <c r="L453" s="88" t="s">
        <v>351</v>
      </c>
      <c r="M453" s="89">
        <f>VLOOKUP(L453,'Money Won'!$1:$1048576,2,FALSE)</f>
        <v>50600</v>
      </c>
      <c r="N453" s="92" t="s">
        <v>366</v>
      </c>
      <c r="O453" s="93">
        <f>VLOOKUP(N453,'Money Won'!$1:$1048576,2,FALSE)</f>
        <v>0</v>
      </c>
      <c r="P453" s="92" t="s">
        <v>362</v>
      </c>
      <c r="Q453" s="93">
        <f>VLOOKUP(P453,'Money Won'!$1:$1048576,2,FALSE)</f>
        <v>0</v>
      </c>
      <c r="R453" s="92" t="s">
        <v>371</v>
      </c>
      <c r="S453" s="93">
        <f>VLOOKUP(R453,'Money Won'!$1:$1048576,2,FALSE)</f>
        <v>144325</v>
      </c>
      <c r="T453" s="96" t="s">
        <v>394</v>
      </c>
      <c r="U453" s="97">
        <f>VLOOKUP(T453,'Money Won'!$1:$1048576,2,FALSE)</f>
        <v>26220</v>
      </c>
      <c r="V453" s="98" t="s">
        <v>404</v>
      </c>
      <c r="W453" s="97">
        <f>VLOOKUP(V453,'Money Won'!$1:$1048576,2,FALSE)</f>
        <v>215625</v>
      </c>
      <c r="X453" s="98" t="s">
        <v>405</v>
      </c>
      <c r="Y453" s="97">
        <f>VLOOKUP(X453,'Money Won'!$1:$1048576,2,FALSE)</f>
        <v>0</v>
      </c>
      <c r="Z453" s="76" t="s">
        <v>387</v>
      </c>
      <c r="AA453" s="77">
        <f>VLOOKUP(Z453,'Money Won'!$1:$1048576,2,FALSE)</f>
        <v>0</v>
      </c>
      <c r="AB453" s="76" t="s">
        <v>389</v>
      </c>
      <c r="AC453" s="77">
        <f>VLOOKUP(AB453,'Money Won'!$1:$1048576,2,FALSE)</f>
        <v>41400</v>
      </c>
      <c r="AD453" s="101" t="s">
        <v>379</v>
      </c>
      <c r="AE453" s="102">
        <f>VLOOKUP(AD453,'Money Won'!$1:$1048576,2,FALSE)</f>
        <v>50000</v>
      </c>
    </row>
    <row r="454" spans="1:31" x14ac:dyDescent="0.2">
      <c r="A454" s="47">
        <v>141</v>
      </c>
      <c r="B454" s="72" t="s">
        <v>710</v>
      </c>
      <c r="C454" s="73">
        <f>SUM(E454)+G454+I454+K454+M454+O454+Q454+S454+U454+W454+Y454+AA454+AC454+AE454</f>
        <v>1569725</v>
      </c>
      <c r="D454" s="106" t="s">
        <v>329</v>
      </c>
      <c r="E454" s="107">
        <f>VLOOKUP(D454,'Money Won'!$1:$1048576,2,FALSE)</f>
        <v>437000</v>
      </c>
      <c r="F454" s="108" t="s">
        <v>331</v>
      </c>
      <c r="G454" s="107">
        <f>VLOOKUP(F454,'Money Won'!$1:$1048576,2,FALSE)</f>
        <v>178250</v>
      </c>
      <c r="H454" s="88" t="s">
        <v>335</v>
      </c>
      <c r="I454" s="89">
        <f>VLOOKUP(H454,'Money Won'!$1:$1048576,2,FALSE)</f>
        <v>215625</v>
      </c>
      <c r="J454" s="88" t="s">
        <v>353</v>
      </c>
      <c r="K454" s="89">
        <f>VLOOKUP(J454,'Money Won'!$1:$1048576,2,FALSE)</f>
        <v>287500</v>
      </c>
      <c r="L454" s="88" t="s">
        <v>352</v>
      </c>
      <c r="M454" s="89">
        <f>VLOOKUP(L454,'Money Won'!$1:$1048576,2,FALSE)</f>
        <v>0</v>
      </c>
      <c r="N454" s="92" t="s">
        <v>366</v>
      </c>
      <c r="O454" s="93">
        <f>VLOOKUP(N454,'Money Won'!$1:$1048576,2,FALSE)</f>
        <v>0</v>
      </c>
      <c r="P454" s="92" t="s">
        <v>357</v>
      </c>
      <c r="Q454" s="93">
        <f>VLOOKUP(P454,'Money Won'!$1:$1048576,2,FALSE)</f>
        <v>0</v>
      </c>
      <c r="R454" s="92" t="s">
        <v>371</v>
      </c>
      <c r="S454" s="93">
        <f>VLOOKUP(R454,'Money Won'!$1:$1048576,2,FALSE)</f>
        <v>144325</v>
      </c>
      <c r="T454" s="96" t="s">
        <v>403</v>
      </c>
      <c r="U454" s="97">
        <f>VLOOKUP(T454,'Money Won'!$1:$1048576,2,FALSE)</f>
        <v>0</v>
      </c>
      <c r="V454" s="98" t="s">
        <v>404</v>
      </c>
      <c r="W454" s="97">
        <f>VLOOKUP(V454,'Money Won'!$1:$1048576,2,FALSE)</f>
        <v>215625</v>
      </c>
      <c r="X454" s="98" t="s">
        <v>405</v>
      </c>
      <c r="Y454" s="97">
        <f>VLOOKUP(X454,'Money Won'!$1:$1048576,2,FALSE)</f>
        <v>0</v>
      </c>
      <c r="Z454" s="76" t="s">
        <v>387</v>
      </c>
      <c r="AA454" s="77">
        <f>VLOOKUP(Z454,'Money Won'!$1:$1048576,2,FALSE)</f>
        <v>0</v>
      </c>
      <c r="AB454" s="76" t="s">
        <v>389</v>
      </c>
      <c r="AC454" s="77">
        <f>VLOOKUP(AB454,'Money Won'!$1:$1048576,2,FALSE)</f>
        <v>41400</v>
      </c>
      <c r="AD454" s="101" t="s">
        <v>379</v>
      </c>
      <c r="AE454" s="102">
        <f>VLOOKUP(AD454,'Money Won'!$1:$1048576,2,FALSE)</f>
        <v>50000</v>
      </c>
    </row>
    <row r="455" spans="1:31" x14ac:dyDescent="0.2">
      <c r="A455" s="47">
        <v>234</v>
      </c>
      <c r="B455" s="72" t="s">
        <v>285</v>
      </c>
      <c r="C455" s="73">
        <f>SUM(E455)+G455+I455+K455+M455+O455+Q455+S455+U455+W455+Y455+AA455+AC455+AE455</f>
        <v>2228005</v>
      </c>
      <c r="D455" s="106" t="s">
        <v>326</v>
      </c>
      <c r="E455" s="107">
        <f>VLOOKUP(D455,'Money Won'!$1:$1048576,2,FALSE)</f>
        <v>358417</v>
      </c>
      <c r="F455" s="108" t="s">
        <v>327</v>
      </c>
      <c r="G455" s="107">
        <f>VLOOKUP(F455,'Money Won'!$1:$1048576,2,FALSE)</f>
        <v>552000</v>
      </c>
      <c r="H455" s="88" t="s">
        <v>338</v>
      </c>
      <c r="I455" s="89">
        <f>VLOOKUP(H455,'Money Won'!$1:$1048576,2,FALSE)</f>
        <v>115000</v>
      </c>
      <c r="J455" s="88" t="s">
        <v>353</v>
      </c>
      <c r="K455" s="89">
        <f>VLOOKUP(J455,'Money Won'!$1:$1048576,2,FALSE)</f>
        <v>287500</v>
      </c>
      <c r="L455" s="88" t="s">
        <v>343</v>
      </c>
      <c r="M455" s="89">
        <f>VLOOKUP(L455,'Money Won'!$1:$1048576,2,FALSE)</f>
        <v>178250</v>
      </c>
      <c r="N455" s="92" t="s">
        <v>355</v>
      </c>
      <c r="O455" s="93">
        <f>VLOOKUP(N455,'Money Won'!$1:$1048576,2,FALSE)</f>
        <v>50600</v>
      </c>
      <c r="P455" s="92" t="s">
        <v>372</v>
      </c>
      <c r="Q455" s="93">
        <f>VLOOKUP(P455,'Money Won'!$1:$1048576,2,FALSE)</f>
        <v>91713</v>
      </c>
      <c r="R455" s="92" t="s">
        <v>366</v>
      </c>
      <c r="S455" s="93">
        <f>VLOOKUP(R455,'Money Won'!$1:$1048576,2,FALSE)</f>
        <v>0</v>
      </c>
      <c r="T455" s="96" t="s">
        <v>404</v>
      </c>
      <c r="U455" s="97">
        <f>VLOOKUP(T455,'Money Won'!$1:$1048576,2,FALSE)</f>
        <v>215625</v>
      </c>
      <c r="V455" s="98" t="s">
        <v>398</v>
      </c>
      <c r="W455" s="97">
        <f>VLOOKUP(V455,'Money Won'!$1:$1048576,2,FALSE)</f>
        <v>287500</v>
      </c>
      <c r="X455" s="98" t="s">
        <v>405</v>
      </c>
      <c r="Y455" s="97">
        <f>VLOOKUP(X455,'Money Won'!$1:$1048576,2,FALSE)</f>
        <v>0</v>
      </c>
      <c r="Z455" s="76" t="s">
        <v>387</v>
      </c>
      <c r="AA455" s="77">
        <f>VLOOKUP(Z455,'Money Won'!$1:$1048576,2,FALSE)</f>
        <v>0</v>
      </c>
      <c r="AB455" s="76" t="s">
        <v>389</v>
      </c>
      <c r="AC455" s="77">
        <f>VLOOKUP(AB455,'Money Won'!$1:$1048576,2,FALSE)</f>
        <v>41400</v>
      </c>
      <c r="AD455" s="101" t="s">
        <v>379</v>
      </c>
      <c r="AE455" s="102">
        <f>VLOOKUP(AD455,'Money Won'!$1:$1048576,2,FALSE)</f>
        <v>50000</v>
      </c>
    </row>
    <row r="456" spans="1:31" x14ac:dyDescent="0.2">
      <c r="A456" s="47">
        <v>315</v>
      </c>
      <c r="B456" s="72" t="s">
        <v>705</v>
      </c>
      <c r="C456" s="73">
        <f>SUM(E456)+G456+I456+K456+M456+O456+Q456+S456+U456+W456+Y456+AA456+AC456+AE456</f>
        <v>2033114</v>
      </c>
      <c r="D456" s="106" t="s">
        <v>326</v>
      </c>
      <c r="E456" s="107">
        <f>VLOOKUP(D456,'Money Won'!$1:$1048576,2,FALSE)</f>
        <v>358417</v>
      </c>
      <c r="F456" s="108" t="s">
        <v>327</v>
      </c>
      <c r="G456" s="107">
        <f>VLOOKUP(F456,'Money Won'!$1:$1048576,2,FALSE)</f>
        <v>552000</v>
      </c>
      <c r="H456" s="88" t="s">
        <v>336</v>
      </c>
      <c r="I456" s="89">
        <f>VLOOKUP(H456,'Money Won'!$1:$1048576,2,FALSE)</f>
        <v>0</v>
      </c>
      <c r="J456" s="88" t="s">
        <v>351</v>
      </c>
      <c r="K456" s="89">
        <f>VLOOKUP(J456,'Money Won'!$1:$1048576,2,FALSE)</f>
        <v>50600</v>
      </c>
      <c r="L456" s="88" t="s">
        <v>353</v>
      </c>
      <c r="M456" s="89">
        <f>VLOOKUP(L456,'Money Won'!$1:$1048576,2,FALSE)</f>
        <v>287500</v>
      </c>
      <c r="N456" s="92" t="s">
        <v>354</v>
      </c>
      <c r="O456" s="93">
        <f>VLOOKUP(N456,'Money Won'!$1:$1048576,2,FALSE)</f>
        <v>215625</v>
      </c>
      <c r="P456" s="92" t="s">
        <v>355</v>
      </c>
      <c r="Q456" s="93">
        <f>VLOOKUP(P456,'Money Won'!$1:$1048576,2,FALSE)</f>
        <v>50600</v>
      </c>
      <c r="R456" s="92" t="s">
        <v>358</v>
      </c>
      <c r="S456" s="93">
        <f>VLOOKUP(R456,'Money Won'!$1:$1048576,2,FALSE)</f>
        <v>144325</v>
      </c>
      <c r="T456" s="96" t="s">
        <v>404</v>
      </c>
      <c r="U456" s="97">
        <f>VLOOKUP(T456,'Money Won'!$1:$1048576,2,FALSE)</f>
        <v>215625</v>
      </c>
      <c r="V456" s="98" t="s">
        <v>415</v>
      </c>
      <c r="W456" s="97">
        <f>VLOOKUP(V456,'Money Won'!$1:$1048576,2,FALSE)</f>
        <v>33672</v>
      </c>
      <c r="X456" s="98" t="s">
        <v>405</v>
      </c>
      <c r="Y456" s="97">
        <f>VLOOKUP(X456,'Money Won'!$1:$1048576,2,FALSE)</f>
        <v>0</v>
      </c>
      <c r="Z456" s="76" t="s">
        <v>387</v>
      </c>
      <c r="AA456" s="77">
        <f>VLOOKUP(Z456,'Money Won'!$1:$1048576,2,FALSE)</f>
        <v>0</v>
      </c>
      <c r="AB456" s="76" t="s">
        <v>382</v>
      </c>
      <c r="AC456" s="77">
        <f>VLOOKUP(AB456,'Money Won'!$1:$1048576,2,FALSE)</f>
        <v>74750</v>
      </c>
      <c r="AD456" s="101" t="s">
        <v>379</v>
      </c>
      <c r="AE456" s="102">
        <f>VLOOKUP(AD456,'Money Won'!$1:$1048576,2,FALSE)</f>
        <v>50000</v>
      </c>
    </row>
    <row r="457" spans="1:31" x14ac:dyDescent="0.2">
      <c r="A457" s="47">
        <v>316</v>
      </c>
      <c r="B457" s="72" t="s">
        <v>706</v>
      </c>
      <c r="C457" s="73">
        <f>SUM(E457)+G457+I457+K457+M457+O457+Q457+S457+U457+W457+Y457+AA457+AC457+AE457</f>
        <v>3297945</v>
      </c>
      <c r="D457" s="106" t="s">
        <v>323</v>
      </c>
      <c r="E457" s="107">
        <f>VLOOKUP(D457,'Money Won'!$1:$1048576,2,FALSE)</f>
        <v>62100</v>
      </c>
      <c r="F457" s="108" t="s">
        <v>325</v>
      </c>
      <c r="G457" s="107">
        <f>VLOOKUP(F457,'Money Won'!$1:$1048576,2,FALSE)</f>
        <v>2070000</v>
      </c>
      <c r="H457" s="88" t="s">
        <v>333</v>
      </c>
      <c r="I457" s="89">
        <f>VLOOKUP(H457,'Money Won'!$1:$1048576,2,FALSE)</f>
        <v>26450</v>
      </c>
      <c r="J457" s="88" t="s">
        <v>351</v>
      </c>
      <c r="K457" s="89">
        <f>VLOOKUP(J457,'Money Won'!$1:$1048576,2,FALSE)</f>
        <v>50600</v>
      </c>
      <c r="L457" s="88" t="s">
        <v>335</v>
      </c>
      <c r="M457" s="89">
        <f>VLOOKUP(L457,'Money Won'!$1:$1048576,2,FALSE)</f>
        <v>215625</v>
      </c>
      <c r="N457" s="92" t="s">
        <v>357</v>
      </c>
      <c r="O457" s="93">
        <f>VLOOKUP(N457,'Money Won'!$1:$1048576,2,FALSE)</f>
        <v>0</v>
      </c>
      <c r="P457" s="92" t="s">
        <v>367</v>
      </c>
      <c r="Q457" s="93">
        <f>VLOOKUP(P457,'Money Won'!$1:$1048576,2,FALSE)</f>
        <v>0</v>
      </c>
      <c r="R457" s="92" t="s">
        <v>371</v>
      </c>
      <c r="S457" s="93">
        <f>VLOOKUP(R457,'Money Won'!$1:$1048576,2,FALSE)</f>
        <v>144325</v>
      </c>
      <c r="T457" s="96" t="s">
        <v>404</v>
      </c>
      <c r="U457" s="97">
        <f>VLOOKUP(T457,'Money Won'!$1:$1048576,2,FALSE)</f>
        <v>215625</v>
      </c>
      <c r="V457" s="98" t="s">
        <v>394</v>
      </c>
      <c r="W457" s="97">
        <f>VLOOKUP(V457,'Money Won'!$1:$1048576,2,FALSE)</f>
        <v>26220</v>
      </c>
      <c r="X457" s="98" t="s">
        <v>399</v>
      </c>
      <c r="Y457" s="97">
        <f>VLOOKUP(X457,'Money Won'!$1:$1048576,2,FALSE)</f>
        <v>437000</v>
      </c>
      <c r="Z457" s="76" t="s">
        <v>387</v>
      </c>
      <c r="AA457" s="77">
        <f>VLOOKUP(Z457,'Money Won'!$1:$1048576,2,FALSE)</f>
        <v>0</v>
      </c>
      <c r="AB457" s="76" t="s">
        <v>384</v>
      </c>
      <c r="AC457" s="77">
        <f>VLOOKUP(AB457,'Money Won'!$1:$1048576,2,FALSE)</f>
        <v>0</v>
      </c>
      <c r="AD457" s="101" t="s">
        <v>379</v>
      </c>
      <c r="AE457" s="102">
        <f>VLOOKUP(AD457,'Money Won'!$1:$1048576,2,FALSE)</f>
        <v>50000</v>
      </c>
    </row>
    <row r="458" spans="1:31" x14ac:dyDescent="0.2">
      <c r="A458" s="47">
        <v>457</v>
      </c>
      <c r="B458" s="72" t="s">
        <v>569</v>
      </c>
      <c r="C458" s="73">
        <f>SUM(E458)+G458+I458+K458+M458+O458+Q458+S458+U458+W458+Y458+AA458+AC458+AE458</f>
        <v>3494800</v>
      </c>
      <c r="D458" s="106" t="s">
        <v>327</v>
      </c>
      <c r="E458" s="107">
        <f>VLOOKUP(D458,'Money Won'!$1:$1048576,2,FALSE)</f>
        <v>552000</v>
      </c>
      <c r="F458" s="108" t="s">
        <v>325</v>
      </c>
      <c r="G458" s="107">
        <f>VLOOKUP(F458,'Money Won'!$1:$1048576,2,FALSE)</f>
        <v>2070000</v>
      </c>
      <c r="H458" s="88" t="s">
        <v>342</v>
      </c>
      <c r="I458" s="89">
        <f>VLOOKUP(H458,'Money Won'!$1:$1048576,2,FALSE)</f>
        <v>0</v>
      </c>
      <c r="J458" s="88" t="s">
        <v>353</v>
      </c>
      <c r="K458" s="89">
        <f>VLOOKUP(J458,'Money Won'!$1:$1048576,2,FALSE)</f>
        <v>287500</v>
      </c>
      <c r="L458" s="88" t="s">
        <v>352</v>
      </c>
      <c r="M458" s="89">
        <f>VLOOKUP(L458,'Money Won'!$1:$1048576,2,FALSE)</f>
        <v>0</v>
      </c>
      <c r="N458" s="92" t="s">
        <v>354</v>
      </c>
      <c r="O458" s="93">
        <f>VLOOKUP(N458,'Money Won'!$1:$1048576,2,FALSE)</f>
        <v>215625</v>
      </c>
      <c r="P458" s="92" t="s">
        <v>369</v>
      </c>
      <c r="Q458" s="93">
        <f>VLOOKUP(P458,'Money Won'!$1:$1048576,2,FALSE)</f>
        <v>0</v>
      </c>
      <c r="R458" s="92" t="s">
        <v>358</v>
      </c>
      <c r="S458" s="93">
        <f>VLOOKUP(R458,'Money Won'!$1:$1048576,2,FALSE)</f>
        <v>144325</v>
      </c>
      <c r="T458" s="96" t="s">
        <v>397</v>
      </c>
      <c r="U458" s="97">
        <f>VLOOKUP(T458,'Money Won'!$1:$1048576,2,FALSE)</f>
        <v>50600</v>
      </c>
      <c r="V458" s="98" t="s">
        <v>392</v>
      </c>
      <c r="W458" s="97">
        <f>VLOOKUP(V458,'Money Won'!$1:$1048576,2,FALSE)</f>
        <v>0</v>
      </c>
      <c r="X458" s="98" t="s">
        <v>395</v>
      </c>
      <c r="Y458" s="97">
        <f>VLOOKUP(X458,'Money Won'!$1:$1048576,2,FALSE)</f>
        <v>0</v>
      </c>
      <c r="Z458" s="76" t="s">
        <v>382</v>
      </c>
      <c r="AA458" s="77">
        <f>VLOOKUP(Z458,'Money Won'!$1:$1048576,2,FALSE)</f>
        <v>74750</v>
      </c>
      <c r="AB458" s="76" t="s">
        <v>384</v>
      </c>
      <c r="AC458" s="77">
        <f>VLOOKUP(AB458,'Money Won'!$1:$1048576,2,FALSE)</f>
        <v>0</v>
      </c>
      <c r="AD458" s="101" t="s">
        <v>377</v>
      </c>
      <c r="AE458" s="102">
        <f>VLOOKUP(AD458,'Money Won'!$1:$1048576,2,FALSE)</f>
        <v>100000</v>
      </c>
    </row>
    <row r="459" spans="1:31" x14ac:dyDescent="0.2">
      <c r="A459" s="47">
        <v>458</v>
      </c>
      <c r="B459" s="72" t="s">
        <v>570</v>
      </c>
      <c r="C459" s="73">
        <f>SUM(E459)+G459+I459+K459+M459+O459+Q459+S459+U459+W459+Y459+AA459+AC459+AE459</f>
        <v>2272819</v>
      </c>
      <c r="D459" s="106" t="s">
        <v>326</v>
      </c>
      <c r="E459" s="107">
        <f>VLOOKUP(D459,'Money Won'!$1:$1048576,2,FALSE)</f>
        <v>358417</v>
      </c>
      <c r="F459" s="108" t="s">
        <v>331</v>
      </c>
      <c r="G459" s="107">
        <f>VLOOKUP(F459,'Money Won'!$1:$1048576,2,FALSE)</f>
        <v>178250</v>
      </c>
      <c r="H459" s="88" t="s">
        <v>343</v>
      </c>
      <c r="I459" s="89">
        <f>VLOOKUP(H459,'Money Won'!$1:$1048576,2,FALSE)</f>
        <v>178250</v>
      </c>
      <c r="J459" s="88" t="s">
        <v>336</v>
      </c>
      <c r="K459" s="89">
        <f>VLOOKUP(J459,'Money Won'!$1:$1048576,2,FALSE)</f>
        <v>0</v>
      </c>
      <c r="L459" s="88" t="s">
        <v>332</v>
      </c>
      <c r="M459" s="89">
        <f>VLOOKUP(L459,'Money Won'!$1:$1048576,2,FALSE)</f>
        <v>62100</v>
      </c>
      <c r="N459" s="92" t="s">
        <v>372</v>
      </c>
      <c r="O459" s="93">
        <f>VLOOKUP(N459,'Money Won'!$1:$1048576,2,FALSE)</f>
        <v>91713</v>
      </c>
      <c r="P459" s="92" t="s">
        <v>359</v>
      </c>
      <c r="Q459" s="93">
        <f>VLOOKUP(P459,'Money Won'!$1:$1048576,2,FALSE)</f>
        <v>1012000</v>
      </c>
      <c r="R459" s="92" t="s">
        <v>363</v>
      </c>
      <c r="S459" s="93">
        <f>VLOOKUP(R459,'Money Won'!$1:$1048576,2,FALSE)</f>
        <v>0</v>
      </c>
      <c r="T459" s="96" t="s">
        <v>391</v>
      </c>
      <c r="U459" s="97">
        <f>VLOOKUP(T459,'Money Won'!$1:$1048576,2,FALSE)</f>
        <v>0</v>
      </c>
      <c r="V459" s="98" t="s">
        <v>415</v>
      </c>
      <c r="W459" s="97">
        <f>VLOOKUP(V459,'Money Won'!$1:$1048576,2,FALSE)</f>
        <v>33672</v>
      </c>
      <c r="X459" s="98" t="s">
        <v>405</v>
      </c>
      <c r="Y459" s="97">
        <f>VLOOKUP(X459,'Money Won'!$1:$1048576,2,FALSE)</f>
        <v>0</v>
      </c>
      <c r="Z459" s="76" t="s">
        <v>387</v>
      </c>
      <c r="AA459" s="77">
        <f>VLOOKUP(Z459,'Money Won'!$1:$1048576,2,FALSE)</f>
        <v>0</v>
      </c>
      <c r="AB459" s="76" t="s">
        <v>383</v>
      </c>
      <c r="AC459" s="77">
        <f>VLOOKUP(AB459,'Money Won'!$1:$1048576,2,FALSE)</f>
        <v>358417</v>
      </c>
      <c r="AD459" s="101" t="s">
        <v>378</v>
      </c>
      <c r="AE459" s="102">
        <f>VLOOKUP(AD459,'Money Won'!$1:$1048576,2,FALSE)</f>
        <v>0</v>
      </c>
    </row>
    <row r="460" spans="1:31" x14ac:dyDescent="0.2">
      <c r="A460" s="47">
        <v>459</v>
      </c>
      <c r="B460" s="72" t="s">
        <v>139</v>
      </c>
      <c r="C460" s="73">
        <f>SUM(E460)+G460+I460+K460+M460+O460+Q460+S460+U460+W460+Y460+AA460+AC460+AE460</f>
        <v>1870073</v>
      </c>
      <c r="D460" s="106" t="s">
        <v>328</v>
      </c>
      <c r="E460" s="107">
        <f>VLOOKUP(D460,'Money Won'!$1:$1048576,2,FALSE)</f>
        <v>287500</v>
      </c>
      <c r="F460" s="108" t="s">
        <v>331</v>
      </c>
      <c r="G460" s="107">
        <f>VLOOKUP(F460,'Money Won'!$1:$1048576,2,FALSE)</f>
        <v>178250</v>
      </c>
      <c r="H460" s="88" t="s">
        <v>336</v>
      </c>
      <c r="I460" s="89">
        <f>VLOOKUP(H460,'Money Won'!$1:$1048576,2,FALSE)</f>
        <v>0</v>
      </c>
      <c r="J460" s="88" t="s">
        <v>351</v>
      </c>
      <c r="K460" s="89">
        <f>VLOOKUP(J460,'Money Won'!$1:$1048576,2,FALSE)</f>
        <v>50600</v>
      </c>
      <c r="L460" s="88" t="s">
        <v>352</v>
      </c>
      <c r="M460" s="89">
        <f>VLOOKUP(L460,'Money Won'!$1:$1048576,2,FALSE)</f>
        <v>0</v>
      </c>
      <c r="N460" s="92" t="s">
        <v>367</v>
      </c>
      <c r="O460" s="93">
        <f>VLOOKUP(N460,'Money Won'!$1:$1048576,2,FALSE)</f>
        <v>0</v>
      </c>
      <c r="P460" s="92" t="s">
        <v>359</v>
      </c>
      <c r="Q460" s="93">
        <f>VLOOKUP(P460,'Money Won'!$1:$1048576,2,FALSE)</f>
        <v>1012000</v>
      </c>
      <c r="R460" s="92" t="s">
        <v>366</v>
      </c>
      <c r="S460" s="93">
        <f>VLOOKUP(R460,'Money Won'!$1:$1048576,2,FALSE)</f>
        <v>0</v>
      </c>
      <c r="T460" s="96" t="s">
        <v>394</v>
      </c>
      <c r="U460" s="97">
        <f>VLOOKUP(T460,'Money Won'!$1:$1048576,2,FALSE)</f>
        <v>26220</v>
      </c>
      <c r="V460" s="98" t="s">
        <v>398</v>
      </c>
      <c r="W460" s="97">
        <f>VLOOKUP(V460,'Money Won'!$1:$1048576,2,FALSE)</f>
        <v>287500</v>
      </c>
      <c r="X460" s="98" t="s">
        <v>405</v>
      </c>
      <c r="Y460" s="97">
        <f>VLOOKUP(X460,'Money Won'!$1:$1048576,2,FALSE)</f>
        <v>0</v>
      </c>
      <c r="Z460" s="76" t="s">
        <v>387</v>
      </c>
      <c r="AA460" s="77">
        <f>VLOOKUP(Z460,'Money Won'!$1:$1048576,2,FALSE)</f>
        <v>0</v>
      </c>
      <c r="AB460" s="76" t="s">
        <v>412</v>
      </c>
      <c r="AC460" s="77">
        <f>VLOOKUP(AB460,'Money Won'!$1:$1048576,2,FALSE)</f>
        <v>28003</v>
      </c>
      <c r="AD460" s="101" t="s">
        <v>381</v>
      </c>
      <c r="AE460" s="102">
        <f>VLOOKUP(AD460,'Money Won'!$1:$1048576,2,FALSE)</f>
        <v>0</v>
      </c>
    </row>
    <row r="461" spans="1:31" x14ac:dyDescent="0.2">
      <c r="A461" s="47">
        <v>460</v>
      </c>
      <c r="B461" s="72" t="s">
        <v>624</v>
      </c>
      <c r="C461" s="73">
        <f>SUM(E461)+G461+I461+K461+M461+O461+Q461+S461+U461+W461+Y461+AA461+AC461+AE461</f>
        <v>5069559</v>
      </c>
      <c r="D461" s="106" t="s">
        <v>326</v>
      </c>
      <c r="E461" s="107">
        <f>VLOOKUP(D461,'Money Won'!$1:$1048576,2,FALSE)</f>
        <v>358417</v>
      </c>
      <c r="F461" s="108" t="s">
        <v>325</v>
      </c>
      <c r="G461" s="107">
        <f>VLOOKUP(F461,'Money Won'!$1:$1048576,2,FALSE)</f>
        <v>2070000</v>
      </c>
      <c r="H461" s="88" t="s">
        <v>339</v>
      </c>
      <c r="I461" s="89">
        <f>VLOOKUP(H461,'Money Won'!$1:$1048576,2,FALSE)</f>
        <v>115000</v>
      </c>
      <c r="J461" s="88" t="s">
        <v>353</v>
      </c>
      <c r="K461" s="89">
        <f>VLOOKUP(J461,'Money Won'!$1:$1048576,2,FALSE)</f>
        <v>287500</v>
      </c>
      <c r="L461" s="88" t="s">
        <v>343</v>
      </c>
      <c r="M461" s="89">
        <f>VLOOKUP(L461,'Money Won'!$1:$1048576,2,FALSE)</f>
        <v>178250</v>
      </c>
      <c r="N461" s="92" t="s">
        <v>354</v>
      </c>
      <c r="O461" s="93">
        <f>VLOOKUP(N461,'Money Won'!$1:$1048576,2,FALSE)</f>
        <v>215625</v>
      </c>
      <c r="P461" s="92" t="s">
        <v>359</v>
      </c>
      <c r="Q461" s="93">
        <f>VLOOKUP(P461,'Money Won'!$1:$1048576,2,FALSE)</f>
        <v>1012000</v>
      </c>
      <c r="R461" s="92" t="s">
        <v>373</v>
      </c>
      <c r="S461" s="93">
        <f>VLOOKUP(R461,'Money Won'!$1:$1048576,2,FALSE)</f>
        <v>62100</v>
      </c>
      <c r="T461" s="96" t="s">
        <v>405</v>
      </c>
      <c r="U461" s="97">
        <f>VLOOKUP(T461,'Money Won'!$1:$1048576,2,FALSE)</f>
        <v>0</v>
      </c>
      <c r="V461" s="98" t="s">
        <v>398</v>
      </c>
      <c r="W461" s="97">
        <f>VLOOKUP(V461,'Money Won'!$1:$1048576,2,FALSE)</f>
        <v>287500</v>
      </c>
      <c r="X461" s="98" t="s">
        <v>395</v>
      </c>
      <c r="Y461" s="97">
        <f>VLOOKUP(X461,'Money Won'!$1:$1048576,2,FALSE)</f>
        <v>0</v>
      </c>
      <c r="Z461" s="76" t="s">
        <v>383</v>
      </c>
      <c r="AA461" s="77">
        <f>VLOOKUP(Z461,'Money Won'!$1:$1048576,2,FALSE)</f>
        <v>358417</v>
      </c>
      <c r="AB461" s="76" t="s">
        <v>382</v>
      </c>
      <c r="AC461" s="77">
        <f>VLOOKUP(AB461,'Money Won'!$1:$1048576,2,FALSE)</f>
        <v>74750</v>
      </c>
      <c r="AD461" s="101" t="s">
        <v>379</v>
      </c>
      <c r="AE461" s="102">
        <f>VLOOKUP(AD461,'Money Won'!$1:$1048576,2,FALSE)</f>
        <v>50000</v>
      </c>
    </row>
    <row r="462" spans="1:31" x14ac:dyDescent="0.2">
      <c r="A462" s="47">
        <v>461</v>
      </c>
      <c r="B462" s="72" t="s">
        <v>226</v>
      </c>
      <c r="C462" s="73">
        <f>SUM(E462)+G462+I462+K462+M462+O462+Q462+S462+U462+W462+Y462+AA462+AC462+AE462</f>
        <v>1766740</v>
      </c>
      <c r="D462" s="106" t="s">
        <v>329</v>
      </c>
      <c r="E462" s="107">
        <f>VLOOKUP(D462,'Money Won'!$1:$1048576,2,FALSE)</f>
        <v>437000</v>
      </c>
      <c r="F462" s="108" t="s">
        <v>326</v>
      </c>
      <c r="G462" s="107">
        <f>VLOOKUP(F462,'Money Won'!$1:$1048576,2,FALSE)</f>
        <v>358417</v>
      </c>
      <c r="H462" s="88" t="s">
        <v>343</v>
      </c>
      <c r="I462" s="89">
        <f>VLOOKUP(H462,'Money Won'!$1:$1048576,2,FALSE)</f>
        <v>178250</v>
      </c>
      <c r="J462" s="88" t="s">
        <v>353</v>
      </c>
      <c r="K462" s="89">
        <f>VLOOKUP(J462,'Money Won'!$1:$1048576,2,FALSE)</f>
        <v>287500</v>
      </c>
      <c r="L462" s="88" t="s">
        <v>352</v>
      </c>
      <c r="M462" s="89">
        <f>VLOOKUP(L462,'Money Won'!$1:$1048576,2,FALSE)</f>
        <v>0</v>
      </c>
      <c r="N462" s="92" t="s">
        <v>354</v>
      </c>
      <c r="O462" s="93">
        <f>VLOOKUP(N462,'Money Won'!$1:$1048576,2,FALSE)</f>
        <v>215625</v>
      </c>
      <c r="P462" s="92" t="s">
        <v>366</v>
      </c>
      <c r="Q462" s="93">
        <f>VLOOKUP(P462,'Money Won'!$1:$1048576,2,FALSE)</f>
        <v>0</v>
      </c>
      <c r="R462" s="92" t="s">
        <v>371</v>
      </c>
      <c r="S462" s="93">
        <f>VLOOKUP(R462,'Money Won'!$1:$1048576,2,FALSE)</f>
        <v>144325</v>
      </c>
      <c r="T462" s="96" t="s">
        <v>405</v>
      </c>
      <c r="U462" s="97">
        <f>VLOOKUP(T462,'Money Won'!$1:$1048576,2,FALSE)</f>
        <v>0</v>
      </c>
      <c r="V462" s="98" t="s">
        <v>394</v>
      </c>
      <c r="W462" s="97">
        <f>VLOOKUP(V462,'Money Won'!$1:$1048576,2,FALSE)</f>
        <v>26220</v>
      </c>
      <c r="X462" s="98" t="s">
        <v>395</v>
      </c>
      <c r="Y462" s="97">
        <f>VLOOKUP(X462,'Money Won'!$1:$1048576,2,FALSE)</f>
        <v>0</v>
      </c>
      <c r="Z462" s="76" t="s">
        <v>389</v>
      </c>
      <c r="AA462" s="77">
        <f>VLOOKUP(Z462,'Money Won'!$1:$1048576,2,FALSE)</f>
        <v>41400</v>
      </c>
      <c r="AB462" s="76" t="s">
        <v>412</v>
      </c>
      <c r="AC462" s="77">
        <f>VLOOKUP(AB462,'Money Won'!$1:$1048576,2,FALSE)</f>
        <v>28003</v>
      </c>
      <c r="AD462" s="101" t="s">
        <v>379</v>
      </c>
      <c r="AE462" s="102">
        <f>VLOOKUP(AD462,'Money Won'!$1:$1048576,2,FALSE)</f>
        <v>50000</v>
      </c>
    </row>
  </sheetData>
  <autoFilter ref="A1:AE462" xr:uid="{0134CCFA-D0B1-4D45-A91E-70EC61587D63}"/>
  <sortState xmlns:xlrd2="http://schemas.microsoft.com/office/spreadsheetml/2017/richdata2" ref="A2:AE462">
    <sortCondition ref="B2:B462"/>
  </sortState>
  <phoneticPr fontId="11" type="noConversion"/>
  <conditionalFormatting sqref="B1">
    <cfRule type="duplicateValues" dxfId="3314" priority="14141"/>
  </conditionalFormatting>
  <conditionalFormatting sqref="C2">
    <cfRule type="duplicateValues" dxfId="3313" priority="8189"/>
  </conditionalFormatting>
  <conditionalFormatting sqref="D2 F2">
    <cfRule type="duplicateValues" dxfId="3312" priority="8157"/>
  </conditionalFormatting>
  <conditionalFormatting sqref="H2 J2 L2">
    <cfRule type="duplicateValues" dxfId="3311" priority="8152"/>
  </conditionalFormatting>
  <conditionalFormatting sqref="N2 P2 R2">
    <cfRule type="duplicateValues" dxfId="3310" priority="8151"/>
  </conditionalFormatting>
  <conditionalFormatting sqref="T2 V2 X2">
    <cfRule type="duplicateValues" dxfId="3309" priority="8150"/>
  </conditionalFormatting>
  <conditionalFormatting sqref="Z2 AB2">
    <cfRule type="duplicateValues" dxfId="3308" priority="8149"/>
  </conditionalFormatting>
  <conditionalFormatting sqref="A3 A6 A9 A12 A15 A18 A21 A24 A27 A30 A33 A36 A39 A42 A45 A48 A51 A54 A57 A60 A63 A66 A69 A72 A75 A78 A81 A84 A87 A90 A93 A96 A99 A102 A105 A108 A111 A114 A117 A120 A123 A126 A129 A132 A135 A138 A141 A144 A147 A150 A153 A156 A159 A162 A165 A168 A171 A174 A177 A180 A183 A186 A189 A192 A195 A198 A201 A204 A207 A210 A213 A216 A219 A222 A225 A228 A231 A234 A237 A240 A243 A246 A249 A252 A255 A258 A261 A264 A267 A270 A273 A276 A279 A282 A285 A288 A291 A294 A297 A300 A303 A306 A309 A312 A315 A318 A321 A324 A327 A330 A333 A336 A339 A342 A345 A348 A351 A354 A357 A360 A363 A366 A369 A372 A375 A378 A381 A384 A387 A390 A393 A396 A399 A402 A405 A408 A411 A414 A417 A420 A423 A426 A429 A432 A435 A438 A441 A444 A447 A450 A453 A456 A459 A462">
    <cfRule type="duplicateValues" dxfId="3307" priority="8144"/>
  </conditionalFormatting>
  <conditionalFormatting sqref="F3">
    <cfRule type="duplicateValues" dxfId="3306" priority="8139"/>
  </conditionalFormatting>
  <conditionalFormatting sqref="J3 L3">
    <cfRule type="duplicateValues" dxfId="3305" priority="8138"/>
  </conditionalFormatting>
  <conditionalFormatting sqref="P3 R3">
    <cfRule type="duplicateValues" dxfId="3304" priority="8137"/>
  </conditionalFormatting>
  <conditionalFormatting sqref="V3 X3">
    <cfRule type="duplicateValues" dxfId="3303" priority="8136"/>
  </conditionalFormatting>
  <conditionalFormatting sqref="AB3">
    <cfRule type="duplicateValues" dxfId="3302" priority="8135"/>
  </conditionalFormatting>
  <conditionalFormatting sqref="C3">
    <cfRule type="duplicateValues" dxfId="3301" priority="8130"/>
  </conditionalFormatting>
  <conditionalFormatting sqref="C3">
    <cfRule type="duplicateValues" dxfId="3300" priority="8126"/>
  </conditionalFormatting>
  <conditionalFormatting sqref="D3">
    <cfRule type="duplicateValues" dxfId="3299" priority="8125"/>
  </conditionalFormatting>
  <conditionalFormatting sqref="H3">
    <cfRule type="duplicateValues" dxfId="3298" priority="8124"/>
  </conditionalFormatting>
  <conditionalFormatting sqref="N3">
    <cfRule type="duplicateValues" dxfId="3297" priority="8123"/>
  </conditionalFormatting>
  <conditionalFormatting sqref="T3">
    <cfRule type="duplicateValues" dxfId="3296" priority="8122"/>
  </conditionalFormatting>
  <conditionalFormatting sqref="Z3">
    <cfRule type="duplicateValues" dxfId="3295" priority="8121"/>
  </conditionalFormatting>
  <conditionalFormatting sqref="A4 A7 A10 A13 A16 A19 A22 A25 A28 A31 A34 A37 A40 A43 A46 A49 A52 A55 A58 A61 A64 A67 A70 A73 A76 A79 A82 A85 A88 A91 A94 A97 A100 A103 A106 A109 A112 A115 A118 A121 A124 A127 A130 A133 A136 A139 A142 A145 A148 A151 A154 A157 A160 A163 A166 A169 A172 A175 A178 A181 A184 A187 A190 A193 A196 A199 A202 A205 A208 A211 A214 A217 A220 A223 A226 A229 A232 A235 A238 A241 A244 A247 A250 A253 A256 A259 A262 A265 A268 A271 A274 A277 A280 A283 A286 A289 A292 A295 A298 A301 A304 A307 A310 A313 A316 A319 A322 A325 A328 A331 A334 A337 A340 A343 A346 A349 A352 A355 A358 A361 A364 A367 A370 A373 A376 A379 A382 A385 A388 A391 A394 A397 A400 A403 A406 A409 A412 A415 A418 A421 A424 A427 A430 A433 A436 A439 A442 A445 A448 A451 A454 A457 A460">
    <cfRule type="duplicateValues" dxfId="3294" priority="8120"/>
  </conditionalFormatting>
  <conditionalFormatting sqref="C4 A4 A7 A10 A13 A16 A19 A22 A25 A28 A31 A34 A37 A40 A43 A46 A49 A52 A55 A58 A61 A64 A67 A70 A73 A76 A79 A82 A85 A88 A91 A94 A97 A100 A103 A106 A109 A112 A115 A118 A121 A124 A127 A130 A133 A136 A139 A142 A145 A148 A151 A154 A157 A160 A163 A166 A169 A172 A175 A178 A181 A184 A187 A190 A193 A196 A199 A202 A205 A208 A211 A214 A217 A220 A223 A226 A229 A232 A235 A238 A241 A244 A247 A250 A253 A256 A259 A262 A265 A268 A271 A274 A277 A280 A283 A286 A289 A292 A295 A298 A301 A304 A307 A310 A313 A316 A319 A322 A325 A328 A331 A334 A337 A340 A343 A346 A349 A352 A355 A358 A361 A364 A367 A370 A373 A376 A379 A382 A385 A388 A391 A394 A397 A400 A403 A406 A409 A412 A415 A418 A421 A424 A427 A430 A433 A436 A439 A442 A445 A448 A451 A454 A457 A460">
    <cfRule type="duplicateValues" dxfId="3293" priority="8116"/>
  </conditionalFormatting>
  <conditionalFormatting sqref="C4">
    <cfRule type="duplicateValues" dxfId="3292" priority="8112"/>
  </conditionalFormatting>
  <conditionalFormatting sqref="D4 F4">
    <cfRule type="duplicateValues" dxfId="3291" priority="8111"/>
  </conditionalFormatting>
  <conditionalFormatting sqref="H4 L4 J4">
    <cfRule type="duplicateValues" dxfId="3290" priority="8110"/>
  </conditionalFormatting>
  <conditionalFormatting sqref="N4 P4 R4">
    <cfRule type="duplicateValues" dxfId="3289" priority="8109"/>
  </conditionalFormatting>
  <conditionalFormatting sqref="T4 V4 X4">
    <cfRule type="duplicateValues" dxfId="3288" priority="8108"/>
  </conditionalFormatting>
  <conditionalFormatting sqref="Z4 AB4">
    <cfRule type="duplicateValues" dxfId="3287" priority="8107"/>
  </conditionalFormatting>
  <conditionalFormatting sqref="C5">
    <cfRule type="duplicateValues" dxfId="3286" priority="8102"/>
  </conditionalFormatting>
  <conditionalFormatting sqref="C5">
    <cfRule type="duplicateValues" dxfId="3285" priority="8098"/>
  </conditionalFormatting>
  <conditionalFormatting sqref="D5 F5">
    <cfRule type="duplicateValues" dxfId="3284" priority="8097"/>
  </conditionalFormatting>
  <conditionalFormatting sqref="H5 J5">
    <cfRule type="duplicateValues" dxfId="3283" priority="8096"/>
  </conditionalFormatting>
  <conditionalFormatting sqref="N5 P5 R5">
    <cfRule type="duplicateValues" dxfId="3282" priority="8095"/>
  </conditionalFormatting>
  <conditionalFormatting sqref="V5 X5">
    <cfRule type="duplicateValues" dxfId="3281" priority="8094"/>
  </conditionalFormatting>
  <conditionalFormatting sqref="Z5 AB5">
    <cfRule type="duplicateValues" dxfId="3280" priority="8093"/>
  </conditionalFormatting>
  <conditionalFormatting sqref="C6">
    <cfRule type="duplicateValues" dxfId="3279" priority="8088"/>
  </conditionalFormatting>
  <conditionalFormatting sqref="C6">
    <cfRule type="duplicateValues" dxfId="3278" priority="8084"/>
  </conditionalFormatting>
  <conditionalFormatting sqref="D6 F6">
    <cfRule type="duplicateValues" dxfId="3277" priority="8083"/>
  </conditionalFormatting>
  <conditionalFormatting sqref="H6 J6 L6">
    <cfRule type="duplicateValues" dxfId="3276" priority="8082"/>
  </conditionalFormatting>
  <conditionalFormatting sqref="N6 P6 R6">
    <cfRule type="duplicateValues" dxfId="3275" priority="8081"/>
  </conditionalFormatting>
  <conditionalFormatting sqref="T6 V6 X6">
    <cfRule type="duplicateValues" dxfId="3274" priority="8080"/>
  </conditionalFormatting>
  <conditionalFormatting sqref="AB6">
    <cfRule type="duplicateValues" dxfId="3273" priority="8079"/>
  </conditionalFormatting>
  <conditionalFormatting sqref="C7">
    <cfRule type="duplicateValues" dxfId="3272" priority="8074"/>
  </conditionalFormatting>
  <conditionalFormatting sqref="C7">
    <cfRule type="duplicateValues" dxfId="3271" priority="8070"/>
  </conditionalFormatting>
  <conditionalFormatting sqref="F7">
    <cfRule type="duplicateValues" dxfId="3270" priority="8069"/>
  </conditionalFormatting>
  <conditionalFormatting sqref="H7 J7 L7">
    <cfRule type="duplicateValues" dxfId="3269" priority="8068"/>
  </conditionalFormatting>
  <conditionalFormatting sqref="N7 P7 R7">
    <cfRule type="duplicateValues" dxfId="3268" priority="8067"/>
  </conditionalFormatting>
  <conditionalFormatting sqref="T7 V7 X7">
    <cfRule type="duplicateValues" dxfId="3267" priority="8066"/>
  </conditionalFormatting>
  <conditionalFormatting sqref="Z7 AB7">
    <cfRule type="duplicateValues" dxfId="3266" priority="8065"/>
  </conditionalFormatting>
  <conditionalFormatting sqref="C8">
    <cfRule type="duplicateValues" dxfId="3265" priority="8060"/>
  </conditionalFormatting>
  <conditionalFormatting sqref="C8">
    <cfRule type="duplicateValues" dxfId="3264" priority="8056"/>
  </conditionalFormatting>
  <conditionalFormatting sqref="D8 F8">
    <cfRule type="duplicateValues" dxfId="3263" priority="8055"/>
  </conditionalFormatting>
  <conditionalFormatting sqref="H8 J8 L8">
    <cfRule type="duplicateValues" dxfId="3262" priority="8054"/>
  </conditionalFormatting>
  <conditionalFormatting sqref="N8 P8 R8">
    <cfRule type="duplicateValues" dxfId="3261" priority="8053"/>
  </conditionalFormatting>
  <conditionalFormatting sqref="T8 V8 X8">
    <cfRule type="duplicateValues" dxfId="3260" priority="8052"/>
  </conditionalFormatting>
  <conditionalFormatting sqref="Z8 AB8">
    <cfRule type="duplicateValues" dxfId="3259" priority="8051"/>
  </conditionalFormatting>
  <conditionalFormatting sqref="C9">
    <cfRule type="duplicateValues" dxfId="3258" priority="8046"/>
  </conditionalFormatting>
  <conditionalFormatting sqref="C9">
    <cfRule type="duplicateValues" dxfId="3257" priority="8042"/>
  </conditionalFormatting>
  <conditionalFormatting sqref="D9 F9">
    <cfRule type="duplicateValues" dxfId="3256" priority="8041"/>
  </conditionalFormatting>
  <conditionalFormatting sqref="H9 J9 L9">
    <cfRule type="duplicateValues" dxfId="3255" priority="8040"/>
  </conditionalFormatting>
  <conditionalFormatting sqref="N9 P9 R9">
    <cfRule type="duplicateValues" dxfId="3254" priority="8039"/>
  </conditionalFormatting>
  <conditionalFormatting sqref="T9 V9 X9">
    <cfRule type="duplicateValues" dxfId="3253" priority="8038"/>
  </conditionalFormatting>
  <conditionalFormatting sqref="Z9 AB9">
    <cfRule type="duplicateValues" dxfId="3252" priority="8037"/>
  </conditionalFormatting>
  <conditionalFormatting sqref="C10">
    <cfRule type="duplicateValues" dxfId="3251" priority="8032"/>
  </conditionalFormatting>
  <conditionalFormatting sqref="C10">
    <cfRule type="duplicateValues" dxfId="3250" priority="8028"/>
  </conditionalFormatting>
  <conditionalFormatting sqref="D10 F10">
    <cfRule type="duplicateValues" dxfId="3249" priority="8027"/>
  </conditionalFormatting>
  <conditionalFormatting sqref="H10 J10 L10">
    <cfRule type="duplicateValues" dxfId="3248" priority="8026"/>
  </conditionalFormatting>
  <conditionalFormatting sqref="N10 R10">
    <cfRule type="duplicateValues" dxfId="3247" priority="8025"/>
  </conditionalFormatting>
  <conditionalFormatting sqref="T10 V10 X10">
    <cfRule type="duplicateValues" dxfId="3246" priority="8024"/>
  </conditionalFormatting>
  <conditionalFormatting sqref="Z10 AB10">
    <cfRule type="duplicateValues" dxfId="3245" priority="8023"/>
  </conditionalFormatting>
  <conditionalFormatting sqref="C11">
    <cfRule type="duplicateValues" dxfId="3244" priority="8018"/>
  </conditionalFormatting>
  <conditionalFormatting sqref="C11">
    <cfRule type="duplicateValues" dxfId="3243" priority="8014"/>
  </conditionalFormatting>
  <conditionalFormatting sqref="D11 F11">
    <cfRule type="duplicateValues" dxfId="3242" priority="8013"/>
  </conditionalFormatting>
  <conditionalFormatting sqref="H11 L11">
    <cfRule type="duplicateValues" dxfId="3241" priority="8012"/>
  </conditionalFormatting>
  <conditionalFormatting sqref="N11 P11 R11">
    <cfRule type="duplicateValues" dxfId="3240" priority="8011"/>
  </conditionalFormatting>
  <conditionalFormatting sqref="T11 V11 X11">
    <cfRule type="duplicateValues" dxfId="3239" priority="8010"/>
  </conditionalFormatting>
  <conditionalFormatting sqref="Z11 AB11">
    <cfRule type="duplicateValues" dxfId="3238" priority="8009"/>
  </conditionalFormatting>
  <conditionalFormatting sqref="C12">
    <cfRule type="duplicateValues" dxfId="3237" priority="8004"/>
  </conditionalFormatting>
  <conditionalFormatting sqref="C12">
    <cfRule type="duplicateValues" dxfId="3236" priority="8000"/>
  </conditionalFormatting>
  <conditionalFormatting sqref="D12 F12">
    <cfRule type="duplicateValues" dxfId="3235" priority="7999"/>
  </conditionalFormatting>
  <conditionalFormatting sqref="H12 J12 L12">
    <cfRule type="duplicateValues" dxfId="3234" priority="7998"/>
  </conditionalFormatting>
  <conditionalFormatting sqref="N12 P12">
    <cfRule type="duplicateValues" dxfId="3233" priority="7997"/>
  </conditionalFormatting>
  <conditionalFormatting sqref="T12 V12 X12">
    <cfRule type="duplicateValues" dxfId="3232" priority="7996"/>
  </conditionalFormatting>
  <conditionalFormatting sqref="Z12 AB12">
    <cfRule type="duplicateValues" dxfId="3231" priority="7995"/>
  </conditionalFormatting>
  <conditionalFormatting sqref="C13">
    <cfRule type="duplicateValues" dxfId="3230" priority="7990"/>
  </conditionalFormatting>
  <conditionalFormatting sqref="C13">
    <cfRule type="duplicateValues" dxfId="3229" priority="7986"/>
  </conditionalFormatting>
  <conditionalFormatting sqref="D13 F13">
    <cfRule type="duplicateValues" dxfId="3228" priority="7985"/>
  </conditionalFormatting>
  <conditionalFormatting sqref="H13 J13">
    <cfRule type="duplicateValues" dxfId="3227" priority="7984"/>
  </conditionalFormatting>
  <conditionalFormatting sqref="N13 P13 R13">
    <cfRule type="duplicateValues" dxfId="3226" priority="7983"/>
  </conditionalFormatting>
  <conditionalFormatting sqref="V13 X13">
    <cfRule type="duplicateValues" dxfId="3225" priority="7982"/>
  </conditionalFormatting>
  <conditionalFormatting sqref="Z13 AB13">
    <cfRule type="duplicateValues" dxfId="3224" priority="7981"/>
  </conditionalFormatting>
  <conditionalFormatting sqref="C14">
    <cfRule type="duplicateValues" dxfId="3223" priority="7976"/>
  </conditionalFormatting>
  <conditionalFormatting sqref="C14">
    <cfRule type="duplicateValues" dxfId="3222" priority="7972"/>
  </conditionalFormatting>
  <conditionalFormatting sqref="D14 F14">
    <cfRule type="duplicateValues" dxfId="3221" priority="7971"/>
  </conditionalFormatting>
  <conditionalFormatting sqref="H14 J14 L14">
    <cfRule type="duplicateValues" dxfId="3220" priority="7970"/>
  </conditionalFormatting>
  <conditionalFormatting sqref="N14 P14 R14">
    <cfRule type="duplicateValues" dxfId="3219" priority="7969"/>
  </conditionalFormatting>
  <conditionalFormatting sqref="T14 V14 X14">
    <cfRule type="duplicateValues" dxfId="3218" priority="7968"/>
  </conditionalFormatting>
  <conditionalFormatting sqref="Z14">
    <cfRule type="duplicateValues" dxfId="3217" priority="7967"/>
  </conditionalFormatting>
  <conditionalFormatting sqref="C15">
    <cfRule type="duplicateValues" dxfId="3216" priority="7962"/>
  </conditionalFormatting>
  <conditionalFormatting sqref="C15">
    <cfRule type="duplicateValues" dxfId="3215" priority="7958"/>
  </conditionalFormatting>
  <conditionalFormatting sqref="D15 F15">
    <cfRule type="duplicateValues" dxfId="3214" priority="7957"/>
  </conditionalFormatting>
  <conditionalFormatting sqref="H15 J15 L15">
    <cfRule type="duplicateValues" dxfId="3213" priority="7956"/>
  </conditionalFormatting>
  <conditionalFormatting sqref="N15 P15 R15">
    <cfRule type="duplicateValues" dxfId="3212" priority="7955"/>
  </conditionalFormatting>
  <conditionalFormatting sqref="T15 V15 X15">
    <cfRule type="duplicateValues" dxfId="3211" priority="7954"/>
  </conditionalFormatting>
  <conditionalFormatting sqref="Z15 AB15">
    <cfRule type="duplicateValues" dxfId="3210" priority="7953"/>
  </conditionalFormatting>
  <conditionalFormatting sqref="C16">
    <cfRule type="duplicateValues" dxfId="3209" priority="7948"/>
  </conditionalFormatting>
  <conditionalFormatting sqref="C16">
    <cfRule type="duplicateValues" dxfId="3208" priority="7944"/>
  </conditionalFormatting>
  <conditionalFormatting sqref="D16 F16">
    <cfRule type="duplicateValues" dxfId="3207" priority="7943"/>
  </conditionalFormatting>
  <conditionalFormatting sqref="H16 J16 L16">
    <cfRule type="duplicateValues" dxfId="3206" priority="7942"/>
  </conditionalFormatting>
  <conditionalFormatting sqref="N16 P16 R16">
    <cfRule type="duplicateValues" dxfId="3205" priority="7941"/>
  </conditionalFormatting>
  <conditionalFormatting sqref="T16 V16 X16">
    <cfRule type="duplicateValues" dxfId="3204" priority="7940"/>
  </conditionalFormatting>
  <conditionalFormatting sqref="Z16 AB16">
    <cfRule type="duplicateValues" dxfId="3203" priority="7939"/>
  </conditionalFormatting>
  <conditionalFormatting sqref="C17">
    <cfRule type="duplicateValues" dxfId="3202" priority="7934"/>
  </conditionalFormatting>
  <conditionalFormatting sqref="C17">
    <cfRule type="duplicateValues" dxfId="3201" priority="7930"/>
  </conditionalFormatting>
  <conditionalFormatting sqref="D17 F17">
    <cfRule type="duplicateValues" dxfId="3200" priority="7929"/>
  </conditionalFormatting>
  <conditionalFormatting sqref="H17 J17 L17">
    <cfRule type="duplicateValues" dxfId="3199" priority="7928"/>
  </conditionalFormatting>
  <conditionalFormatting sqref="N17 P17">
    <cfRule type="duplicateValues" dxfId="3198" priority="7927"/>
  </conditionalFormatting>
  <conditionalFormatting sqref="T17 V17 X17">
    <cfRule type="duplicateValues" dxfId="3197" priority="7926"/>
  </conditionalFormatting>
  <conditionalFormatting sqref="Z17 AB17">
    <cfRule type="duplicateValues" dxfId="3196" priority="7925"/>
  </conditionalFormatting>
  <conditionalFormatting sqref="C18">
    <cfRule type="duplicateValues" dxfId="3195" priority="7920"/>
  </conditionalFormatting>
  <conditionalFormatting sqref="C18">
    <cfRule type="duplicateValues" dxfId="3194" priority="7916"/>
  </conditionalFormatting>
  <conditionalFormatting sqref="D18 F18">
    <cfRule type="duplicateValues" dxfId="3193" priority="7915"/>
  </conditionalFormatting>
  <conditionalFormatting sqref="H18 J18 L18">
    <cfRule type="duplicateValues" dxfId="3192" priority="7914"/>
  </conditionalFormatting>
  <conditionalFormatting sqref="N18 P18 R18">
    <cfRule type="duplicateValues" dxfId="3191" priority="7913"/>
  </conditionalFormatting>
  <conditionalFormatting sqref="T18 X18">
    <cfRule type="duplicateValues" dxfId="3190" priority="7912"/>
  </conditionalFormatting>
  <conditionalFormatting sqref="Z18 AB18">
    <cfRule type="duplicateValues" dxfId="3189" priority="7911"/>
  </conditionalFormatting>
  <conditionalFormatting sqref="C19">
    <cfRule type="duplicateValues" dxfId="3188" priority="7906"/>
  </conditionalFormatting>
  <conditionalFormatting sqref="C19">
    <cfRule type="duplicateValues" dxfId="3187" priority="7902"/>
  </conditionalFormatting>
  <conditionalFormatting sqref="D19 F19">
    <cfRule type="duplicateValues" dxfId="3186" priority="7901"/>
  </conditionalFormatting>
  <conditionalFormatting sqref="H19 J19 L19">
    <cfRule type="duplicateValues" dxfId="3185" priority="7900"/>
  </conditionalFormatting>
  <conditionalFormatting sqref="N19 P19 R19">
    <cfRule type="duplicateValues" dxfId="3184" priority="7899"/>
  </conditionalFormatting>
  <conditionalFormatting sqref="T19 V19 X19">
    <cfRule type="duplicateValues" dxfId="3183" priority="7898"/>
  </conditionalFormatting>
  <conditionalFormatting sqref="Z19 AB19">
    <cfRule type="duplicateValues" dxfId="3182" priority="7897"/>
  </conditionalFormatting>
  <conditionalFormatting sqref="C20">
    <cfRule type="duplicateValues" dxfId="3181" priority="7892"/>
  </conditionalFormatting>
  <conditionalFormatting sqref="C20">
    <cfRule type="duplicateValues" dxfId="3180" priority="7888"/>
  </conditionalFormatting>
  <conditionalFormatting sqref="D20 F20">
    <cfRule type="duplicateValues" dxfId="3179" priority="7887"/>
  </conditionalFormatting>
  <conditionalFormatting sqref="H20 J20 L20">
    <cfRule type="duplicateValues" dxfId="3178" priority="7886"/>
  </conditionalFormatting>
  <conditionalFormatting sqref="N20 P20 R20">
    <cfRule type="duplicateValues" dxfId="3177" priority="7885"/>
  </conditionalFormatting>
  <conditionalFormatting sqref="T20 V20 X20">
    <cfRule type="duplicateValues" dxfId="3176" priority="7884"/>
  </conditionalFormatting>
  <conditionalFormatting sqref="Z20 AB20">
    <cfRule type="duplicateValues" dxfId="3175" priority="7883"/>
  </conditionalFormatting>
  <conditionalFormatting sqref="C21">
    <cfRule type="duplicateValues" dxfId="3174" priority="7878"/>
  </conditionalFormatting>
  <conditionalFormatting sqref="C21">
    <cfRule type="duplicateValues" dxfId="3173" priority="7874"/>
  </conditionalFormatting>
  <conditionalFormatting sqref="D21 F21">
    <cfRule type="duplicateValues" dxfId="3172" priority="7873"/>
  </conditionalFormatting>
  <conditionalFormatting sqref="H21 J21 L21">
    <cfRule type="duplicateValues" dxfId="3171" priority="7872"/>
  </conditionalFormatting>
  <conditionalFormatting sqref="N21 P21 R21">
    <cfRule type="duplicateValues" dxfId="3170" priority="7871"/>
  </conditionalFormatting>
  <conditionalFormatting sqref="X21 V21">
    <cfRule type="duplicateValues" dxfId="3169" priority="7870"/>
  </conditionalFormatting>
  <conditionalFormatting sqref="Z21 AB21">
    <cfRule type="duplicateValues" dxfId="3168" priority="7869"/>
  </conditionalFormatting>
  <conditionalFormatting sqref="C22">
    <cfRule type="duplicateValues" dxfId="3167" priority="7864"/>
  </conditionalFormatting>
  <conditionalFormatting sqref="C22">
    <cfRule type="duplicateValues" dxfId="3166" priority="7860"/>
  </conditionalFormatting>
  <conditionalFormatting sqref="D22 F22">
    <cfRule type="duplicateValues" dxfId="3165" priority="7859"/>
  </conditionalFormatting>
  <conditionalFormatting sqref="H22 L22">
    <cfRule type="duplicateValues" dxfId="3164" priority="7858"/>
  </conditionalFormatting>
  <conditionalFormatting sqref="N22 P22 R22">
    <cfRule type="duplicateValues" dxfId="3163" priority="7857"/>
  </conditionalFormatting>
  <conditionalFormatting sqref="T22 V22 X22">
    <cfRule type="duplicateValues" dxfId="3162" priority="7856"/>
  </conditionalFormatting>
  <conditionalFormatting sqref="Z22 AB22">
    <cfRule type="duplicateValues" dxfId="3161" priority="7855"/>
  </conditionalFormatting>
  <conditionalFormatting sqref="C23">
    <cfRule type="duplicateValues" dxfId="3160" priority="7850"/>
  </conditionalFormatting>
  <conditionalFormatting sqref="C23">
    <cfRule type="duplicateValues" dxfId="3159" priority="7846"/>
  </conditionalFormatting>
  <conditionalFormatting sqref="D23 F23">
    <cfRule type="duplicateValues" dxfId="3158" priority="7845"/>
  </conditionalFormatting>
  <conditionalFormatting sqref="H23 J23 L23">
    <cfRule type="duplicateValues" dxfId="3157" priority="7844"/>
  </conditionalFormatting>
  <conditionalFormatting sqref="N23 P23 R23">
    <cfRule type="duplicateValues" dxfId="3156" priority="7843"/>
  </conditionalFormatting>
  <conditionalFormatting sqref="T23 V23">
    <cfRule type="duplicateValues" dxfId="3155" priority="7842"/>
  </conditionalFormatting>
  <conditionalFormatting sqref="Z23 AB23">
    <cfRule type="duplicateValues" dxfId="3154" priority="7841"/>
  </conditionalFormatting>
  <conditionalFormatting sqref="C24">
    <cfRule type="duplicateValues" dxfId="3153" priority="7836"/>
  </conditionalFormatting>
  <conditionalFormatting sqref="C24">
    <cfRule type="duplicateValues" dxfId="3152" priority="7832"/>
  </conditionalFormatting>
  <conditionalFormatting sqref="D24 F24">
    <cfRule type="duplicateValues" dxfId="3151" priority="7831"/>
  </conditionalFormatting>
  <conditionalFormatting sqref="H24 J24 L24">
    <cfRule type="duplicateValues" dxfId="3150" priority="7830"/>
  </conditionalFormatting>
  <conditionalFormatting sqref="R24">
    <cfRule type="duplicateValues" dxfId="3149" priority="7829"/>
  </conditionalFormatting>
  <conditionalFormatting sqref="T24 V24">
    <cfRule type="duplicateValues" dxfId="3148" priority="7828"/>
  </conditionalFormatting>
  <conditionalFormatting sqref="Z24 AB24">
    <cfRule type="duplicateValues" dxfId="3147" priority="7827"/>
  </conditionalFormatting>
  <conditionalFormatting sqref="C25">
    <cfRule type="duplicateValues" dxfId="3146" priority="7822"/>
  </conditionalFormatting>
  <conditionalFormatting sqref="C25">
    <cfRule type="duplicateValues" dxfId="3145" priority="7818"/>
  </conditionalFormatting>
  <conditionalFormatting sqref="D25 F25">
    <cfRule type="duplicateValues" dxfId="3144" priority="7817"/>
  </conditionalFormatting>
  <conditionalFormatting sqref="H25 J25 L25">
    <cfRule type="duplicateValues" dxfId="3143" priority="7816"/>
  </conditionalFormatting>
  <conditionalFormatting sqref="N25 P25 R25">
    <cfRule type="duplicateValues" dxfId="3142" priority="7815"/>
  </conditionalFormatting>
  <conditionalFormatting sqref="T25 V25 X25">
    <cfRule type="duplicateValues" dxfId="3141" priority="7814"/>
  </conditionalFormatting>
  <conditionalFormatting sqref="Z25">
    <cfRule type="duplicateValues" dxfId="3140" priority="7813"/>
  </conditionalFormatting>
  <conditionalFormatting sqref="C26">
    <cfRule type="duplicateValues" dxfId="3139" priority="7808"/>
  </conditionalFormatting>
  <conditionalFormatting sqref="C26">
    <cfRule type="duplicateValues" dxfId="3138" priority="7804"/>
  </conditionalFormatting>
  <conditionalFormatting sqref="D26 F26">
    <cfRule type="duplicateValues" dxfId="3137" priority="7803"/>
  </conditionalFormatting>
  <conditionalFormatting sqref="H26 J26 L26">
    <cfRule type="duplicateValues" dxfId="3136" priority="7802"/>
  </conditionalFormatting>
  <conditionalFormatting sqref="N26 P26 R26">
    <cfRule type="duplicateValues" dxfId="3135" priority="7801"/>
  </conditionalFormatting>
  <conditionalFormatting sqref="T26 V26 X26">
    <cfRule type="duplicateValues" dxfId="3134" priority="7800"/>
  </conditionalFormatting>
  <conditionalFormatting sqref="Z26 AB26">
    <cfRule type="duplicateValues" dxfId="3133" priority="7799"/>
  </conditionalFormatting>
  <conditionalFormatting sqref="C27">
    <cfRule type="duplicateValues" dxfId="3132" priority="7794"/>
  </conditionalFormatting>
  <conditionalFormatting sqref="C27">
    <cfRule type="duplicateValues" dxfId="3131" priority="7790"/>
  </conditionalFormatting>
  <conditionalFormatting sqref="D27 F27">
    <cfRule type="duplicateValues" dxfId="3130" priority="7789"/>
  </conditionalFormatting>
  <conditionalFormatting sqref="H27 J27 L27">
    <cfRule type="duplicateValues" dxfId="3129" priority="7788"/>
  </conditionalFormatting>
  <conditionalFormatting sqref="N27 P27 R27">
    <cfRule type="duplicateValues" dxfId="3128" priority="7787"/>
  </conditionalFormatting>
  <conditionalFormatting sqref="V27 X27">
    <cfRule type="duplicateValues" dxfId="3127" priority="7786"/>
  </conditionalFormatting>
  <conditionalFormatting sqref="Z27 AB27">
    <cfRule type="duplicateValues" dxfId="3126" priority="7785"/>
  </conditionalFormatting>
  <conditionalFormatting sqref="C28">
    <cfRule type="duplicateValues" dxfId="3125" priority="7780"/>
  </conditionalFormatting>
  <conditionalFormatting sqref="C28">
    <cfRule type="duplicateValues" dxfId="3124" priority="7776"/>
  </conditionalFormatting>
  <conditionalFormatting sqref="D28 F28">
    <cfRule type="duplicateValues" dxfId="3123" priority="7775"/>
  </conditionalFormatting>
  <conditionalFormatting sqref="H28 J28 L28">
    <cfRule type="duplicateValues" dxfId="3122" priority="7774"/>
  </conditionalFormatting>
  <conditionalFormatting sqref="N28 P28 R28">
    <cfRule type="duplicateValues" dxfId="3121" priority="7773"/>
  </conditionalFormatting>
  <conditionalFormatting sqref="T28 V28 X28">
    <cfRule type="duplicateValues" dxfId="3120" priority="7772"/>
  </conditionalFormatting>
  <conditionalFormatting sqref="Z28 AB28">
    <cfRule type="duplicateValues" dxfId="3119" priority="7771"/>
  </conditionalFormatting>
  <conditionalFormatting sqref="C29">
    <cfRule type="duplicateValues" dxfId="3118" priority="7766"/>
  </conditionalFormatting>
  <conditionalFormatting sqref="C29">
    <cfRule type="duplicateValues" dxfId="3117" priority="7762"/>
  </conditionalFormatting>
  <conditionalFormatting sqref="D29 F29">
    <cfRule type="duplicateValues" dxfId="3116" priority="7761"/>
  </conditionalFormatting>
  <conditionalFormatting sqref="H29 J29 L29">
    <cfRule type="duplicateValues" dxfId="3115" priority="7760"/>
  </conditionalFormatting>
  <conditionalFormatting sqref="N29 P29 R29">
    <cfRule type="duplicateValues" dxfId="3114" priority="7759"/>
  </conditionalFormatting>
  <conditionalFormatting sqref="T29 V29 X29">
    <cfRule type="duplicateValues" dxfId="3113" priority="7758"/>
  </conditionalFormatting>
  <conditionalFormatting sqref="Z29 AB29">
    <cfRule type="duplicateValues" dxfId="3112" priority="7757"/>
  </conditionalFormatting>
  <conditionalFormatting sqref="C30">
    <cfRule type="duplicateValues" dxfId="3111" priority="7752"/>
  </conditionalFormatting>
  <conditionalFormatting sqref="C30">
    <cfRule type="duplicateValues" dxfId="3110" priority="7748"/>
  </conditionalFormatting>
  <conditionalFormatting sqref="D30 F30">
    <cfRule type="duplicateValues" dxfId="3109" priority="7747"/>
  </conditionalFormatting>
  <conditionalFormatting sqref="H30 J30 L30">
    <cfRule type="duplicateValues" dxfId="3108" priority="7746"/>
  </conditionalFormatting>
  <conditionalFormatting sqref="N30 P30">
    <cfRule type="duplicateValues" dxfId="3107" priority="7745"/>
  </conditionalFormatting>
  <conditionalFormatting sqref="T30 V30 X30">
    <cfRule type="duplicateValues" dxfId="3106" priority="7744"/>
  </conditionalFormatting>
  <conditionalFormatting sqref="Z30 AB30">
    <cfRule type="duplicateValues" dxfId="3105" priority="7743"/>
  </conditionalFormatting>
  <conditionalFormatting sqref="C31">
    <cfRule type="duplicateValues" dxfId="3104" priority="7738"/>
  </conditionalFormatting>
  <conditionalFormatting sqref="C31">
    <cfRule type="duplicateValues" dxfId="3103" priority="7734"/>
  </conditionalFormatting>
  <conditionalFormatting sqref="D31 F31">
    <cfRule type="duplicateValues" dxfId="3102" priority="7733"/>
  </conditionalFormatting>
  <conditionalFormatting sqref="H31 J31 L31">
    <cfRule type="duplicateValues" dxfId="3101" priority="7732"/>
  </conditionalFormatting>
  <conditionalFormatting sqref="N31 P31 R31">
    <cfRule type="duplicateValues" dxfId="3100" priority="7731"/>
  </conditionalFormatting>
  <conditionalFormatting sqref="T31 V31 X31">
    <cfRule type="duplicateValues" dxfId="3099" priority="7730"/>
  </conditionalFormatting>
  <conditionalFormatting sqref="Z31 AB31">
    <cfRule type="duplicateValues" dxfId="3098" priority="7729"/>
  </conditionalFormatting>
  <conditionalFormatting sqref="C32">
    <cfRule type="duplicateValues" dxfId="3097" priority="7724"/>
  </conditionalFormatting>
  <conditionalFormatting sqref="C32">
    <cfRule type="duplicateValues" dxfId="3096" priority="7720"/>
  </conditionalFormatting>
  <conditionalFormatting sqref="D32 F32">
    <cfRule type="duplicateValues" dxfId="3095" priority="7719"/>
  </conditionalFormatting>
  <conditionalFormatting sqref="H32 J32 L32">
    <cfRule type="duplicateValues" dxfId="3094" priority="7718"/>
  </conditionalFormatting>
  <conditionalFormatting sqref="N32 P32 R32">
    <cfRule type="duplicateValues" dxfId="3093" priority="7717"/>
  </conditionalFormatting>
  <conditionalFormatting sqref="T32 V32 X32">
    <cfRule type="duplicateValues" dxfId="3092" priority="7716"/>
  </conditionalFormatting>
  <conditionalFormatting sqref="Z32 AB32">
    <cfRule type="duplicateValues" dxfId="3091" priority="7715"/>
  </conditionalFormatting>
  <conditionalFormatting sqref="C33">
    <cfRule type="duplicateValues" dxfId="3090" priority="7710"/>
  </conditionalFormatting>
  <conditionalFormatting sqref="C33">
    <cfRule type="duplicateValues" dxfId="3089" priority="7706"/>
  </conditionalFormatting>
  <conditionalFormatting sqref="D33 F33">
    <cfRule type="duplicateValues" dxfId="3088" priority="7705"/>
  </conditionalFormatting>
  <conditionalFormatting sqref="H33 J33 L33">
    <cfRule type="duplicateValues" dxfId="3087" priority="7704"/>
  </conditionalFormatting>
  <conditionalFormatting sqref="N33 P33 R33">
    <cfRule type="duplicateValues" dxfId="3086" priority="7703"/>
  </conditionalFormatting>
  <conditionalFormatting sqref="T33 V33 X33">
    <cfRule type="duplicateValues" dxfId="3085" priority="7702"/>
  </conditionalFormatting>
  <conditionalFormatting sqref="Z33 AB33">
    <cfRule type="duplicateValues" dxfId="3084" priority="7701"/>
  </conditionalFormatting>
  <conditionalFormatting sqref="C34">
    <cfRule type="duplicateValues" dxfId="3083" priority="7696"/>
  </conditionalFormatting>
  <conditionalFormatting sqref="C34">
    <cfRule type="duplicateValues" dxfId="3082" priority="7692"/>
  </conditionalFormatting>
  <conditionalFormatting sqref="D34 F34">
    <cfRule type="duplicateValues" dxfId="3081" priority="7691"/>
  </conditionalFormatting>
  <conditionalFormatting sqref="H34 L34 J34">
    <cfRule type="duplicateValues" dxfId="3080" priority="7690"/>
  </conditionalFormatting>
  <conditionalFormatting sqref="N34 P34 R34">
    <cfRule type="duplicateValues" dxfId="3079" priority="7689"/>
  </conditionalFormatting>
  <conditionalFormatting sqref="T34 V34 X34">
    <cfRule type="duplicateValues" dxfId="3078" priority="7688"/>
  </conditionalFormatting>
  <conditionalFormatting sqref="Z34 AB34">
    <cfRule type="duplicateValues" dxfId="3077" priority="7687"/>
  </conditionalFormatting>
  <conditionalFormatting sqref="C35">
    <cfRule type="duplicateValues" dxfId="3076" priority="7654"/>
  </conditionalFormatting>
  <conditionalFormatting sqref="C35">
    <cfRule type="duplicateValues" dxfId="3075" priority="7650"/>
  </conditionalFormatting>
  <conditionalFormatting sqref="D35 F35">
    <cfRule type="duplicateValues" dxfId="3074" priority="7649"/>
  </conditionalFormatting>
  <conditionalFormatting sqref="H35 J35 L35">
    <cfRule type="duplicateValues" dxfId="3073" priority="7648"/>
  </conditionalFormatting>
  <conditionalFormatting sqref="N35 P35 R35">
    <cfRule type="duplicateValues" dxfId="3072" priority="7647"/>
  </conditionalFormatting>
  <conditionalFormatting sqref="V35 X35">
    <cfRule type="duplicateValues" dxfId="3071" priority="7646"/>
  </conditionalFormatting>
  <conditionalFormatting sqref="Z35 AB35">
    <cfRule type="duplicateValues" dxfId="3070" priority="7645"/>
  </conditionalFormatting>
  <conditionalFormatting sqref="C36">
    <cfRule type="duplicateValues" dxfId="3069" priority="7640"/>
  </conditionalFormatting>
  <conditionalFormatting sqref="C36">
    <cfRule type="duplicateValues" dxfId="3068" priority="7636"/>
  </conditionalFormatting>
  <conditionalFormatting sqref="D36 F36">
    <cfRule type="duplicateValues" dxfId="3067" priority="7635"/>
  </conditionalFormatting>
  <conditionalFormatting sqref="H36 J36 L36">
    <cfRule type="duplicateValues" dxfId="3066" priority="7634"/>
  </conditionalFormatting>
  <conditionalFormatting sqref="N36 P36 R36">
    <cfRule type="duplicateValues" dxfId="3065" priority="7633"/>
  </conditionalFormatting>
  <conditionalFormatting sqref="T36 V36 X36">
    <cfRule type="duplicateValues" dxfId="3064" priority="7632"/>
  </conditionalFormatting>
  <conditionalFormatting sqref="Z36 AB36">
    <cfRule type="duplicateValues" dxfId="3063" priority="7631"/>
  </conditionalFormatting>
  <conditionalFormatting sqref="C37">
    <cfRule type="duplicateValues" dxfId="3062" priority="7626"/>
  </conditionalFormatting>
  <conditionalFormatting sqref="C37">
    <cfRule type="duplicateValues" dxfId="3061" priority="7622"/>
  </conditionalFormatting>
  <conditionalFormatting sqref="D37 F37">
    <cfRule type="duplicateValues" dxfId="3060" priority="7621"/>
  </conditionalFormatting>
  <conditionalFormatting sqref="H37 J37 L37">
    <cfRule type="duplicateValues" dxfId="3059" priority="7620"/>
  </conditionalFormatting>
  <conditionalFormatting sqref="N37 P37 R37">
    <cfRule type="duplicateValues" dxfId="3058" priority="7619"/>
  </conditionalFormatting>
  <conditionalFormatting sqref="T37 V37 X37">
    <cfRule type="duplicateValues" dxfId="3057" priority="7618"/>
  </conditionalFormatting>
  <conditionalFormatting sqref="Z37 AB37">
    <cfRule type="duplicateValues" dxfId="3056" priority="7617"/>
  </conditionalFormatting>
  <conditionalFormatting sqref="C38">
    <cfRule type="duplicateValues" dxfId="3055" priority="7598"/>
  </conditionalFormatting>
  <conditionalFormatting sqref="C38">
    <cfRule type="duplicateValues" dxfId="3054" priority="7594"/>
  </conditionalFormatting>
  <conditionalFormatting sqref="D38 F38">
    <cfRule type="duplicateValues" dxfId="3053" priority="7593"/>
  </conditionalFormatting>
  <conditionalFormatting sqref="H38 J38 L38">
    <cfRule type="duplicateValues" dxfId="3052" priority="7592"/>
  </conditionalFormatting>
  <conditionalFormatting sqref="N38 P38 R38">
    <cfRule type="duplicateValues" dxfId="3051" priority="7591"/>
  </conditionalFormatting>
  <conditionalFormatting sqref="T38 V38 X38">
    <cfRule type="duplicateValues" dxfId="3050" priority="7590"/>
  </conditionalFormatting>
  <conditionalFormatting sqref="Z38 AB38">
    <cfRule type="duplicateValues" dxfId="3049" priority="7589"/>
  </conditionalFormatting>
  <conditionalFormatting sqref="C39">
    <cfRule type="duplicateValues" dxfId="3048" priority="7570"/>
  </conditionalFormatting>
  <conditionalFormatting sqref="C39">
    <cfRule type="duplicateValues" dxfId="3047" priority="7566"/>
  </conditionalFormatting>
  <conditionalFormatting sqref="D39 F39">
    <cfRule type="duplicateValues" dxfId="3046" priority="7565"/>
  </conditionalFormatting>
  <conditionalFormatting sqref="H39 J39 L39">
    <cfRule type="duplicateValues" dxfId="3045" priority="7564"/>
  </conditionalFormatting>
  <conditionalFormatting sqref="N39 P39 R39">
    <cfRule type="duplicateValues" dxfId="3044" priority="7563"/>
  </conditionalFormatting>
  <conditionalFormatting sqref="T39 V39 X39">
    <cfRule type="duplicateValues" dxfId="3043" priority="7562"/>
  </conditionalFormatting>
  <conditionalFormatting sqref="Z39 AB39">
    <cfRule type="duplicateValues" dxfId="3042" priority="7561"/>
  </conditionalFormatting>
  <conditionalFormatting sqref="C40">
    <cfRule type="duplicateValues" dxfId="3041" priority="7556"/>
  </conditionalFormatting>
  <conditionalFormatting sqref="C40">
    <cfRule type="duplicateValues" dxfId="3040" priority="7552"/>
  </conditionalFormatting>
  <conditionalFormatting sqref="D40 F40">
    <cfRule type="duplicateValues" dxfId="3039" priority="7551"/>
  </conditionalFormatting>
  <conditionalFormatting sqref="H40 J40 L40">
    <cfRule type="duplicateValues" dxfId="3038" priority="7550"/>
  </conditionalFormatting>
  <conditionalFormatting sqref="N40 P40 R40">
    <cfRule type="duplicateValues" dxfId="3037" priority="7549"/>
  </conditionalFormatting>
  <conditionalFormatting sqref="T40 V40 X40">
    <cfRule type="duplicateValues" dxfId="3036" priority="7548"/>
  </conditionalFormatting>
  <conditionalFormatting sqref="Z40 AB40">
    <cfRule type="duplicateValues" dxfId="3035" priority="7547"/>
  </conditionalFormatting>
  <conditionalFormatting sqref="F41">
    <cfRule type="duplicateValues" dxfId="3034" priority="7537"/>
  </conditionalFormatting>
  <conditionalFormatting sqref="J41 L41">
    <cfRule type="duplicateValues" dxfId="3033" priority="7536"/>
  </conditionalFormatting>
  <conditionalFormatting sqref="P41 R41">
    <cfRule type="duplicateValues" dxfId="3032" priority="7535"/>
  </conditionalFormatting>
  <conditionalFormatting sqref="V41 X41">
    <cfRule type="duplicateValues" dxfId="3031" priority="7534"/>
  </conditionalFormatting>
  <conditionalFormatting sqref="AB41">
    <cfRule type="duplicateValues" dxfId="3030" priority="7533"/>
  </conditionalFormatting>
  <conditionalFormatting sqref="C41">
    <cfRule type="duplicateValues" dxfId="3029" priority="7528"/>
  </conditionalFormatting>
  <conditionalFormatting sqref="C41">
    <cfRule type="duplicateValues" dxfId="3028" priority="7524"/>
  </conditionalFormatting>
  <conditionalFormatting sqref="D41">
    <cfRule type="duplicateValues" dxfId="3027" priority="7523"/>
  </conditionalFormatting>
  <conditionalFormatting sqref="H41">
    <cfRule type="duplicateValues" dxfId="3026" priority="7522"/>
  </conditionalFormatting>
  <conditionalFormatting sqref="N41">
    <cfRule type="duplicateValues" dxfId="3025" priority="7521"/>
  </conditionalFormatting>
  <conditionalFormatting sqref="T41">
    <cfRule type="duplicateValues" dxfId="3024" priority="7520"/>
  </conditionalFormatting>
  <conditionalFormatting sqref="Z41">
    <cfRule type="duplicateValues" dxfId="3023" priority="7519"/>
  </conditionalFormatting>
  <conditionalFormatting sqref="C42">
    <cfRule type="duplicateValues" dxfId="3022" priority="7514"/>
  </conditionalFormatting>
  <conditionalFormatting sqref="C42">
    <cfRule type="duplicateValues" dxfId="3021" priority="7510"/>
  </conditionalFormatting>
  <conditionalFormatting sqref="D42 F42">
    <cfRule type="duplicateValues" dxfId="3020" priority="7509"/>
  </conditionalFormatting>
  <conditionalFormatting sqref="H42 J42 L42">
    <cfRule type="duplicateValues" dxfId="3019" priority="7508"/>
  </conditionalFormatting>
  <conditionalFormatting sqref="N42 R42 P42">
    <cfRule type="duplicateValues" dxfId="3018" priority="7507"/>
  </conditionalFormatting>
  <conditionalFormatting sqref="T42 V42 X42">
    <cfRule type="duplicateValues" dxfId="3017" priority="7506"/>
  </conditionalFormatting>
  <conditionalFormatting sqref="Z42 AB42">
    <cfRule type="duplicateValues" dxfId="3016" priority="7505"/>
  </conditionalFormatting>
  <conditionalFormatting sqref="C43">
    <cfRule type="duplicateValues" dxfId="3015" priority="7500"/>
  </conditionalFormatting>
  <conditionalFormatting sqref="C43">
    <cfRule type="duplicateValues" dxfId="3014" priority="7496"/>
  </conditionalFormatting>
  <conditionalFormatting sqref="D43 F43">
    <cfRule type="duplicateValues" dxfId="3013" priority="7495"/>
  </conditionalFormatting>
  <conditionalFormatting sqref="H43 J43 L43">
    <cfRule type="duplicateValues" dxfId="3012" priority="7494"/>
  </conditionalFormatting>
  <conditionalFormatting sqref="N43 P43 R43">
    <cfRule type="duplicateValues" dxfId="3011" priority="7493"/>
  </conditionalFormatting>
  <conditionalFormatting sqref="T43 X43">
    <cfRule type="duplicateValues" dxfId="3010" priority="7492"/>
  </conditionalFormatting>
  <conditionalFormatting sqref="Z43 AB43">
    <cfRule type="duplicateValues" dxfId="3009" priority="7491"/>
  </conditionalFormatting>
  <conditionalFormatting sqref="C44">
    <cfRule type="duplicateValues" dxfId="3008" priority="7486"/>
  </conditionalFormatting>
  <conditionalFormatting sqref="C44">
    <cfRule type="duplicateValues" dxfId="3007" priority="7482"/>
  </conditionalFormatting>
  <conditionalFormatting sqref="D44 F44">
    <cfRule type="duplicateValues" dxfId="3006" priority="7481"/>
  </conditionalFormatting>
  <conditionalFormatting sqref="H44 J44 L44">
    <cfRule type="duplicateValues" dxfId="3005" priority="7480"/>
  </conditionalFormatting>
  <conditionalFormatting sqref="N44 P44 R44">
    <cfRule type="duplicateValues" dxfId="3004" priority="7479"/>
  </conditionalFormatting>
  <conditionalFormatting sqref="T44 V44 X44">
    <cfRule type="duplicateValues" dxfId="3003" priority="7478"/>
  </conditionalFormatting>
  <conditionalFormatting sqref="Z44 AB44">
    <cfRule type="duplicateValues" dxfId="3002" priority="7477"/>
  </conditionalFormatting>
  <conditionalFormatting sqref="C45">
    <cfRule type="duplicateValues" dxfId="3001" priority="7472"/>
  </conditionalFormatting>
  <conditionalFormatting sqref="C45">
    <cfRule type="duplicateValues" dxfId="3000" priority="7468"/>
  </conditionalFormatting>
  <conditionalFormatting sqref="D45 F45">
    <cfRule type="duplicateValues" dxfId="2999" priority="7467"/>
  </conditionalFormatting>
  <conditionalFormatting sqref="H45 J45 L45">
    <cfRule type="duplicateValues" dxfId="2998" priority="7466"/>
  </conditionalFormatting>
  <conditionalFormatting sqref="N45 R45 P45">
    <cfRule type="duplicateValues" dxfId="2997" priority="7465"/>
  </conditionalFormatting>
  <conditionalFormatting sqref="T45 V45 X45">
    <cfRule type="duplicateValues" dxfId="2996" priority="7464"/>
  </conditionalFormatting>
  <conditionalFormatting sqref="Z45 AB45">
    <cfRule type="duplicateValues" dxfId="2995" priority="7463"/>
  </conditionalFormatting>
  <conditionalFormatting sqref="C46">
    <cfRule type="duplicateValues" dxfId="2994" priority="7458"/>
  </conditionalFormatting>
  <conditionalFormatting sqref="C46">
    <cfRule type="duplicateValues" dxfId="2993" priority="7454"/>
  </conditionalFormatting>
  <conditionalFormatting sqref="D46 F46">
    <cfRule type="duplicateValues" dxfId="2992" priority="7453"/>
  </conditionalFormatting>
  <conditionalFormatting sqref="H46 J46 L46">
    <cfRule type="duplicateValues" dxfId="2991" priority="7452"/>
  </conditionalFormatting>
  <conditionalFormatting sqref="N46 P46 R46">
    <cfRule type="duplicateValues" dxfId="2990" priority="7451"/>
  </conditionalFormatting>
  <conditionalFormatting sqref="V46 X46">
    <cfRule type="duplicateValues" dxfId="2989" priority="7450"/>
  </conditionalFormatting>
  <conditionalFormatting sqref="Z46 AB46">
    <cfRule type="duplicateValues" dxfId="2988" priority="7449"/>
  </conditionalFormatting>
  <conditionalFormatting sqref="C47">
    <cfRule type="duplicateValues" dxfId="2987" priority="7444"/>
  </conditionalFormatting>
  <conditionalFormatting sqref="C47">
    <cfRule type="duplicateValues" dxfId="2986" priority="7440"/>
  </conditionalFormatting>
  <conditionalFormatting sqref="D47 F47">
    <cfRule type="duplicateValues" dxfId="2985" priority="7439"/>
  </conditionalFormatting>
  <conditionalFormatting sqref="H47 J47 L47">
    <cfRule type="duplicateValues" dxfId="2984" priority="7438"/>
  </conditionalFormatting>
  <conditionalFormatting sqref="N47 P47 R47">
    <cfRule type="duplicateValues" dxfId="2983" priority="7437"/>
  </conditionalFormatting>
  <conditionalFormatting sqref="T47 V47 X47">
    <cfRule type="duplicateValues" dxfId="2982" priority="7436"/>
  </conditionalFormatting>
  <conditionalFormatting sqref="Z47 AB47">
    <cfRule type="duplicateValues" dxfId="2981" priority="7435"/>
  </conditionalFormatting>
  <conditionalFormatting sqref="C48">
    <cfRule type="duplicateValues" dxfId="2980" priority="7430"/>
  </conditionalFormatting>
  <conditionalFormatting sqref="C48">
    <cfRule type="duplicateValues" dxfId="2979" priority="7426"/>
  </conditionalFormatting>
  <conditionalFormatting sqref="D48 F48">
    <cfRule type="duplicateValues" dxfId="2978" priority="7425"/>
  </conditionalFormatting>
  <conditionalFormatting sqref="H48 J48 L48">
    <cfRule type="duplicateValues" dxfId="2977" priority="7424"/>
  </conditionalFormatting>
  <conditionalFormatting sqref="N48 P48 R48">
    <cfRule type="duplicateValues" dxfId="2976" priority="7423"/>
  </conditionalFormatting>
  <conditionalFormatting sqref="T48 V48 X48">
    <cfRule type="duplicateValues" dxfId="2975" priority="7422"/>
  </conditionalFormatting>
  <conditionalFormatting sqref="Z48 AB48">
    <cfRule type="duplicateValues" dxfId="2974" priority="7421"/>
  </conditionalFormatting>
  <conditionalFormatting sqref="C49">
    <cfRule type="duplicateValues" dxfId="2973" priority="7416"/>
  </conditionalFormatting>
  <conditionalFormatting sqref="C49">
    <cfRule type="duplicateValues" dxfId="2972" priority="7412"/>
  </conditionalFormatting>
  <conditionalFormatting sqref="D49 F49">
    <cfRule type="duplicateValues" dxfId="2971" priority="7411"/>
  </conditionalFormatting>
  <conditionalFormatting sqref="H49 J49 L49">
    <cfRule type="duplicateValues" dxfId="2970" priority="7410"/>
  </conditionalFormatting>
  <conditionalFormatting sqref="N49 P49 R49">
    <cfRule type="duplicateValues" dxfId="2969" priority="7409"/>
  </conditionalFormatting>
  <conditionalFormatting sqref="T49 V49 X49">
    <cfRule type="duplicateValues" dxfId="2968" priority="7408"/>
  </conditionalFormatting>
  <conditionalFormatting sqref="Z49 AB49">
    <cfRule type="duplicateValues" dxfId="2967" priority="7407"/>
  </conditionalFormatting>
  <conditionalFormatting sqref="C50">
    <cfRule type="duplicateValues" dxfId="2966" priority="7402"/>
  </conditionalFormatting>
  <conditionalFormatting sqref="C50">
    <cfRule type="duplicateValues" dxfId="2965" priority="7398"/>
  </conditionalFormatting>
  <conditionalFormatting sqref="D50 F50">
    <cfRule type="duplicateValues" dxfId="2964" priority="7397"/>
  </conditionalFormatting>
  <conditionalFormatting sqref="H50 J50 L50">
    <cfRule type="duplicateValues" dxfId="2963" priority="7396"/>
  </conditionalFormatting>
  <conditionalFormatting sqref="N50 P50 R50">
    <cfRule type="duplicateValues" dxfId="2962" priority="7395"/>
  </conditionalFormatting>
  <conditionalFormatting sqref="T50 V50 X50">
    <cfRule type="duplicateValues" dxfId="2961" priority="7394"/>
  </conditionalFormatting>
  <conditionalFormatting sqref="Z50 AB50">
    <cfRule type="duplicateValues" dxfId="2960" priority="7393"/>
  </conditionalFormatting>
  <conditionalFormatting sqref="C51">
    <cfRule type="duplicateValues" dxfId="2959" priority="7388"/>
  </conditionalFormatting>
  <conditionalFormatting sqref="C51">
    <cfRule type="duplicateValues" dxfId="2958" priority="7384"/>
  </conditionalFormatting>
  <conditionalFormatting sqref="D51 F51">
    <cfRule type="duplicateValues" dxfId="2957" priority="7383"/>
  </conditionalFormatting>
  <conditionalFormatting sqref="H51 J51 L51">
    <cfRule type="duplicateValues" dxfId="2956" priority="7382"/>
  </conditionalFormatting>
  <conditionalFormatting sqref="N51 P51 R51">
    <cfRule type="duplicateValues" dxfId="2955" priority="7381"/>
  </conditionalFormatting>
  <conditionalFormatting sqref="T51 V51 X51">
    <cfRule type="duplicateValues" dxfId="2954" priority="7380"/>
  </conditionalFormatting>
  <conditionalFormatting sqref="Z51 AB51">
    <cfRule type="duplicateValues" dxfId="2953" priority="7379"/>
  </conditionalFormatting>
  <conditionalFormatting sqref="C52">
    <cfRule type="duplicateValues" dxfId="2952" priority="7374"/>
  </conditionalFormatting>
  <conditionalFormatting sqref="C52">
    <cfRule type="duplicateValues" dxfId="2951" priority="7370"/>
  </conditionalFormatting>
  <conditionalFormatting sqref="D52 F52">
    <cfRule type="duplicateValues" dxfId="2950" priority="7369"/>
  </conditionalFormatting>
  <conditionalFormatting sqref="H52 J52 L52">
    <cfRule type="duplicateValues" dxfId="2949" priority="7368"/>
  </conditionalFormatting>
  <conditionalFormatting sqref="N52 P52 R52">
    <cfRule type="duplicateValues" dxfId="2948" priority="7367"/>
  </conditionalFormatting>
  <conditionalFormatting sqref="T52 V52 X52">
    <cfRule type="duplicateValues" dxfId="2947" priority="7366"/>
  </conditionalFormatting>
  <conditionalFormatting sqref="Z52 AB52">
    <cfRule type="duplicateValues" dxfId="2946" priority="7365"/>
  </conditionalFormatting>
  <conditionalFormatting sqref="C53">
    <cfRule type="duplicateValues" dxfId="2945" priority="7360"/>
  </conditionalFormatting>
  <conditionalFormatting sqref="C53">
    <cfRule type="duplicateValues" dxfId="2944" priority="7356"/>
  </conditionalFormatting>
  <conditionalFormatting sqref="D53 F53">
    <cfRule type="duplicateValues" dxfId="2943" priority="7355"/>
  </conditionalFormatting>
  <conditionalFormatting sqref="J53 L53 H53">
    <cfRule type="duplicateValues" dxfId="2942" priority="7354"/>
  </conditionalFormatting>
  <conditionalFormatting sqref="N53 R53 P53">
    <cfRule type="duplicateValues" dxfId="2941" priority="7353"/>
  </conditionalFormatting>
  <conditionalFormatting sqref="T53 V53 X53">
    <cfRule type="duplicateValues" dxfId="2940" priority="7352"/>
  </conditionalFormatting>
  <conditionalFormatting sqref="Z53 AB53">
    <cfRule type="duplicateValues" dxfId="2939" priority="7351"/>
  </conditionalFormatting>
  <conditionalFormatting sqref="C54">
    <cfRule type="duplicateValues" dxfId="2938" priority="7346"/>
  </conditionalFormatting>
  <conditionalFormatting sqref="C54">
    <cfRule type="duplicateValues" dxfId="2937" priority="7342"/>
  </conditionalFormatting>
  <conditionalFormatting sqref="D54 F54">
    <cfRule type="duplicateValues" dxfId="2936" priority="7341"/>
  </conditionalFormatting>
  <conditionalFormatting sqref="H54 J54 L54">
    <cfRule type="duplicateValues" dxfId="2935" priority="7340"/>
  </conditionalFormatting>
  <conditionalFormatting sqref="N54 P54 R54">
    <cfRule type="duplicateValues" dxfId="2934" priority="7339"/>
  </conditionalFormatting>
  <conditionalFormatting sqref="T54 V54 X54">
    <cfRule type="duplicateValues" dxfId="2933" priority="7338"/>
  </conditionalFormatting>
  <conditionalFormatting sqref="Z54 AB54">
    <cfRule type="duplicateValues" dxfId="2932" priority="7337"/>
  </conditionalFormatting>
  <conditionalFormatting sqref="C55">
    <cfRule type="duplicateValues" dxfId="2931" priority="7332"/>
  </conditionalFormatting>
  <conditionalFormatting sqref="C55">
    <cfRule type="duplicateValues" dxfId="2930" priority="7328"/>
  </conditionalFormatting>
  <conditionalFormatting sqref="D55 F55">
    <cfRule type="duplicateValues" dxfId="2929" priority="7327"/>
  </conditionalFormatting>
  <conditionalFormatting sqref="H55 J55 L55">
    <cfRule type="duplicateValues" dxfId="2928" priority="7326"/>
  </conditionalFormatting>
  <conditionalFormatting sqref="N55 P55 R55">
    <cfRule type="duplicateValues" dxfId="2927" priority="7325"/>
  </conditionalFormatting>
  <conditionalFormatting sqref="T55 V55 X55">
    <cfRule type="duplicateValues" dxfId="2926" priority="7324"/>
  </conditionalFormatting>
  <conditionalFormatting sqref="Z55 AB55">
    <cfRule type="duplicateValues" dxfId="2925" priority="7323"/>
  </conditionalFormatting>
  <conditionalFormatting sqref="C56">
    <cfRule type="duplicateValues" dxfId="2924" priority="7318"/>
  </conditionalFormatting>
  <conditionalFormatting sqref="C56">
    <cfRule type="duplicateValues" dxfId="2923" priority="7314"/>
  </conditionalFormatting>
  <conditionalFormatting sqref="D56 F56">
    <cfRule type="duplicateValues" dxfId="2922" priority="7313"/>
  </conditionalFormatting>
  <conditionalFormatting sqref="H56 J56 L56">
    <cfRule type="duplicateValues" dxfId="2921" priority="7312"/>
  </conditionalFormatting>
  <conditionalFormatting sqref="N56 P56 R56">
    <cfRule type="duplicateValues" dxfId="2920" priority="7311"/>
  </conditionalFormatting>
  <conditionalFormatting sqref="T56 V56 X56">
    <cfRule type="duplicateValues" dxfId="2919" priority="7310"/>
  </conditionalFormatting>
  <conditionalFormatting sqref="Z56 AB56">
    <cfRule type="duplicateValues" dxfId="2918" priority="7309"/>
  </conditionalFormatting>
  <conditionalFormatting sqref="C57">
    <cfRule type="duplicateValues" dxfId="2917" priority="7290"/>
  </conditionalFormatting>
  <conditionalFormatting sqref="C57">
    <cfRule type="duplicateValues" dxfId="2916" priority="7286"/>
  </conditionalFormatting>
  <conditionalFormatting sqref="D57 F57">
    <cfRule type="duplicateValues" dxfId="2915" priority="7285"/>
  </conditionalFormatting>
  <conditionalFormatting sqref="H57 J57 L57">
    <cfRule type="duplicateValues" dxfId="2914" priority="7284"/>
  </conditionalFormatting>
  <conditionalFormatting sqref="N57 R57">
    <cfRule type="duplicateValues" dxfId="2913" priority="7283"/>
  </conditionalFormatting>
  <conditionalFormatting sqref="T57 V57 X57">
    <cfRule type="duplicateValues" dxfId="2912" priority="7282"/>
  </conditionalFormatting>
  <conditionalFormatting sqref="Z57 AB57">
    <cfRule type="duplicateValues" dxfId="2911" priority="7281"/>
  </conditionalFormatting>
  <conditionalFormatting sqref="C58">
    <cfRule type="duplicateValues" dxfId="2910" priority="7276"/>
  </conditionalFormatting>
  <conditionalFormatting sqref="C58">
    <cfRule type="duplicateValues" dxfId="2909" priority="7272"/>
  </conditionalFormatting>
  <conditionalFormatting sqref="D58 F58">
    <cfRule type="duplicateValues" dxfId="2908" priority="7271"/>
  </conditionalFormatting>
  <conditionalFormatting sqref="H58 J58 L58">
    <cfRule type="duplicateValues" dxfId="2907" priority="7270"/>
  </conditionalFormatting>
  <conditionalFormatting sqref="N58 P58 R58">
    <cfRule type="duplicateValues" dxfId="2906" priority="7269"/>
  </conditionalFormatting>
  <conditionalFormatting sqref="T58 V58 X58">
    <cfRule type="duplicateValues" dxfId="2905" priority="7268"/>
  </conditionalFormatting>
  <conditionalFormatting sqref="Z58 AB58">
    <cfRule type="duplicateValues" dxfId="2904" priority="7267"/>
  </conditionalFormatting>
  <conditionalFormatting sqref="C59">
    <cfRule type="duplicateValues" dxfId="2903" priority="7262"/>
  </conditionalFormatting>
  <conditionalFormatting sqref="C59">
    <cfRule type="duplicateValues" dxfId="2902" priority="7258"/>
  </conditionalFormatting>
  <conditionalFormatting sqref="D59 F59">
    <cfRule type="duplicateValues" dxfId="2901" priority="7257"/>
  </conditionalFormatting>
  <conditionalFormatting sqref="H59 J59 L59">
    <cfRule type="duplicateValues" dxfId="2900" priority="7256"/>
  </conditionalFormatting>
  <conditionalFormatting sqref="N59 P59 R59">
    <cfRule type="duplicateValues" dxfId="2899" priority="7255"/>
  </conditionalFormatting>
  <conditionalFormatting sqref="T59 V59 X59">
    <cfRule type="duplicateValues" dxfId="2898" priority="7254"/>
  </conditionalFormatting>
  <conditionalFormatting sqref="Z59 AB59">
    <cfRule type="duplicateValues" dxfId="2897" priority="7253"/>
  </conditionalFormatting>
  <conditionalFormatting sqref="C60">
    <cfRule type="duplicateValues" dxfId="2896" priority="7248"/>
  </conditionalFormatting>
  <conditionalFormatting sqref="C60">
    <cfRule type="duplicateValues" dxfId="2895" priority="7244"/>
  </conditionalFormatting>
  <conditionalFormatting sqref="D60 F60">
    <cfRule type="duplicateValues" dxfId="2894" priority="7243"/>
  </conditionalFormatting>
  <conditionalFormatting sqref="H60 L60 J60">
    <cfRule type="duplicateValues" dxfId="2893" priority="7242"/>
  </conditionalFormatting>
  <conditionalFormatting sqref="N60 P60 R60">
    <cfRule type="duplicateValues" dxfId="2892" priority="7241"/>
  </conditionalFormatting>
  <conditionalFormatting sqref="V60 X60">
    <cfRule type="duplicateValues" dxfId="2891" priority="7240"/>
  </conditionalFormatting>
  <conditionalFormatting sqref="Z60 AB60">
    <cfRule type="duplicateValues" dxfId="2890" priority="7239"/>
  </conditionalFormatting>
  <conditionalFormatting sqref="C61">
    <cfRule type="duplicateValues" dxfId="2889" priority="7234"/>
  </conditionalFormatting>
  <conditionalFormatting sqref="C61">
    <cfRule type="duplicateValues" dxfId="2888" priority="7230"/>
  </conditionalFormatting>
  <conditionalFormatting sqref="D61 F61">
    <cfRule type="duplicateValues" dxfId="2887" priority="7229"/>
  </conditionalFormatting>
  <conditionalFormatting sqref="H61 L61 J61">
    <cfRule type="duplicateValues" dxfId="2886" priority="7228"/>
  </conditionalFormatting>
  <conditionalFormatting sqref="N61 R61">
    <cfRule type="duplicateValues" dxfId="2885" priority="7227"/>
  </conditionalFormatting>
  <conditionalFormatting sqref="T61 V61 X61">
    <cfRule type="duplicateValues" dxfId="2884" priority="7226"/>
  </conditionalFormatting>
  <conditionalFormatting sqref="Z61 AB61">
    <cfRule type="duplicateValues" dxfId="2883" priority="7225"/>
  </conditionalFormatting>
  <conditionalFormatting sqref="C62">
    <cfRule type="duplicateValues" dxfId="2882" priority="7220"/>
  </conditionalFormatting>
  <conditionalFormatting sqref="C62">
    <cfRule type="duplicateValues" dxfId="2881" priority="7216"/>
  </conditionalFormatting>
  <conditionalFormatting sqref="D62 F62">
    <cfRule type="duplicateValues" dxfId="2880" priority="7215"/>
  </conditionalFormatting>
  <conditionalFormatting sqref="H62 J62 L62">
    <cfRule type="duplicateValues" dxfId="2879" priority="7214"/>
  </conditionalFormatting>
  <conditionalFormatting sqref="N62 P62 R62">
    <cfRule type="duplicateValues" dxfId="2878" priority="7213"/>
  </conditionalFormatting>
  <conditionalFormatting sqref="T62 X62">
    <cfRule type="duplicateValues" dxfId="2877" priority="7212"/>
  </conditionalFormatting>
  <conditionalFormatting sqref="Z62 AB62">
    <cfRule type="duplicateValues" dxfId="2876" priority="7211"/>
  </conditionalFormatting>
  <conditionalFormatting sqref="C63">
    <cfRule type="duplicateValues" dxfId="2875" priority="7206"/>
  </conditionalFormatting>
  <conditionalFormatting sqref="C63">
    <cfRule type="duplicateValues" dxfId="2874" priority="7202"/>
  </conditionalFormatting>
  <conditionalFormatting sqref="D63 F63">
    <cfRule type="duplicateValues" dxfId="2873" priority="7201"/>
  </conditionalFormatting>
  <conditionalFormatting sqref="H63 J63 L63">
    <cfRule type="duplicateValues" dxfId="2872" priority="7200"/>
  </conditionalFormatting>
  <conditionalFormatting sqref="N63 R63 P63">
    <cfRule type="duplicateValues" dxfId="2871" priority="7199"/>
  </conditionalFormatting>
  <conditionalFormatting sqref="T63 V63 X63">
    <cfRule type="duplicateValues" dxfId="2870" priority="7198"/>
  </conditionalFormatting>
  <conditionalFormatting sqref="Z63 AB63">
    <cfRule type="duplicateValues" dxfId="2869" priority="7197"/>
  </conditionalFormatting>
  <conditionalFormatting sqref="C64">
    <cfRule type="duplicateValues" dxfId="2868" priority="7192"/>
  </conditionalFormatting>
  <conditionalFormatting sqref="C64">
    <cfRule type="duplicateValues" dxfId="2867" priority="7188"/>
  </conditionalFormatting>
  <conditionalFormatting sqref="D64 F64">
    <cfRule type="duplicateValues" dxfId="2866" priority="7187"/>
  </conditionalFormatting>
  <conditionalFormatting sqref="H64 J64 L64">
    <cfRule type="duplicateValues" dxfId="2865" priority="7186"/>
  </conditionalFormatting>
  <conditionalFormatting sqref="N64 P64 R64">
    <cfRule type="duplicateValues" dxfId="2864" priority="7185"/>
  </conditionalFormatting>
  <conditionalFormatting sqref="T64 V64 X64">
    <cfRule type="duplicateValues" dxfId="2863" priority="7184"/>
  </conditionalFormatting>
  <conditionalFormatting sqref="Z64 AB64">
    <cfRule type="duplicateValues" dxfId="2862" priority="7183"/>
  </conditionalFormatting>
  <conditionalFormatting sqref="C65">
    <cfRule type="duplicateValues" dxfId="2861" priority="7178"/>
  </conditionalFormatting>
  <conditionalFormatting sqref="C65">
    <cfRule type="duplicateValues" dxfId="2860" priority="7174"/>
  </conditionalFormatting>
  <conditionalFormatting sqref="D65 F65">
    <cfRule type="duplicateValues" dxfId="2859" priority="7173"/>
  </conditionalFormatting>
  <conditionalFormatting sqref="H65 J65 L65">
    <cfRule type="duplicateValues" dxfId="2858" priority="7172"/>
  </conditionalFormatting>
  <conditionalFormatting sqref="N65 P65 R65">
    <cfRule type="duplicateValues" dxfId="2857" priority="7171"/>
  </conditionalFormatting>
  <conditionalFormatting sqref="T65 V65 X65">
    <cfRule type="duplicateValues" dxfId="2856" priority="7170"/>
  </conditionalFormatting>
  <conditionalFormatting sqref="Z65 AB65">
    <cfRule type="duplicateValues" dxfId="2855" priority="7169"/>
  </conditionalFormatting>
  <conditionalFormatting sqref="C66">
    <cfRule type="duplicateValues" dxfId="2854" priority="7164"/>
  </conditionalFormatting>
  <conditionalFormatting sqref="C66">
    <cfRule type="duplicateValues" dxfId="2853" priority="7160"/>
  </conditionalFormatting>
  <conditionalFormatting sqref="D66 F66">
    <cfRule type="duplicateValues" dxfId="2852" priority="7159"/>
  </conditionalFormatting>
  <conditionalFormatting sqref="H66 J66 L66">
    <cfRule type="duplicateValues" dxfId="2851" priority="7158"/>
  </conditionalFormatting>
  <conditionalFormatting sqref="N66 P66 R66">
    <cfRule type="duplicateValues" dxfId="2850" priority="7157"/>
  </conditionalFormatting>
  <conditionalFormatting sqref="T66 V66 X66">
    <cfRule type="duplicateValues" dxfId="2849" priority="7156"/>
  </conditionalFormatting>
  <conditionalFormatting sqref="Z66 AB66">
    <cfRule type="duplicateValues" dxfId="2848" priority="7155"/>
  </conditionalFormatting>
  <conditionalFormatting sqref="C67">
    <cfRule type="duplicateValues" dxfId="2847" priority="7150"/>
  </conditionalFormatting>
  <conditionalFormatting sqref="C67">
    <cfRule type="duplicateValues" dxfId="2846" priority="7146"/>
  </conditionalFormatting>
  <conditionalFormatting sqref="D67 F67">
    <cfRule type="duplicateValues" dxfId="2845" priority="7145"/>
  </conditionalFormatting>
  <conditionalFormatting sqref="H67 J67 L67">
    <cfRule type="duplicateValues" dxfId="2844" priority="7144"/>
  </conditionalFormatting>
  <conditionalFormatting sqref="N67 P67 R67">
    <cfRule type="duplicateValues" dxfId="2843" priority="7143"/>
  </conditionalFormatting>
  <conditionalFormatting sqref="T67 V67 X67">
    <cfRule type="duplicateValues" dxfId="2842" priority="7142"/>
  </conditionalFormatting>
  <conditionalFormatting sqref="Z67 AB67">
    <cfRule type="duplicateValues" dxfId="2841" priority="7141"/>
  </conditionalFormatting>
  <conditionalFormatting sqref="C68">
    <cfRule type="duplicateValues" dxfId="2840" priority="7136"/>
  </conditionalFormatting>
  <conditionalFormatting sqref="C68">
    <cfRule type="duplicateValues" dxfId="2839" priority="7132"/>
  </conditionalFormatting>
  <conditionalFormatting sqref="D68 F68">
    <cfRule type="duplicateValues" dxfId="2838" priority="7131"/>
  </conditionalFormatting>
  <conditionalFormatting sqref="H68 J68 L68">
    <cfRule type="duplicateValues" dxfId="2837" priority="7130"/>
  </conditionalFormatting>
  <conditionalFormatting sqref="N68 P68 R68">
    <cfRule type="duplicateValues" dxfId="2836" priority="7129"/>
  </conditionalFormatting>
  <conditionalFormatting sqref="T68 V68 X68">
    <cfRule type="duplicateValues" dxfId="2835" priority="7128"/>
  </conditionalFormatting>
  <conditionalFormatting sqref="Z68 AB68">
    <cfRule type="duplicateValues" dxfId="2834" priority="7127"/>
  </conditionalFormatting>
  <conditionalFormatting sqref="C69">
    <cfRule type="duplicateValues" dxfId="2833" priority="7122"/>
  </conditionalFormatting>
  <conditionalFormatting sqref="C69">
    <cfRule type="duplicateValues" dxfId="2832" priority="7118"/>
  </conditionalFormatting>
  <conditionalFormatting sqref="D69 F69">
    <cfRule type="duplicateValues" dxfId="2831" priority="7117"/>
  </conditionalFormatting>
  <conditionalFormatting sqref="H69 J69 L69">
    <cfRule type="duplicateValues" dxfId="2830" priority="7116"/>
  </conditionalFormatting>
  <conditionalFormatting sqref="N69 R69">
    <cfRule type="duplicateValues" dxfId="2829" priority="7115"/>
  </conditionalFormatting>
  <conditionalFormatting sqref="T69 V69 X69">
    <cfRule type="duplicateValues" dxfId="2828" priority="7114"/>
  </conditionalFormatting>
  <conditionalFormatting sqref="Z69 AB69">
    <cfRule type="duplicateValues" dxfId="2827" priority="7113"/>
  </conditionalFormatting>
  <conditionalFormatting sqref="C70">
    <cfRule type="duplicateValues" dxfId="2826" priority="7108"/>
  </conditionalFormatting>
  <conditionalFormatting sqref="C70">
    <cfRule type="duplicateValues" dxfId="2825" priority="7104"/>
  </conditionalFormatting>
  <conditionalFormatting sqref="D70 F70">
    <cfRule type="duplicateValues" dxfId="2824" priority="7103"/>
  </conditionalFormatting>
  <conditionalFormatting sqref="H70 J70 L70">
    <cfRule type="duplicateValues" dxfId="2823" priority="7102"/>
  </conditionalFormatting>
  <conditionalFormatting sqref="N70 P70 R70">
    <cfRule type="duplicateValues" dxfId="2822" priority="7101"/>
  </conditionalFormatting>
  <conditionalFormatting sqref="T70 V70 X70">
    <cfRule type="duplicateValues" dxfId="2821" priority="7100"/>
  </conditionalFormatting>
  <conditionalFormatting sqref="Z70 AB70">
    <cfRule type="duplicateValues" dxfId="2820" priority="7099"/>
  </conditionalFormatting>
  <conditionalFormatting sqref="C71">
    <cfRule type="duplicateValues" dxfId="2819" priority="7094"/>
  </conditionalFormatting>
  <conditionalFormatting sqref="C71">
    <cfRule type="duplicateValues" dxfId="2818" priority="7090"/>
  </conditionalFormatting>
  <conditionalFormatting sqref="D71 F71">
    <cfRule type="duplicateValues" dxfId="2817" priority="7089"/>
  </conditionalFormatting>
  <conditionalFormatting sqref="H71 J71 L71">
    <cfRule type="duplicateValues" dxfId="2816" priority="7088"/>
  </conditionalFormatting>
  <conditionalFormatting sqref="N71 P71 R71">
    <cfRule type="duplicateValues" dxfId="2815" priority="7087"/>
  </conditionalFormatting>
  <conditionalFormatting sqref="T71 V71 X71">
    <cfRule type="duplicateValues" dxfId="2814" priority="7086"/>
  </conditionalFormatting>
  <conditionalFormatting sqref="Z71 AB71">
    <cfRule type="duplicateValues" dxfId="2813" priority="7085"/>
  </conditionalFormatting>
  <conditionalFormatting sqref="C72">
    <cfRule type="duplicateValues" dxfId="2812" priority="7080"/>
  </conditionalFormatting>
  <conditionalFormatting sqref="C72">
    <cfRule type="duplicateValues" dxfId="2811" priority="7076"/>
  </conditionalFormatting>
  <conditionalFormatting sqref="D72 F72">
    <cfRule type="duplicateValues" dxfId="2810" priority="7075"/>
  </conditionalFormatting>
  <conditionalFormatting sqref="H72 J72 L72">
    <cfRule type="duplicateValues" dxfId="2809" priority="7074"/>
  </conditionalFormatting>
  <conditionalFormatting sqref="N72 P72 R72">
    <cfRule type="duplicateValues" dxfId="2808" priority="7073"/>
  </conditionalFormatting>
  <conditionalFormatting sqref="T72 V72 X72">
    <cfRule type="duplicateValues" dxfId="2807" priority="7072"/>
  </conditionalFormatting>
  <conditionalFormatting sqref="Z72 AB72">
    <cfRule type="duplicateValues" dxfId="2806" priority="7071"/>
  </conditionalFormatting>
  <conditionalFormatting sqref="C73">
    <cfRule type="duplicateValues" dxfId="2805" priority="7066"/>
  </conditionalFormatting>
  <conditionalFormatting sqref="C73">
    <cfRule type="duplicateValues" dxfId="2804" priority="7062"/>
  </conditionalFormatting>
  <conditionalFormatting sqref="D73 F73">
    <cfRule type="duplicateValues" dxfId="2803" priority="7061"/>
  </conditionalFormatting>
  <conditionalFormatting sqref="H73 J73 L73">
    <cfRule type="duplicateValues" dxfId="2802" priority="7060"/>
  </conditionalFormatting>
  <conditionalFormatting sqref="N73 P73 R73">
    <cfRule type="duplicateValues" dxfId="2801" priority="7059"/>
  </conditionalFormatting>
  <conditionalFormatting sqref="T73 X73 V73">
    <cfRule type="duplicateValues" dxfId="2800" priority="7058"/>
  </conditionalFormatting>
  <conditionalFormatting sqref="Z73 AB73">
    <cfRule type="duplicateValues" dxfId="2799" priority="7057"/>
  </conditionalFormatting>
  <conditionalFormatting sqref="C74">
    <cfRule type="duplicateValues" dxfId="2798" priority="7052"/>
  </conditionalFormatting>
  <conditionalFormatting sqref="C74">
    <cfRule type="duplicateValues" dxfId="2797" priority="7048"/>
  </conditionalFormatting>
  <conditionalFormatting sqref="D74 F74">
    <cfRule type="duplicateValues" dxfId="2796" priority="7047"/>
  </conditionalFormatting>
  <conditionalFormatting sqref="H74 J74 L74">
    <cfRule type="duplicateValues" dxfId="2795" priority="7046"/>
  </conditionalFormatting>
  <conditionalFormatting sqref="N74 P74 R74">
    <cfRule type="duplicateValues" dxfId="2794" priority="7045"/>
  </conditionalFormatting>
  <conditionalFormatting sqref="T74 V74 X74">
    <cfRule type="duplicateValues" dxfId="2793" priority="7044"/>
  </conditionalFormatting>
  <conditionalFormatting sqref="Z74 AB74">
    <cfRule type="duplicateValues" dxfId="2792" priority="7043"/>
  </conditionalFormatting>
  <conditionalFormatting sqref="C75">
    <cfRule type="duplicateValues" dxfId="2791" priority="7038"/>
  </conditionalFormatting>
  <conditionalFormatting sqref="C75">
    <cfRule type="duplicateValues" dxfId="2790" priority="7034"/>
  </conditionalFormatting>
  <conditionalFormatting sqref="D75 F75">
    <cfRule type="duplicateValues" dxfId="2789" priority="7033"/>
  </conditionalFormatting>
  <conditionalFormatting sqref="H75 J75 L75">
    <cfRule type="duplicateValues" dxfId="2788" priority="7032"/>
  </conditionalFormatting>
  <conditionalFormatting sqref="N75 P75 R75">
    <cfRule type="duplicateValues" dxfId="2787" priority="7031"/>
  </conditionalFormatting>
  <conditionalFormatting sqref="T75 X75 V75">
    <cfRule type="duplicateValues" dxfId="2786" priority="7030"/>
  </conditionalFormatting>
  <conditionalFormatting sqref="Z75 AB75">
    <cfRule type="duplicateValues" dxfId="2785" priority="7029"/>
  </conditionalFormatting>
  <conditionalFormatting sqref="C76">
    <cfRule type="duplicateValues" dxfId="2784" priority="7024"/>
  </conditionalFormatting>
  <conditionalFormatting sqref="C76">
    <cfRule type="duplicateValues" dxfId="2783" priority="7020"/>
  </conditionalFormatting>
  <conditionalFormatting sqref="D76 F76">
    <cfRule type="duplicateValues" dxfId="2782" priority="7019"/>
  </conditionalFormatting>
  <conditionalFormatting sqref="H76 L76 J76">
    <cfRule type="duplicateValues" dxfId="2781" priority="7018"/>
  </conditionalFormatting>
  <conditionalFormatting sqref="N76 P76 R76">
    <cfRule type="duplicateValues" dxfId="2780" priority="7017"/>
  </conditionalFormatting>
  <conditionalFormatting sqref="T76 V76 X76">
    <cfRule type="duplicateValues" dxfId="2779" priority="7016"/>
  </conditionalFormatting>
  <conditionalFormatting sqref="Z76 AB76">
    <cfRule type="duplicateValues" dxfId="2778" priority="7015"/>
  </conditionalFormatting>
  <conditionalFormatting sqref="C77">
    <cfRule type="duplicateValues" dxfId="2777" priority="7010"/>
  </conditionalFormatting>
  <conditionalFormatting sqref="C77">
    <cfRule type="duplicateValues" dxfId="2776" priority="7006"/>
  </conditionalFormatting>
  <conditionalFormatting sqref="D77 F77">
    <cfRule type="duplicateValues" dxfId="2775" priority="7005"/>
  </conditionalFormatting>
  <conditionalFormatting sqref="H77 J77 L77">
    <cfRule type="duplicateValues" dxfId="2774" priority="7004"/>
  </conditionalFormatting>
  <conditionalFormatting sqref="N77 P77 R77">
    <cfRule type="duplicateValues" dxfId="2773" priority="7003"/>
  </conditionalFormatting>
  <conditionalFormatting sqref="T77 V77 X77">
    <cfRule type="duplicateValues" dxfId="2772" priority="7002"/>
  </conditionalFormatting>
  <conditionalFormatting sqref="Z77 AB77">
    <cfRule type="duplicateValues" dxfId="2771" priority="7001"/>
  </conditionalFormatting>
  <conditionalFormatting sqref="C78">
    <cfRule type="duplicateValues" dxfId="2770" priority="6996"/>
  </conditionalFormatting>
  <conditionalFormatting sqref="C78">
    <cfRule type="duplicateValues" dxfId="2769" priority="6992"/>
  </conditionalFormatting>
  <conditionalFormatting sqref="D78 F78">
    <cfRule type="duplicateValues" dxfId="2768" priority="6991"/>
  </conditionalFormatting>
  <conditionalFormatting sqref="H78 J78 L78">
    <cfRule type="duplicateValues" dxfId="2767" priority="6990"/>
  </conditionalFormatting>
  <conditionalFormatting sqref="N78 P78 R78">
    <cfRule type="duplicateValues" dxfId="2766" priority="6989"/>
  </conditionalFormatting>
  <conditionalFormatting sqref="T78 V78 X78">
    <cfRule type="duplicateValues" dxfId="2765" priority="6988"/>
  </conditionalFormatting>
  <conditionalFormatting sqref="Z78 AB78">
    <cfRule type="duplicateValues" dxfId="2764" priority="6987"/>
  </conditionalFormatting>
  <conditionalFormatting sqref="C79">
    <cfRule type="duplicateValues" dxfId="2763" priority="6982"/>
  </conditionalFormatting>
  <conditionalFormatting sqref="C79">
    <cfRule type="duplicateValues" dxfId="2762" priority="6978"/>
  </conditionalFormatting>
  <conditionalFormatting sqref="D79 F79">
    <cfRule type="duplicateValues" dxfId="2761" priority="6977"/>
  </conditionalFormatting>
  <conditionalFormatting sqref="H79 J79 L79">
    <cfRule type="duplicateValues" dxfId="2760" priority="6976"/>
  </conditionalFormatting>
  <conditionalFormatting sqref="N79 P79 R79">
    <cfRule type="duplicateValues" dxfId="2759" priority="6975"/>
  </conditionalFormatting>
  <conditionalFormatting sqref="T79 V79 X79">
    <cfRule type="duplicateValues" dxfId="2758" priority="6974"/>
  </conditionalFormatting>
  <conditionalFormatting sqref="Z79 AB79">
    <cfRule type="duplicateValues" dxfId="2757" priority="6973"/>
  </conditionalFormatting>
  <conditionalFormatting sqref="C80">
    <cfRule type="duplicateValues" dxfId="2756" priority="6968"/>
  </conditionalFormatting>
  <conditionalFormatting sqref="C80">
    <cfRule type="duplicateValues" dxfId="2755" priority="6964"/>
  </conditionalFormatting>
  <conditionalFormatting sqref="D80 F80">
    <cfRule type="duplicateValues" dxfId="2754" priority="6963"/>
  </conditionalFormatting>
  <conditionalFormatting sqref="H80 J80 L80">
    <cfRule type="duplicateValues" dxfId="2753" priority="6962"/>
  </conditionalFormatting>
  <conditionalFormatting sqref="P80 R80 N80">
    <cfRule type="duplicateValues" dxfId="2752" priority="6961"/>
  </conditionalFormatting>
  <conditionalFormatting sqref="T80 V80 X80">
    <cfRule type="duplicateValues" dxfId="2751" priority="6960"/>
  </conditionalFormatting>
  <conditionalFormatting sqref="Z80 AB80">
    <cfRule type="duplicateValues" dxfId="2750" priority="6959"/>
  </conditionalFormatting>
  <conditionalFormatting sqref="C81">
    <cfRule type="duplicateValues" dxfId="2749" priority="6954"/>
  </conditionalFormatting>
  <conditionalFormatting sqref="C81">
    <cfRule type="duplicateValues" dxfId="2748" priority="6950"/>
  </conditionalFormatting>
  <conditionalFormatting sqref="D81 F81">
    <cfRule type="duplicateValues" dxfId="2747" priority="6949"/>
  </conditionalFormatting>
  <conditionalFormatting sqref="H81 J81 L81">
    <cfRule type="duplicateValues" dxfId="2746" priority="6948"/>
  </conditionalFormatting>
  <conditionalFormatting sqref="N81 P81 R81">
    <cfRule type="duplicateValues" dxfId="2745" priority="6947"/>
  </conditionalFormatting>
  <conditionalFormatting sqref="T81 V81 X81">
    <cfRule type="duplicateValues" dxfId="2744" priority="6946"/>
  </conditionalFormatting>
  <conditionalFormatting sqref="Z81 AB81">
    <cfRule type="duplicateValues" dxfId="2743" priority="6945"/>
  </conditionalFormatting>
  <conditionalFormatting sqref="C82">
    <cfRule type="duplicateValues" dxfId="2742" priority="6940"/>
  </conditionalFormatting>
  <conditionalFormatting sqref="C82">
    <cfRule type="duplicateValues" dxfId="2741" priority="6936"/>
  </conditionalFormatting>
  <conditionalFormatting sqref="D82 F82">
    <cfRule type="duplicateValues" dxfId="2740" priority="6935"/>
  </conditionalFormatting>
  <conditionalFormatting sqref="J82 L82">
    <cfRule type="duplicateValues" dxfId="2739" priority="6934"/>
  </conditionalFormatting>
  <conditionalFormatting sqref="N82 P82 R82">
    <cfRule type="duplicateValues" dxfId="2738" priority="6933"/>
  </conditionalFormatting>
  <conditionalFormatting sqref="T82 V82 X82">
    <cfRule type="duplicateValues" dxfId="2737" priority="6932"/>
  </conditionalFormatting>
  <conditionalFormatting sqref="Z82 AB82">
    <cfRule type="duplicateValues" dxfId="2736" priority="6931"/>
  </conditionalFormatting>
  <conditionalFormatting sqref="C83">
    <cfRule type="duplicateValues" dxfId="2735" priority="6926"/>
  </conditionalFormatting>
  <conditionalFormatting sqref="C83">
    <cfRule type="duplicateValues" dxfId="2734" priority="6922"/>
  </conditionalFormatting>
  <conditionalFormatting sqref="D83 F83">
    <cfRule type="duplicateValues" dxfId="2733" priority="6921"/>
  </conditionalFormatting>
  <conditionalFormatting sqref="H83 J83 L83">
    <cfRule type="duplicateValues" dxfId="2732" priority="6920"/>
  </conditionalFormatting>
  <conditionalFormatting sqref="N83 P83 R83">
    <cfRule type="duplicateValues" dxfId="2731" priority="6919"/>
  </conditionalFormatting>
  <conditionalFormatting sqref="V83 X83">
    <cfRule type="duplicateValues" dxfId="2730" priority="6918"/>
  </conditionalFormatting>
  <conditionalFormatting sqref="Z83 AB83">
    <cfRule type="duplicateValues" dxfId="2729" priority="6917"/>
  </conditionalFormatting>
  <conditionalFormatting sqref="C84">
    <cfRule type="duplicateValues" dxfId="2728" priority="6912"/>
  </conditionalFormatting>
  <conditionalFormatting sqref="C84">
    <cfRule type="duplicateValues" dxfId="2727" priority="6908"/>
  </conditionalFormatting>
  <conditionalFormatting sqref="D84 F84">
    <cfRule type="duplicateValues" dxfId="2726" priority="6907"/>
  </conditionalFormatting>
  <conditionalFormatting sqref="H84 J84 L84">
    <cfRule type="duplicateValues" dxfId="2725" priority="6906"/>
  </conditionalFormatting>
  <conditionalFormatting sqref="N84 P84 R84">
    <cfRule type="duplicateValues" dxfId="2724" priority="6905"/>
  </conditionalFormatting>
  <conditionalFormatting sqref="T84 X84">
    <cfRule type="duplicateValues" dxfId="2723" priority="6904"/>
  </conditionalFormatting>
  <conditionalFormatting sqref="Z84 AB84">
    <cfRule type="duplicateValues" dxfId="2722" priority="6903"/>
  </conditionalFormatting>
  <conditionalFormatting sqref="C85">
    <cfRule type="duplicateValues" dxfId="2721" priority="6898"/>
  </conditionalFormatting>
  <conditionalFormatting sqref="C85">
    <cfRule type="duplicateValues" dxfId="2720" priority="6894"/>
  </conditionalFormatting>
  <conditionalFormatting sqref="D85">
    <cfRule type="duplicateValues" dxfId="2719" priority="6893"/>
  </conditionalFormatting>
  <conditionalFormatting sqref="H85 J85 L85">
    <cfRule type="duplicateValues" dxfId="2718" priority="6892"/>
  </conditionalFormatting>
  <conditionalFormatting sqref="N85 P85 R85">
    <cfRule type="duplicateValues" dxfId="2717" priority="6891"/>
  </conditionalFormatting>
  <conditionalFormatting sqref="V85 X85 T85">
    <cfRule type="duplicateValues" dxfId="2716" priority="6890"/>
  </conditionalFormatting>
  <conditionalFormatting sqref="Z85 AB85">
    <cfRule type="duplicateValues" dxfId="2715" priority="6889"/>
  </conditionalFormatting>
  <conditionalFormatting sqref="C86">
    <cfRule type="duplicateValues" dxfId="2714" priority="6884"/>
  </conditionalFormatting>
  <conditionalFormatting sqref="C86">
    <cfRule type="duplicateValues" dxfId="2713" priority="6880"/>
  </conditionalFormatting>
  <conditionalFormatting sqref="D86 F86">
    <cfRule type="duplicateValues" dxfId="2712" priority="6879"/>
  </conditionalFormatting>
  <conditionalFormatting sqref="H86 J86 L86">
    <cfRule type="duplicateValues" dxfId="2711" priority="6878"/>
  </conditionalFormatting>
  <conditionalFormatting sqref="N86 P86 R86">
    <cfRule type="duplicateValues" dxfId="2710" priority="6877"/>
  </conditionalFormatting>
  <conditionalFormatting sqref="T86 V86 X86">
    <cfRule type="duplicateValues" dxfId="2709" priority="6876"/>
  </conditionalFormatting>
  <conditionalFormatting sqref="Z86 AB86">
    <cfRule type="duplicateValues" dxfId="2708" priority="6875"/>
  </conditionalFormatting>
  <conditionalFormatting sqref="C87">
    <cfRule type="duplicateValues" dxfId="2707" priority="6870"/>
  </conditionalFormatting>
  <conditionalFormatting sqref="C87">
    <cfRule type="duplicateValues" dxfId="2706" priority="6866"/>
  </conditionalFormatting>
  <conditionalFormatting sqref="D87 F87">
    <cfRule type="duplicateValues" dxfId="2705" priority="6865"/>
  </conditionalFormatting>
  <conditionalFormatting sqref="H87 J87 L87">
    <cfRule type="duplicateValues" dxfId="2704" priority="6864"/>
  </conditionalFormatting>
  <conditionalFormatting sqref="N87 P87 R87">
    <cfRule type="duplicateValues" dxfId="2703" priority="6863"/>
  </conditionalFormatting>
  <conditionalFormatting sqref="T87 V87 X87">
    <cfRule type="duplicateValues" dxfId="2702" priority="6862"/>
  </conditionalFormatting>
  <conditionalFormatting sqref="Z87 AB87">
    <cfRule type="duplicateValues" dxfId="2701" priority="6861"/>
  </conditionalFormatting>
  <conditionalFormatting sqref="C88">
    <cfRule type="duplicateValues" dxfId="2700" priority="6856"/>
  </conditionalFormatting>
  <conditionalFormatting sqref="C88">
    <cfRule type="duplicateValues" dxfId="2699" priority="6852"/>
  </conditionalFormatting>
  <conditionalFormatting sqref="D88 F88">
    <cfRule type="duplicateValues" dxfId="2698" priority="6851"/>
  </conditionalFormatting>
  <conditionalFormatting sqref="H88 J88 L88">
    <cfRule type="duplicateValues" dxfId="2697" priority="6850"/>
  </conditionalFormatting>
  <conditionalFormatting sqref="N88 P88 R88">
    <cfRule type="duplicateValues" dxfId="2696" priority="6849"/>
  </conditionalFormatting>
  <conditionalFormatting sqref="T88 V88 X88">
    <cfRule type="duplicateValues" dxfId="2695" priority="6848"/>
  </conditionalFormatting>
  <conditionalFormatting sqref="Z88 AB88">
    <cfRule type="duplicateValues" dxfId="2694" priority="6847"/>
  </conditionalFormatting>
  <conditionalFormatting sqref="C89">
    <cfRule type="duplicateValues" dxfId="2693" priority="6842"/>
  </conditionalFormatting>
  <conditionalFormatting sqref="C89">
    <cfRule type="duplicateValues" dxfId="2692" priority="6838"/>
  </conditionalFormatting>
  <conditionalFormatting sqref="D89 F89">
    <cfRule type="duplicateValues" dxfId="2691" priority="6837"/>
  </conditionalFormatting>
  <conditionalFormatting sqref="H89 J89 L89">
    <cfRule type="duplicateValues" dxfId="2690" priority="6836"/>
  </conditionalFormatting>
  <conditionalFormatting sqref="N89 P89 R89">
    <cfRule type="duplicateValues" dxfId="2689" priority="6835"/>
  </conditionalFormatting>
  <conditionalFormatting sqref="T89 V89 X89">
    <cfRule type="duplicateValues" dxfId="2688" priority="6834"/>
  </conditionalFormatting>
  <conditionalFormatting sqref="Z89 AB89">
    <cfRule type="duplicateValues" dxfId="2687" priority="6833"/>
  </conditionalFormatting>
  <conditionalFormatting sqref="C90">
    <cfRule type="duplicateValues" dxfId="2686" priority="6828"/>
  </conditionalFormatting>
  <conditionalFormatting sqref="C90">
    <cfRule type="duplicateValues" dxfId="2685" priority="6824"/>
  </conditionalFormatting>
  <conditionalFormatting sqref="D90 F90">
    <cfRule type="duplicateValues" dxfId="2684" priority="6823"/>
  </conditionalFormatting>
  <conditionalFormatting sqref="H90 J90 L90">
    <cfRule type="duplicateValues" dxfId="2683" priority="6822"/>
  </conditionalFormatting>
  <conditionalFormatting sqref="N90 P90 R90">
    <cfRule type="duplicateValues" dxfId="2682" priority="6821"/>
  </conditionalFormatting>
  <conditionalFormatting sqref="T90 V90 X90">
    <cfRule type="duplicateValues" dxfId="2681" priority="6820"/>
  </conditionalFormatting>
  <conditionalFormatting sqref="Z90 AB90">
    <cfRule type="duplicateValues" dxfId="2680" priority="6819"/>
  </conditionalFormatting>
  <conditionalFormatting sqref="C91">
    <cfRule type="duplicateValues" dxfId="2679" priority="6814"/>
  </conditionalFormatting>
  <conditionalFormatting sqref="C91">
    <cfRule type="duplicateValues" dxfId="2678" priority="6810"/>
  </conditionalFormatting>
  <conditionalFormatting sqref="D91 F91">
    <cfRule type="duplicateValues" dxfId="2677" priority="6809"/>
  </conditionalFormatting>
  <conditionalFormatting sqref="H91 J91 L91">
    <cfRule type="duplicateValues" dxfId="2676" priority="6808"/>
  </conditionalFormatting>
  <conditionalFormatting sqref="N91 P91 R91">
    <cfRule type="duplicateValues" dxfId="2675" priority="6807"/>
  </conditionalFormatting>
  <conditionalFormatting sqref="T91 V91 X91">
    <cfRule type="duplicateValues" dxfId="2674" priority="6806"/>
  </conditionalFormatting>
  <conditionalFormatting sqref="Z91 AB91">
    <cfRule type="duplicateValues" dxfId="2673" priority="6805"/>
  </conditionalFormatting>
  <conditionalFormatting sqref="C92">
    <cfRule type="duplicateValues" dxfId="2672" priority="6800"/>
  </conditionalFormatting>
  <conditionalFormatting sqref="C92">
    <cfRule type="duplicateValues" dxfId="2671" priority="6796"/>
  </conditionalFormatting>
  <conditionalFormatting sqref="D92 F92">
    <cfRule type="duplicateValues" dxfId="2670" priority="6795"/>
  </conditionalFormatting>
  <conditionalFormatting sqref="J92 L92">
    <cfRule type="duplicateValues" dxfId="2669" priority="6794"/>
  </conditionalFormatting>
  <conditionalFormatting sqref="N92 P92 R92">
    <cfRule type="duplicateValues" dxfId="2668" priority="6793"/>
  </conditionalFormatting>
  <conditionalFormatting sqref="T92 V92 X92">
    <cfRule type="duplicateValues" dxfId="2667" priority="6792"/>
  </conditionalFormatting>
  <conditionalFormatting sqref="Z92 AB92">
    <cfRule type="duplicateValues" dxfId="2666" priority="6791"/>
  </conditionalFormatting>
  <conditionalFormatting sqref="C93">
    <cfRule type="duplicateValues" dxfId="2665" priority="6786"/>
  </conditionalFormatting>
  <conditionalFormatting sqref="C93">
    <cfRule type="duplicateValues" dxfId="2664" priority="6782"/>
  </conditionalFormatting>
  <conditionalFormatting sqref="D93 F93">
    <cfRule type="duplicateValues" dxfId="2663" priority="6781"/>
  </conditionalFormatting>
  <conditionalFormatting sqref="H93 J93 L93">
    <cfRule type="duplicateValues" dxfId="2662" priority="6780"/>
  </conditionalFormatting>
  <conditionalFormatting sqref="N93 P93 R93">
    <cfRule type="duplicateValues" dxfId="2661" priority="6779"/>
  </conditionalFormatting>
  <conditionalFormatting sqref="T93 V93 X93">
    <cfRule type="duplicateValues" dxfId="2660" priority="6778"/>
  </conditionalFormatting>
  <conditionalFormatting sqref="Z93 AB93">
    <cfRule type="duplicateValues" dxfId="2659" priority="6777"/>
  </conditionalFormatting>
  <conditionalFormatting sqref="C94">
    <cfRule type="duplicateValues" dxfId="2658" priority="6772"/>
  </conditionalFormatting>
  <conditionalFormatting sqref="C94">
    <cfRule type="duplicateValues" dxfId="2657" priority="6768"/>
  </conditionalFormatting>
  <conditionalFormatting sqref="D94 F94">
    <cfRule type="duplicateValues" dxfId="2656" priority="6767"/>
  </conditionalFormatting>
  <conditionalFormatting sqref="H94 J94 L94">
    <cfRule type="duplicateValues" dxfId="2655" priority="6766"/>
  </conditionalFormatting>
  <conditionalFormatting sqref="N94 P94 R94">
    <cfRule type="duplicateValues" dxfId="2654" priority="6765"/>
  </conditionalFormatting>
  <conditionalFormatting sqref="T94 V94 X94">
    <cfRule type="duplicateValues" dxfId="2653" priority="6764"/>
  </conditionalFormatting>
  <conditionalFormatting sqref="Z94 AB94">
    <cfRule type="duplicateValues" dxfId="2652" priority="6763"/>
  </conditionalFormatting>
  <conditionalFormatting sqref="C95">
    <cfRule type="duplicateValues" dxfId="2651" priority="6758"/>
  </conditionalFormatting>
  <conditionalFormatting sqref="C95">
    <cfRule type="duplicateValues" dxfId="2650" priority="6754"/>
  </conditionalFormatting>
  <conditionalFormatting sqref="D95 F95">
    <cfRule type="duplicateValues" dxfId="2649" priority="6753"/>
  </conditionalFormatting>
  <conditionalFormatting sqref="H95 J95 L95">
    <cfRule type="duplicateValues" dxfId="2648" priority="6752"/>
  </conditionalFormatting>
  <conditionalFormatting sqref="N95 P95 R95">
    <cfRule type="duplicateValues" dxfId="2647" priority="6751"/>
  </conditionalFormatting>
  <conditionalFormatting sqref="T95 V95 X95">
    <cfRule type="duplicateValues" dxfId="2646" priority="6750"/>
  </conditionalFormatting>
  <conditionalFormatting sqref="Z95 AB95">
    <cfRule type="duplicateValues" dxfId="2645" priority="6749"/>
  </conditionalFormatting>
  <conditionalFormatting sqref="C96">
    <cfRule type="duplicateValues" dxfId="2644" priority="6744"/>
  </conditionalFormatting>
  <conditionalFormatting sqref="C96">
    <cfRule type="duplicateValues" dxfId="2643" priority="6740"/>
  </conditionalFormatting>
  <conditionalFormatting sqref="D96 F96">
    <cfRule type="duplicateValues" dxfId="2642" priority="6739"/>
  </conditionalFormatting>
  <conditionalFormatting sqref="L96 H96 J96">
    <cfRule type="duplicateValues" dxfId="2641" priority="6738"/>
  </conditionalFormatting>
  <conditionalFormatting sqref="N96 P96 R96">
    <cfRule type="duplicateValues" dxfId="2640" priority="6737"/>
  </conditionalFormatting>
  <conditionalFormatting sqref="T96 V96 X96">
    <cfRule type="duplicateValues" dxfId="2639" priority="6736"/>
  </conditionalFormatting>
  <conditionalFormatting sqref="Z96 AB96">
    <cfRule type="duplicateValues" dxfId="2638" priority="6735"/>
  </conditionalFormatting>
  <conditionalFormatting sqref="C97">
    <cfRule type="duplicateValues" dxfId="2637" priority="6730"/>
  </conditionalFormatting>
  <conditionalFormatting sqref="C97">
    <cfRule type="duplicateValues" dxfId="2636" priority="6726"/>
  </conditionalFormatting>
  <conditionalFormatting sqref="D97 F97">
    <cfRule type="duplicateValues" dxfId="2635" priority="6725"/>
  </conditionalFormatting>
  <conditionalFormatting sqref="H97 J97 L97">
    <cfRule type="duplicateValues" dxfId="2634" priority="6724"/>
  </conditionalFormatting>
  <conditionalFormatting sqref="N97 P97 R97">
    <cfRule type="duplicateValues" dxfId="2633" priority="6723"/>
  </conditionalFormatting>
  <conditionalFormatting sqref="T97 V97 X97">
    <cfRule type="duplicateValues" dxfId="2632" priority="6722"/>
  </conditionalFormatting>
  <conditionalFormatting sqref="Z97 AB97">
    <cfRule type="duplicateValues" dxfId="2631" priority="6721"/>
  </conditionalFormatting>
  <conditionalFormatting sqref="C98">
    <cfRule type="duplicateValues" dxfId="2630" priority="6716"/>
  </conditionalFormatting>
  <conditionalFormatting sqref="C98">
    <cfRule type="duplicateValues" dxfId="2629" priority="6712"/>
  </conditionalFormatting>
  <conditionalFormatting sqref="D98 F98">
    <cfRule type="duplicateValues" dxfId="2628" priority="6711"/>
  </conditionalFormatting>
  <conditionalFormatting sqref="H98 J98 L98">
    <cfRule type="duplicateValues" dxfId="2627" priority="6710"/>
  </conditionalFormatting>
  <conditionalFormatting sqref="N98 P98 R98">
    <cfRule type="duplicateValues" dxfId="2626" priority="6709"/>
  </conditionalFormatting>
  <conditionalFormatting sqref="T98 V98 X98">
    <cfRule type="duplicateValues" dxfId="2625" priority="6708"/>
  </conditionalFormatting>
  <conditionalFormatting sqref="Z98 AB98">
    <cfRule type="duplicateValues" dxfId="2624" priority="6707"/>
  </conditionalFormatting>
  <conditionalFormatting sqref="C99">
    <cfRule type="duplicateValues" dxfId="2623" priority="6702"/>
  </conditionalFormatting>
  <conditionalFormatting sqref="C99">
    <cfRule type="duplicateValues" dxfId="2622" priority="6698"/>
  </conditionalFormatting>
  <conditionalFormatting sqref="D99 F99">
    <cfRule type="duplicateValues" dxfId="2621" priority="6697"/>
  </conditionalFormatting>
  <conditionalFormatting sqref="H99 J99 L99">
    <cfRule type="duplicateValues" dxfId="2620" priority="6696"/>
  </conditionalFormatting>
  <conditionalFormatting sqref="N99 P99 R99">
    <cfRule type="duplicateValues" dxfId="2619" priority="6695"/>
  </conditionalFormatting>
  <conditionalFormatting sqref="T99 V99 X99">
    <cfRule type="duplicateValues" dxfId="2618" priority="6694"/>
  </conditionalFormatting>
  <conditionalFormatting sqref="Z99 AB99">
    <cfRule type="duplicateValues" dxfId="2617" priority="6693"/>
  </conditionalFormatting>
  <conditionalFormatting sqref="C100">
    <cfRule type="duplicateValues" dxfId="2616" priority="6688"/>
  </conditionalFormatting>
  <conditionalFormatting sqref="C100">
    <cfRule type="duplicateValues" dxfId="2615" priority="6684"/>
  </conditionalFormatting>
  <conditionalFormatting sqref="D100 F100">
    <cfRule type="duplicateValues" dxfId="2614" priority="6683"/>
  </conditionalFormatting>
  <conditionalFormatting sqref="H100 J100 L100">
    <cfRule type="duplicateValues" dxfId="2613" priority="6682"/>
  </conditionalFormatting>
  <conditionalFormatting sqref="N100 P100 R100">
    <cfRule type="duplicateValues" dxfId="2612" priority="6681"/>
  </conditionalFormatting>
  <conditionalFormatting sqref="T100 V100 X100">
    <cfRule type="duplicateValues" dxfId="2611" priority="6680"/>
  </conditionalFormatting>
  <conditionalFormatting sqref="Z100 AB100">
    <cfRule type="duplicateValues" dxfId="2610" priority="6679"/>
  </conditionalFormatting>
  <conditionalFormatting sqref="C101">
    <cfRule type="duplicateValues" dxfId="2609" priority="6674"/>
  </conditionalFormatting>
  <conditionalFormatting sqref="C101">
    <cfRule type="duplicateValues" dxfId="2608" priority="6670"/>
  </conditionalFormatting>
  <conditionalFormatting sqref="D101 F101">
    <cfRule type="duplicateValues" dxfId="2607" priority="6669"/>
  </conditionalFormatting>
  <conditionalFormatting sqref="H101 J101 L101">
    <cfRule type="duplicateValues" dxfId="2606" priority="6668"/>
  </conditionalFormatting>
  <conditionalFormatting sqref="N101 P101 R101">
    <cfRule type="duplicateValues" dxfId="2605" priority="6667"/>
  </conditionalFormatting>
  <conditionalFormatting sqref="T101 V101 X101">
    <cfRule type="duplicateValues" dxfId="2604" priority="6666"/>
  </conditionalFormatting>
  <conditionalFormatting sqref="Z101 AB101">
    <cfRule type="duplicateValues" dxfId="2603" priority="6665"/>
  </conditionalFormatting>
  <conditionalFormatting sqref="C102">
    <cfRule type="duplicateValues" dxfId="2602" priority="6660"/>
  </conditionalFormatting>
  <conditionalFormatting sqref="C102">
    <cfRule type="duplicateValues" dxfId="2601" priority="6656"/>
  </conditionalFormatting>
  <conditionalFormatting sqref="D102 F102">
    <cfRule type="duplicateValues" dxfId="2600" priority="6655"/>
  </conditionalFormatting>
  <conditionalFormatting sqref="H102 J102 L102">
    <cfRule type="duplicateValues" dxfId="2599" priority="6654"/>
  </conditionalFormatting>
  <conditionalFormatting sqref="P102 R102 N102">
    <cfRule type="duplicateValues" dxfId="2598" priority="6653"/>
  </conditionalFormatting>
  <conditionalFormatting sqref="T102 V102 X102">
    <cfRule type="duplicateValues" dxfId="2597" priority="6652"/>
  </conditionalFormatting>
  <conditionalFormatting sqref="Z102 AB102">
    <cfRule type="duplicateValues" dxfId="2596" priority="6651"/>
  </conditionalFormatting>
  <conditionalFormatting sqref="C103">
    <cfRule type="duplicateValues" dxfId="2595" priority="6646"/>
  </conditionalFormatting>
  <conditionalFormatting sqref="C103">
    <cfRule type="duplicateValues" dxfId="2594" priority="6642"/>
  </conditionalFormatting>
  <conditionalFormatting sqref="D103 F103">
    <cfRule type="duplicateValues" dxfId="2593" priority="6641"/>
  </conditionalFormatting>
  <conditionalFormatting sqref="H103 J103 L103">
    <cfRule type="duplicateValues" dxfId="2592" priority="6640"/>
  </conditionalFormatting>
  <conditionalFormatting sqref="N103 P103 R103">
    <cfRule type="duplicateValues" dxfId="2591" priority="6639"/>
  </conditionalFormatting>
  <conditionalFormatting sqref="T103 V103 X103">
    <cfRule type="duplicateValues" dxfId="2590" priority="6638"/>
  </conditionalFormatting>
  <conditionalFormatting sqref="Z103 AB103">
    <cfRule type="duplicateValues" dxfId="2589" priority="6637"/>
  </conditionalFormatting>
  <conditionalFormatting sqref="C104">
    <cfRule type="duplicateValues" dxfId="2588" priority="6632"/>
  </conditionalFormatting>
  <conditionalFormatting sqref="C104">
    <cfRule type="duplicateValues" dxfId="2587" priority="6628"/>
  </conditionalFormatting>
  <conditionalFormatting sqref="D104 F104">
    <cfRule type="duplicateValues" dxfId="2586" priority="6627"/>
  </conditionalFormatting>
  <conditionalFormatting sqref="H104 J104 L104">
    <cfRule type="duplicateValues" dxfId="2585" priority="6626"/>
  </conditionalFormatting>
  <conditionalFormatting sqref="N104 P104 R104">
    <cfRule type="duplicateValues" dxfId="2584" priority="6625"/>
  </conditionalFormatting>
  <conditionalFormatting sqref="T104 V104 X104">
    <cfRule type="duplicateValues" dxfId="2583" priority="6624"/>
  </conditionalFormatting>
  <conditionalFormatting sqref="Z104 AB104">
    <cfRule type="duplicateValues" dxfId="2582" priority="6623"/>
  </conditionalFormatting>
  <conditionalFormatting sqref="C105">
    <cfRule type="duplicateValues" dxfId="2581" priority="6618"/>
  </conditionalFormatting>
  <conditionalFormatting sqref="C105">
    <cfRule type="duplicateValues" dxfId="2580" priority="6614"/>
  </conditionalFormatting>
  <conditionalFormatting sqref="D105 F105">
    <cfRule type="duplicateValues" dxfId="2579" priority="6613"/>
  </conditionalFormatting>
  <conditionalFormatting sqref="H105 J105 L105">
    <cfRule type="duplicateValues" dxfId="2578" priority="6612"/>
  </conditionalFormatting>
  <conditionalFormatting sqref="N105 P105 R105">
    <cfRule type="duplicateValues" dxfId="2577" priority="6611"/>
  </conditionalFormatting>
  <conditionalFormatting sqref="T105 X105 V105">
    <cfRule type="duplicateValues" dxfId="2576" priority="6610"/>
  </conditionalFormatting>
  <conditionalFormatting sqref="Z105 AB105">
    <cfRule type="duplicateValues" dxfId="2575" priority="6609"/>
  </conditionalFormatting>
  <conditionalFormatting sqref="C106">
    <cfRule type="duplicateValues" dxfId="2574" priority="6604"/>
  </conditionalFormatting>
  <conditionalFormatting sqref="C106">
    <cfRule type="duplicateValues" dxfId="2573" priority="6600"/>
  </conditionalFormatting>
  <conditionalFormatting sqref="D106 F106">
    <cfRule type="duplicateValues" dxfId="2572" priority="6599"/>
  </conditionalFormatting>
  <conditionalFormatting sqref="H106 J106 L106">
    <cfRule type="duplicateValues" dxfId="2571" priority="6598"/>
  </conditionalFormatting>
  <conditionalFormatting sqref="N106 P106 R106">
    <cfRule type="duplicateValues" dxfId="2570" priority="6597"/>
  </conditionalFormatting>
  <conditionalFormatting sqref="T106 V106 X106">
    <cfRule type="duplicateValues" dxfId="2569" priority="6596"/>
  </conditionalFormatting>
  <conditionalFormatting sqref="Z106 AB106">
    <cfRule type="duplicateValues" dxfId="2568" priority="6595"/>
  </conditionalFormatting>
  <conditionalFormatting sqref="C107">
    <cfRule type="duplicateValues" dxfId="2567" priority="6590"/>
  </conditionalFormatting>
  <conditionalFormatting sqref="C107">
    <cfRule type="duplicateValues" dxfId="2566" priority="6586"/>
  </conditionalFormatting>
  <conditionalFormatting sqref="D107 F107">
    <cfRule type="duplicateValues" dxfId="2565" priority="6585"/>
  </conditionalFormatting>
  <conditionalFormatting sqref="H107 J107 L107">
    <cfRule type="duplicateValues" dxfId="2564" priority="6584"/>
  </conditionalFormatting>
  <conditionalFormatting sqref="N107 P107 R107">
    <cfRule type="duplicateValues" dxfId="2563" priority="6583"/>
  </conditionalFormatting>
  <conditionalFormatting sqref="T107 V107 X107">
    <cfRule type="duplicateValues" dxfId="2562" priority="6582"/>
  </conditionalFormatting>
  <conditionalFormatting sqref="Z107 AB107">
    <cfRule type="duplicateValues" dxfId="2561" priority="6581"/>
  </conditionalFormatting>
  <conditionalFormatting sqref="C108">
    <cfRule type="duplicateValues" dxfId="2560" priority="6576"/>
  </conditionalFormatting>
  <conditionalFormatting sqref="C108">
    <cfRule type="duplicateValues" dxfId="2559" priority="6572"/>
  </conditionalFormatting>
  <conditionalFormatting sqref="D108 F108">
    <cfRule type="duplicateValues" dxfId="2558" priority="6571"/>
  </conditionalFormatting>
  <conditionalFormatting sqref="H108 J108 L108">
    <cfRule type="duplicateValues" dxfId="2557" priority="6570"/>
  </conditionalFormatting>
  <conditionalFormatting sqref="N108 P108 R108">
    <cfRule type="duplicateValues" dxfId="2556" priority="6569"/>
  </conditionalFormatting>
  <conditionalFormatting sqref="T108 V108 X108">
    <cfRule type="duplicateValues" dxfId="2555" priority="6568"/>
  </conditionalFormatting>
  <conditionalFormatting sqref="Z108 AB108">
    <cfRule type="duplicateValues" dxfId="2554" priority="6567"/>
  </conditionalFormatting>
  <conditionalFormatting sqref="C109">
    <cfRule type="duplicateValues" dxfId="2553" priority="6562"/>
  </conditionalFormatting>
  <conditionalFormatting sqref="C109">
    <cfRule type="duplicateValues" dxfId="2552" priority="6558"/>
  </conditionalFormatting>
  <conditionalFormatting sqref="D109 F109">
    <cfRule type="duplicateValues" dxfId="2551" priority="6557"/>
  </conditionalFormatting>
  <conditionalFormatting sqref="H109 J109 L109">
    <cfRule type="duplicateValues" dxfId="2550" priority="6556"/>
  </conditionalFormatting>
  <conditionalFormatting sqref="N109 P109 R109">
    <cfRule type="duplicateValues" dxfId="2549" priority="6555"/>
  </conditionalFormatting>
  <conditionalFormatting sqref="T109 V109 X109">
    <cfRule type="duplicateValues" dxfId="2548" priority="6554"/>
  </conditionalFormatting>
  <conditionalFormatting sqref="Z109 AB109">
    <cfRule type="duplicateValues" dxfId="2547" priority="6553"/>
  </conditionalFormatting>
  <conditionalFormatting sqref="C110">
    <cfRule type="duplicateValues" dxfId="2546" priority="6548"/>
  </conditionalFormatting>
  <conditionalFormatting sqref="C110">
    <cfRule type="duplicateValues" dxfId="2545" priority="6544"/>
  </conditionalFormatting>
  <conditionalFormatting sqref="D110 F110">
    <cfRule type="duplicateValues" dxfId="2544" priority="6543"/>
  </conditionalFormatting>
  <conditionalFormatting sqref="H110 J110 L110">
    <cfRule type="duplicateValues" dxfId="2543" priority="6542"/>
  </conditionalFormatting>
  <conditionalFormatting sqref="N110 P110 R110">
    <cfRule type="duplicateValues" dxfId="2542" priority="6541"/>
  </conditionalFormatting>
  <conditionalFormatting sqref="T110 V110 X110">
    <cfRule type="duplicateValues" dxfId="2541" priority="6540"/>
  </conditionalFormatting>
  <conditionalFormatting sqref="Z110 AB110">
    <cfRule type="duplicateValues" dxfId="2540" priority="6539"/>
  </conditionalFormatting>
  <conditionalFormatting sqref="C111">
    <cfRule type="duplicateValues" dxfId="2539" priority="6534"/>
  </conditionalFormatting>
  <conditionalFormatting sqref="C111">
    <cfRule type="duplicateValues" dxfId="2538" priority="6530"/>
  </conditionalFormatting>
  <conditionalFormatting sqref="D111 F111">
    <cfRule type="duplicateValues" dxfId="2537" priority="6529"/>
  </conditionalFormatting>
  <conditionalFormatting sqref="H111 J111 L111">
    <cfRule type="duplicateValues" dxfId="2536" priority="6528"/>
  </conditionalFormatting>
  <conditionalFormatting sqref="N111 P111 R111">
    <cfRule type="duplicateValues" dxfId="2535" priority="6527"/>
  </conditionalFormatting>
  <conditionalFormatting sqref="T111 V111 X111">
    <cfRule type="duplicateValues" dxfId="2534" priority="6526"/>
  </conditionalFormatting>
  <conditionalFormatting sqref="Z111 AB111">
    <cfRule type="duplicateValues" dxfId="2533" priority="6525"/>
  </conditionalFormatting>
  <conditionalFormatting sqref="C112">
    <cfRule type="duplicateValues" dxfId="2532" priority="6520"/>
  </conditionalFormatting>
  <conditionalFormatting sqref="C112">
    <cfRule type="duplicateValues" dxfId="2531" priority="6516"/>
  </conditionalFormatting>
  <conditionalFormatting sqref="D112 F112">
    <cfRule type="duplicateValues" dxfId="2530" priority="6515"/>
  </conditionalFormatting>
  <conditionalFormatting sqref="H112 J112 L112">
    <cfRule type="duplicateValues" dxfId="2529" priority="6514"/>
  </conditionalFormatting>
  <conditionalFormatting sqref="N112 P112 R112">
    <cfRule type="duplicateValues" dxfId="2528" priority="6513"/>
  </conditionalFormatting>
  <conditionalFormatting sqref="T112 V112 X112">
    <cfRule type="duplicateValues" dxfId="2527" priority="6512"/>
  </conditionalFormatting>
  <conditionalFormatting sqref="Z112 AB112">
    <cfRule type="duplicateValues" dxfId="2526" priority="6511"/>
  </conditionalFormatting>
  <conditionalFormatting sqref="C113">
    <cfRule type="duplicateValues" dxfId="2525" priority="6506"/>
  </conditionalFormatting>
  <conditionalFormatting sqref="C113">
    <cfRule type="duplicateValues" dxfId="2524" priority="6502"/>
  </conditionalFormatting>
  <conditionalFormatting sqref="D113 F113">
    <cfRule type="duplicateValues" dxfId="2523" priority="6501"/>
  </conditionalFormatting>
  <conditionalFormatting sqref="H113 J113 L113">
    <cfRule type="duplicateValues" dxfId="2522" priority="6500"/>
  </conditionalFormatting>
  <conditionalFormatting sqref="N113 P113 R113">
    <cfRule type="duplicateValues" dxfId="2521" priority="6499"/>
  </conditionalFormatting>
  <conditionalFormatting sqref="T113 V113 X113">
    <cfRule type="duplicateValues" dxfId="2520" priority="6498"/>
  </conditionalFormatting>
  <conditionalFormatting sqref="Z113 AB113">
    <cfRule type="duplicateValues" dxfId="2519" priority="6497"/>
  </conditionalFormatting>
  <conditionalFormatting sqref="C114">
    <cfRule type="duplicateValues" dxfId="2518" priority="6492"/>
  </conditionalFormatting>
  <conditionalFormatting sqref="C114">
    <cfRule type="duplicateValues" dxfId="2517" priority="6488"/>
  </conditionalFormatting>
  <conditionalFormatting sqref="D114 F114">
    <cfRule type="duplicateValues" dxfId="2516" priority="6487"/>
  </conditionalFormatting>
  <conditionalFormatting sqref="H114 J114 L114">
    <cfRule type="duplicateValues" dxfId="2515" priority="6486"/>
  </conditionalFormatting>
  <conditionalFormatting sqref="N114 P114 R114">
    <cfRule type="duplicateValues" dxfId="2514" priority="6485"/>
  </conditionalFormatting>
  <conditionalFormatting sqref="T114 V114 X114">
    <cfRule type="duplicateValues" dxfId="2513" priority="6484"/>
  </conditionalFormatting>
  <conditionalFormatting sqref="Z114 AB114">
    <cfRule type="duplicateValues" dxfId="2512" priority="6483"/>
  </conditionalFormatting>
  <conditionalFormatting sqref="C115">
    <cfRule type="duplicateValues" dxfId="2511" priority="6478"/>
  </conditionalFormatting>
  <conditionalFormatting sqref="C115">
    <cfRule type="duplicateValues" dxfId="2510" priority="6474"/>
  </conditionalFormatting>
  <conditionalFormatting sqref="D115 F115">
    <cfRule type="duplicateValues" dxfId="2509" priority="6473"/>
  </conditionalFormatting>
  <conditionalFormatting sqref="H115 J115 L115">
    <cfRule type="duplicateValues" dxfId="2508" priority="6472"/>
  </conditionalFormatting>
  <conditionalFormatting sqref="N115 P115 R115">
    <cfRule type="duplicateValues" dxfId="2507" priority="6471"/>
  </conditionalFormatting>
  <conditionalFormatting sqref="T115 V115 X115">
    <cfRule type="duplicateValues" dxfId="2506" priority="6470"/>
  </conditionalFormatting>
  <conditionalFormatting sqref="Z115 AB115">
    <cfRule type="duplicateValues" dxfId="2505" priority="6469"/>
  </conditionalFormatting>
  <conditionalFormatting sqref="C116">
    <cfRule type="duplicateValues" dxfId="2504" priority="6464"/>
  </conditionalFormatting>
  <conditionalFormatting sqref="C116">
    <cfRule type="duplicateValues" dxfId="2503" priority="6460"/>
  </conditionalFormatting>
  <conditionalFormatting sqref="D116 F116">
    <cfRule type="duplicateValues" dxfId="2502" priority="6459"/>
  </conditionalFormatting>
  <conditionalFormatting sqref="H116 J116 L116">
    <cfRule type="duplicateValues" dxfId="2501" priority="6458"/>
  </conditionalFormatting>
  <conditionalFormatting sqref="N116 P116 R116">
    <cfRule type="duplicateValues" dxfId="2500" priority="6457"/>
  </conditionalFormatting>
  <conditionalFormatting sqref="T116 V116 X116">
    <cfRule type="duplicateValues" dxfId="2499" priority="6456"/>
  </conditionalFormatting>
  <conditionalFormatting sqref="Z116 AB116">
    <cfRule type="duplicateValues" dxfId="2498" priority="6455"/>
  </conditionalFormatting>
  <conditionalFormatting sqref="C117">
    <cfRule type="duplicateValues" dxfId="2497" priority="6450"/>
  </conditionalFormatting>
  <conditionalFormatting sqref="C117">
    <cfRule type="duplicateValues" dxfId="2496" priority="6446"/>
  </conditionalFormatting>
  <conditionalFormatting sqref="D117 F117">
    <cfRule type="duplicateValues" dxfId="2495" priority="6445"/>
  </conditionalFormatting>
  <conditionalFormatting sqref="H117 J117 L117">
    <cfRule type="duplicateValues" dxfId="2494" priority="6444"/>
  </conditionalFormatting>
  <conditionalFormatting sqref="N117 P117 R117">
    <cfRule type="duplicateValues" dxfId="2493" priority="6443"/>
  </conditionalFormatting>
  <conditionalFormatting sqref="T117 V117 X117">
    <cfRule type="duplicateValues" dxfId="2492" priority="6442"/>
  </conditionalFormatting>
  <conditionalFormatting sqref="Z117 AB117">
    <cfRule type="duplicateValues" dxfId="2491" priority="6441"/>
  </conditionalFormatting>
  <conditionalFormatting sqref="C118">
    <cfRule type="duplicateValues" dxfId="2490" priority="6422"/>
  </conditionalFormatting>
  <conditionalFormatting sqref="C118">
    <cfRule type="duplicateValues" dxfId="2489" priority="6418"/>
  </conditionalFormatting>
  <conditionalFormatting sqref="D118 F118">
    <cfRule type="duplicateValues" dxfId="2488" priority="6417"/>
  </conditionalFormatting>
  <conditionalFormatting sqref="H118 J118 L118">
    <cfRule type="duplicateValues" dxfId="2487" priority="6416"/>
  </conditionalFormatting>
  <conditionalFormatting sqref="N118 P118 R118">
    <cfRule type="duplicateValues" dxfId="2486" priority="6415"/>
  </conditionalFormatting>
  <conditionalFormatting sqref="T118 V118 X118">
    <cfRule type="duplicateValues" dxfId="2485" priority="6414"/>
  </conditionalFormatting>
  <conditionalFormatting sqref="Z118 AB118">
    <cfRule type="duplicateValues" dxfId="2484" priority="6413"/>
  </conditionalFormatting>
  <conditionalFormatting sqref="C119">
    <cfRule type="duplicateValues" dxfId="2483" priority="6408"/>
  </conditionalFormatting>
  <conditionalFormatting sqref="C119">
    <cfRule type="duplicateValues" dxfId="2482" priority="6404"/>
  </conditionalFormatting>
  <conditionalFormatting sqref="D119 F119">
    <cfRule type="duplicateValues" dxfId="2481" priority="6403"/>
  </conditionalFormatting>
  <conditionalFormatting sqref="H119 J119 L119">
    <cfRule type="duplicateValues" dxfId="2480" priority="6402"/>
  </conditionalFormatting>
  <conditionalFormatting sqref="N119 P119 R119">
    <cfRule type="duplicateValues" dxfId="2479" priority="6401"/>
  </conditionalFormatting>
  <conditionalFormatting sqref="T119 V119 X119">
    <cfRule type="duplicateValues" dxfId="2478" priority="6400"/>
  </conditionalFormatting>
  <conditionalFormatting sqref="Z119 AB119">
    <cfRule type="duplicateValues" dxfId="2477" priority="6399"/>
  </conditionalFormatting>
  <conditionalFormatting sqref="C120">
    <cfRule type="duplicateValues" dxfId="2476" priority="6394"/>
  </conditionalFormatting>
  <conditionalFormatting sqref="C120">
    <cfRule type="duplicateValues" dxfId="2475" priority="6390"/>
  </conditionalFormatting>
  <conditionalFormatting sqref="D120 F120">
    <cfRule type="duplicateValues" dxfId="2474" priority="6389"/>
  </conditionalFormatting>
  <conditionalFormatting sqref="H120 J120 L120">
    <cfRule type="duplicateValues" dxfId="2473" priority="6388"/>
  </conditionalFormatting>
  <conditionalFormatting sqref="N120 P120 R120">
    <cfRule type="duplicateValues" dxfId="2472" priority="6387"/>
  </conditionalFormatting>
  <conditionalFormatting sqref="T120 V120 X120">
    <cfRule type="duplicateValues" dxfId="2471" priority="6386"/>
  </conditionalFormatting>
  <conditionalFormatting sqref="Z120 AB120">
    <cfRule type="duplicateValues" dxfId="2470" priority="6385"/>
  </conditionalFormatting>
  <conditionalFormatting sqref="F121">
    <cfRule type="duplicateValues" dxfId="2469" priority="6375"/>
  </conditionalFormatting>
  <conditionalFormatting sqref="J121 L121">
    <cfRule type="duplicateValues" dxfId="2468" priority="6374"/>
  </conditionalFormatting>
  <conditionalFormatting sqref="P121 R121">
    <cfRule type="duplicateValues" dxfId="2467" priority="6373"/>
  </conditionalFormatting>
  <conditionalFormatting sqref="V121 X121">
    <cfRule type="duplicateValues" dxfId="2466" priority="6372"/>
  </conditionalFormatting>
  <conditionalFormatting sqref="AB121">
    <cfRule type="duplicateValues" dxfId="2465" priority="6371"/>
  </conditionalFormatting>
  <conditionalFormatting sqref="F122">
    <cfRule type="duplicateValues" dxfId="2464" priority="6361"/>
  </conditionalFormatting>
  <conditionalFormatting sqref="P122 R122">
    <cfRule type="duplicateValues" dxfId="2463" priority="6359"/>
  </conditionalFormatting>
  <conditionalFormatting sqref="V122 X122">
    <cfRule type="duplicateValues" dxfId="2462" priority="6358"/>
  </conditionalFormatting>
  <conditionalFormatting sqref="AB122">
    <cfRule type="duplicateValues" dxfId="2461" priority="6357"/>
  </conditionalFormatting>
  <conditionalFormatting sqref="F123">
    <cfRule type="duplicateValues" dxfId="2460" priority="6347"/>
  </conditionalFormatting>
  <conditionalFormatting sqref="J123 L123">
    <cfRule type="duplicateValues" dxfId="2459" priority="6346"/>
  </conditionalFormatting>
  <conditionalFormatting sqref="P123 R123">
    <cfRule type="duplicateValues" dxfId="2458" priority="6345"/>
  </conditionalFormatting>
  <conditionalFormatting sqref="V123 X123">
    <cfRule type="duplicateValues" dxfId="2457" priority="6344"/>
  </conditionalFormatting>
  <conditionalFormatting sqref="AB123">
    <cfRule type="duplicateValues" dxfId="2456" priority="6343"/>
  </conditionalFormatting>
  <conditionalFormatting sqref="C121">
    <cfRule type="duplicateValues" dxfId="2455" priority="6338"/>
  </conditionalFormatting>
  <conditionalFormatting sqref="C121">
    <cfRule type="duplicateValues" dxfId="2454" priority="6334"/>
  </conditionalFormatting>
  <conditionalFormatting sqref="D121">
    <cfRule type="duplicateValues" dxfId="2453" priority="6333"/>
  </conditionalFormatting>
  <conditionalFormatting sqref="H121">
    <cfRule type="duplicateValues" dxfId="2452" priority="6332"/>
  </conditionalFormatting>
  <conditionalFormatting sqref="N121">
    <cfRule type="duplicateValues" dxfId="2451" priority="6331"/>
  </conditionalFormatting>
  <conditionalFormatting sqref="T121">
    <cfRule type="duplicateValues" dxfId="2450" priority="6330"/>
  </conditionalFormatting>
  <conditionalFormatting sqref="Z121">
    <cfRule type="duplicateValues" dxfId="2449" priority="6329"/>
  </conditionalFormatting>
  <conditionalFormatting sqref="C122">
    <cfRule type="duplicateValues" dxfId="2448" priority="6324"/>
  </conditionalFormatting>
  <conditionalFormatting sqref="C122">
    <cfRule type="duplicateValues" dxfId="2447" priority="6320"/>
  </conditionalFormatting>
  <conditionalFormatting sqref="D122">
    <cfRule type="duplicateValues" dxfId="2446" priority="6319"/>
  </conditionalFormatting>
  <conditionalFormatting sqref="H122 L122 J122">
    <cfRule type="duplicateValues" dxfId="2445" priority="6318"/>
  </conditionalFormatting>
  <conditionalFormatting sqref="N122">
    <cfRule type="duplicateValues" dxfId="2444" priority="6317"/>
  </conditionalFormatting>
  <conditionalFormatting sqref="T122">
    <cfRule type="duplicateValues" dxfId="2443" priority="6316"/>
  </conditionalFormatting>
  <conditionalFormatting sqref="Z122">
    <cfRule type="duplicateValues" dxfId="2442" priority="6315"/>
  </conditionalFormatting>
  <conditionalFormatting sqref="C123">
    <cfRule type="duplicateValues" dxfId="2441" priority="6310"/>
  </conditionalFormatting>
  <conditionalFormatting sqref="C123">
    <cfRule type="duplicateValues" dxfId="2440" priority="6306"/>
  </conditionalFormatting>
  <conditionalFormatting sqref="D123">
    <cfRule type="duplicateValues" dxfId="2439" priority="6305"/>
  </conditionalFormatting>
  <conditionalFormatting sqref="H123">
    <cfRule type="duplicateValues" dxfId="2438" priority="6304"/>
  </conditionalFormatting>
  <conditionalFormatting sqref="N123">
    <cfRule type="duplicateValues" dxfId="2437" priority="6303"/>
  </conditionalFormatting>
  <conditionalFormatting sqref="T123">
    <cfRule type="duplicateValues" dxfId="2436" priority="6302"/>
  </conditionalFormatting>
  <conditionalFormatting sqref="Z123">
    <cfRule type="duplicateValues" dxfId="2435" priority="6301"/>
  </conditionalFormatting>
  <conditionalFormatting sqref="C124">
    <cfRule type="duplicateValues" dxfId="2434" priority="6296"/>
  </conditionalFormatting>
  <conditionalFormatting sqref="C124">
    <cfRule type="duplicateValues" dxfId="2433" priority="6292"/>
  </conditionalFormatting>
  <conditionalFormatting sqref="D124 F124">
    <cfRule type="duplicateValues" dxfId="2432" priority="6291"/>
  </conditionalFormatting>
  <conditionalFormatting sqref="H124 J124 L124">
    <cfRule type="duplicateValues" dxfId="2431" priority="6290"/>
  </conditionalFormatting>
  <conditionalFormatting sqref="N124 P124 R124">
    <cfRule type="duplicateValues" dxfId="2430" priority="6289"/>
  </conditionalFormatting>
  <conditionalFormatting sqref="T124 V124 X124">
    <cfRule type="duplicateValues" dxfId="2429" priority="6288"/>
  </conditionalFormatting>
  <conditionalFormatting sqref="Z124 AB124">
    <cfRule type="duplicateValues" dxfId="2428" priority="6287"/>
  </conditionalFormatting>
  <conditionalFormatting sqref="C125">
    <cfRule type="duplicateValues" dxfId="2427" priority="6282"/>
  </conditionalFormatting>
  <conditionalFormatting sqref="C125">
    <cfRule type="duplicateValues" dxfId="2426" priority="6278"/>
  </conditionalFormatting>
  <conditionalFormatting sqref="D125 F125">
    <cfRule type="duplicateValues" dxfId="2425" priority="6277"/>
  </conditionalFormatting>
  <conditionalFormatting sqref="H125 L125 J125">
    <cfRule type="duplicateValues" dxfId="2424" priority="6276"/>
  </conditionalFormatting>
  <conditionalFormatting sqref="N125 P125 R125">
    <cfRule type="duplicateValues" dxfId="2423" priority="6275"/>
  </conditionalFormatting>
  <conditionalFormatting sqref="T125 V125 X125">
    <cfRule type="duplicateValues" dxfId="2422" priority="6274"/>
  </conditionalFormatting>
  <conditionalFormatting sqref="Z125 AB125">
    <cfRule type="duplicateValues" dxfId="2421" priority="6273"/>
  </conditionalFormatting>
  <conditionalFormatting sqref="C126">
    <cfRule type="duplicateValues" dxfId="2420" priority="6268"/>
  </conditionalFormatting>
  <conditionalFormatting sqref="C126">
    <cfRule type="duplicateValues" dxfId="2419" priority="6264"/>
  </conditionalFormatting>
  <conditionalFormatting sqref="D126 F126">
    <cfRule type="duplicateValues" dxfId="2418" priority="6263"/>
  </conditionalFormatting>
  <conditionalFormatting sqref="H126 J126 L126">
    <cfRule type="duplicateValues" dxfId="2417" priority="6262"/>
  </conditionalFormatting>
  <conditionalFormatting sqref="N126 P126 R126">
    <cfRule type="duplicateValues" dxfId="2416" priority="6261"/>
  </conditionalFormatting>
  <conditionalFormatting sqref="T126 V126 X126">
    <cfRule type="duplicateValues" dxfId="2415" priority="6260"/>
  </conditionalFormatting>
  <conditionalFormatting sqref="Z126 AB126">
    <cfRule type="duplicateValues" dxfId="2414" priority="6259"/>
  </conditionalFormatting>
  <conditionalFormatting sqref="C127">
    <cfRule type="duplicateValues" dxfId="2413" priority="6254"/>
  </conditionalFormatting>
  <conditionalFormatting sqref="C127">
    <cfRule type="duplicateValues" dxfId="2412" priority="6250"/>
  </conditionalFormatting>
  <conditionalFormatting sqref="D127 F127">
    <cfRule type="duplicateValues" dxfId="2411" priority="6249"/>
  </conditionalFormatting>
  <conditionalFormatting sqref="H127 L127">
    <cfRule type="duplicateValues" dxfId="2410" priority="6248"/>
  </conditionalFormatting>
  <conditionalFormatting sqref="N127 P127 R127">
    <cfRule type="duplicateValues" dxfId="2409" priority="6247"/>
  </conditionalFormatting>
  <conditionalFormatting sqref="T127 V127 X127">
    <cfRule type="duplicateValues" dxfId="2408" priority="6246"/>
  </conditionalFormatting>
  <conditionalFormatting sqref="Z127 AB127">
    <cfRule type="duplicateValues" dxfId="2407" priority="6245"/>
  </conditionalFormatting>
  <conditionalFormatting sqref="C128">
    <cfRule type="duplicateValues" dxfId="2406" priority="6240"/>
  </conditionalFormatting>
  <conditionalFormatting sqref="C128">
    <cfRule type="duplicateValues" dxfId="2405" priority="6236"/>
  </conditionalFormatting>
  <conditionalFormatting sqref="D128 F128">
    <cfRule type="duplicateValues" dxfId="2404" priority="6235"/>
  </conditionalFormatting>
  <conditionalFormatting sqref="H128 J128 L128">
    <cfRule type="duplicateValues" dxfId="2403" priority="6234"/>
  </conditionalFormatting>
  <conditionalFormatting sqref="N128 P128 R128">
    <cfRule type="duplicateValues" dxfId="2402" priority="6233"/>
  </conditionalFormatting>
  <conditionalFormatting sqref="T128 V128 X128">
    <cfRule type="duplicateValues" dxfId="2401" priority="6232"/>
  </conditionalFormatting>
  <conditionalFormatting sqref="Z128 AB128">
    <cfRule type="duplicateValues" dxfId="2400" priority="6231"/>
  </conditionalFormatting>
  <conditionalFormatting sqref="C129">
    <cfRule type="duplicateValues" dxfId="2399" priority="6226"/>
  </conditionalFormatting>
  <conditionalFormatting sqref="C129">
    <cfRule type="duplicateValues" dxfId="2398" priority="6222"/>
  </conditionalFormatting>
  <conditionalFormatting sqref="D129 F129">
    <cfRule type="duplicateValues" dxfId="2397" priority="6221"/>
  </conditionalFormatting>
  <conditionalFormatting sqref="H129 J129 L129">
    <cfRule type="duplicateValues" dxfId="2396" priority="6220"/>
  </conditionalFormatting>
  <conditionalFormatting sqref="N129 P129 R129">
    <cfRule type="duplicateValues" dxfId="2395" priority="6219"/>
  </conditionalFormatting>
  <conditionalFormatting sqref="T129 V129 X129">
    <cfRule type="duplicateValues" dxfId="2394" priority="6218"/>
  </conditionalFormatting>
  <conditionalFormatting sqref="Z129 AB129">
    <cfRule type="duplicateValues" dxfId="2393" priority="6217"/>
  </conditionalFormatting>
  <conditionalFormatting sqref="C130">
    <cfRule type="duplicateValues" dxfId="2392" priority="6212"/>
  </conditionalFormatting>
  <conditionalFormatting sqref="C130">
    <cfRule type="duplicateValues" dxfId="2391" priority="6208"/>
  </conditionalFormatting>
  <conditionalFormatting sqref="D130 F130">
    <cfRule type="duplicateValues" dxfId="2390" priority="6207"/>
  </conditionalFormatting>
  <conditionalFormatting sqref="H130 J130 L130">
    <cfRule type="duplicateValues" dxfId="2389" priority="6206"/>
  </conditionalFormatting>
  <conditionalFormatting sqref="N130 P130 R130">
    <cfRule type="duplicateValues" dxfId="2388" priority="6205"/>
  </conditionalFormatting>
  <conditionalFormatting sqref="T130 V130 X130">
    <cfRule type="duplicateValues" dxfId="2387" priority="6204"/>
  </conditionalFormatting>
  <conditionalFormatting sqref="Z130 AB130">
    <cfRule type="duplicateValues" dxfId="2386" priority="6203"/>
  </conditionalFormatting>
  <conditionalFormatting sqref="C131">
    <cfRule type="duplicateValues" dxfId="2385" priority="6198"/>
  </conditionalFormatting>
  <conditionalFormatting sqref="C131">
    <cfRule type="duplicateValues" dxfId="2384" priority="6194"/>
  </conditionalFormatting>
  <conditionalFormatting sqref="D131 F131">
    <cfRule type="duplicateValues" dxfId="2383" priority="6193"/>
  </conditionalFormatting>
  <conditionalFormatting sqref="H131 J131 L131">
    <cfRule type="duplicateValues" dxfId="2382" priority="6192"/>
  </conditionalFormatting>
  <conditionalFormatting sqref="N131 P131 R131">
    <cfRule type="duplicateValues" dxfId="2381" priority="6191"/>
  </conditionalFormatting>
  <conditionalFormatting sqref="T131 V131 X131">
    <cfRule type="duplicateValues" dxfId="2380" priority="6190"/>
  </conditionalFormatting>
  <conditionalFormatting sqref="Z131 AB131">
    <cfRule type="duplicateValues" dxfId="2379" priority="6189"/>
  </conditionalFormatting>
  <conditionalFormatting sqref="C132">
    <cfRule type="duplicateValues" dxfId="2378" priority="6184"/>
  </conditionalFormatting>
  <conditionalFormatting sqref="C132">
    <cfRule type="duplicateValues" dxfId="2377" priority="6180"/>
  </conditionalFormatting>
  <conditionalFormatting sqref="D132 F132">
    <cfRule type="duplicateValues" dxfId="2376" priority="6179"/>
  </conditionalFormatting>
  <conditionalFormatting sqref="H132 J132 L132">
    <cfRule type="duplicateValues" dxfId="2375" priority="6178"/>
  </conditionalFormatting>
  <conditionalFormatting sqref="N132 P132 R132">
    <cfRule type="duplicateValues" dxfId="2374" priority="6177"/>
  </conditionalFormatting>
  <conditionalFormatting sqref="T132 V132 X132">
    <cfRule type="duplicateValues" dxfId="2373" priority="6176"/>
  </conditionalFormatting>
  <conditionalFormatting sqref="Z132 AB132">
    <cfRule type="duplicateValues" dxfId="2372" priority="6175"/>
  </conditionalFormatting>
  <conditionalFormatting sqref="C133">
    <cfRule type="duplicateValues" dxfId="2371" priority="6170"/>
  </conditionalFormatting>
  <conditionalFormatting sqref="C133">
    <cfRule type="duplicateValues" dxfId="2370" priority="6166"/>
  </conditionalFormatting>
  <conditionalFormatting sqref="D133 F133">
    <cfRule type="duplicateValues" dxfId="2369" priority="6165"/>
  </conditionalFormatting>
  <conditionalFormatting sqref="H133 J133 L133">
    <cfRule type="duplicateValues" dxfId="2368" priority="6164"/>
  </conditionalFormatting>
  <conditionalFormatting sqref="N133 P133 R133">
    <cfRule type="duplicateValues" dxfId="2367" priority="6163"/>
  </conditionalFormatting>
  <conditionalFormatting sqref="T133 V133 X133">
    <cfRule type="duplicateValues" dxfId="2366" priority="6162"/>
  </conditionalFormatting>
  <conditionalFormatting sqref="Z133 AB133">
    <cfRule type="duplicateValues" dxfId="2365" priority="6161"/>
  </conditionalFormatting>
  <conditionalFormatting sqref="C134">
    <cfRule type="duplicateValues" dxfId="2364" priority="6156"/>
  </conditionalFormatting>
  <conditionalFormatting sqref="C134">
    <cfRule type="duplicateValues" dxfId="2363" priority="6152"/>
  </conditionalFormatting>
  <conditionalFormatting sqref="D134 F134">
    <cfRule type="duplicateValues" dxfId="2362" priority="6151"/>
  </conditionalFormatting>
  <conditionalFormatting sqref="H134 J134 L134">
    <cfRule type="duplicateValues" dxfId="2361" priority="6150"/>
  </conditionalFormatting>
  <conditionalFormatting sqref="N134 R134">
    <cfRule type="duplicateValues" dxfId="2360" priority="6149"/>
  </conditionalFormatting>
  <conditionalFormatting sqref="T134 V134 X134">
    <cfRule type="duplicateValues" dxfId="2359" priority="6148"/>
  </conditionalFormatting>
  <conditionalFormatting sqref="Z134 AB134">
    <cfRule type="duplicateValues" dxfId="2358" priority="6147"/>
  </conditionalFormatting>
  <conditionalFormatting sqref="C135">
    <cfRule type="duplicateValues" dxfId="2357" priority="6142"/>
  </conditionalFormatting>
  <conditionalFormatting sqref="C135">
    <cfRule type="duplicateValues" dxfId="2356" priority="6138"/>
  </conditionalFormatting>
  <conditionalFormatting sqref="D135 F135">
    <cfRule type="duplicateValues" dxfId="2355" priority="6137"/>
  </conditionalFormatting>
  <conditionalFormatting sqref="H135 J135 L135">
    <cfRule type="duplicateValues" dxfId="2354" priority="6136"/>
  </conditionalFormatting>
  <conditionalFormatting sqref="N135 P135 R135">
    <cfRule type="duplicateValues" dxfId="2353" priority="6135"/>
  </conditionalFormatting>
  <conditionalFormatting sqref="T135 V135 X135">
    <cfRule type="duplicateValues" dxfId="2352" priority="6134"/>
  </conditionalFormatting>
  <conditionalFormatting sqref="Z135 AB135">
    <cfRule type="duplicateValues" dxfId="2351" priority="6133"/>
  </conditionalFormatting>
  <conditionalFormatting sqref="C136">
    <cfRule type="duplicateValues" dxfId="2350" priority="6128"/>
  </conditionalFormatting>
  <conditionalFormatting sqref="C136">
    <cfRule type="duplicateValues" dxfId="2349" priority="6124"/>
  </conditionalFormatting>
  <conditionalFormatting sqref="D136 F136">
    <cfRule type="duplicateValues" dxfId="2348" priority="6123"/>
  </conditionalFormatting>
  <conditionalFormatting sqref="H136 J136 L136">
    <cfRule type="duplicateValues" dxfId="2347" priority="6122"/>
  </conditionalFormatting>
  <conditionalFormatting sqref="N136 P136 R136">
    <cfRule type="duplicateValues" dxfId="2346" priority="6121"/>
  </conditionalFormatting>
  <conditionalFormatting sqref="T136 V136 X136">
    <cfRule type="duplicateValues" dxfId="2345" priority="6120"/>
  </conditionalFormatting>
  <conditionalFormatting sqref="Z136 AB136">
    <cfRule type="duplicateValues" dxfId="2344" priority="6119"/>
  </conditionalFormatting>
  <conditionalFormatting sqref="C137">
    <cfRule type="duplicateValues" dxfId="2343" priority="6114"/>
  </conditionalFormatting>
  <conditionalFormatting sqref="C137">
    <cfRule type="duplicateValues" dxfId="2342" priority="6110"/>
  </conditionalFormatting>
  <conditionalFormatting sqref="D137 F137">
    <cfRule type="duplicateValues" dxfId="2341" priority="6109"/>
  </conditionalFormatting>
  <conditionalFormatting sqref="H137 J137 L137">
    <cfRule type="duplicateValues" dxfId="2340" priority="6108"/>
  </conditionalFormatting>
  <conditionalFormatting sqref="N137 P137 R137">
    <cfRule type="duplicateValues" dxfId="2339" priority="6107"/>
  </conditionalFormatting>
  <conditionalFormatting sqref="T137 V137 X137">
    <cfRule type="duplicateValues" dxfId="2338" priority="6106"/>
  </conditionalFormatting>
  <conditionalFormatting sqref="Z137 AB137">
    <cfRule type="duplicateValues" dxfId="2337" priority="6105"/>
  </conditionalFormatting>
  <conditionalFormatting sqref="C138">
    <cfRule type="duplicateValues" dxfId="2336" priority="6100"/>
  </conditionalFormatting>
  <conditionalFormatting sqref="C138">
    <cfRule type="duplicateValues" dxfId="2335" priority="6096"/>
  </conditionalFormatting>
  <conditionalFormatting sqref="D138 F138">
    <cfRule type="duplicateValues" dxfId="2334" priority="6095"/>
  </conditionalFormatting>
  <conditionalFormatting sqref="H138 J138 L138">
    <cfRule type="duplicateValues" dxfId="2333" priority="6094"/>
  </conditionalFormatting>
  <conditionalFormatting sqref="N138 P138 R138">
    <cfRule type="duplicateValues" dxfId="2332" priority="6093"/>
  </conditionalFormatting>
  <conditionalFormatting sqref="T138 V138 X138">
    <cfRule type="duplicateValues" dxfId="2331" priority="6092"/>
  </conditionalFormatting>
  <conditionalFormatting sqref="Z138 AB138">
    <cfRule type="duplicateValues" dxfId="2330" priority="6091"/>
  </conditionalFormatting>
  <conditionalFormatting sqref="C139">
    <cfRule type="duplicateValues" dxfId="2329" priority="6086"/>
  </conditionalFormatting>
  <conditionalFormatting sqref="C139">
    <cfRule type="duplicateValues" dxfId="2328" priority="6082"/>
  </conditionalFormatting>
  <conditionalFormatting sqref="D139 F139">
    <cfRule type="duplicateValues" dxfId="2327" priority="6081"/>
  </conditionalFormatting>
  <conditionalFormatting sqref="H139 J139 L139">
    <cfRule type="duplicateValues" dxfId="2326" priority="6080"/>
  </conditionalFormatting>
  <conditionalFormatting sqref="N139 P139 R139">
    <cfRule type="duplicateValues" dxfId="2325" priority="6079"/>
  </conditionalFormatting>
  <conditionalFormatting sqref="T139 V139 X139">
    <cfRule type="duplicateValues" dxfId="2324" priority="6078"/>
  </conditionalFormatting>
  <conditionalFormatting sqref="Z139 AB139">
    <cfRule type="duplicateValues" dxfId="2323" priority="6077"/>
  </conditionalFormatting>
  <conditionalFormatting sqref="C140">
    <cfRule type="duplicateValues" dxfId="2322" priority="6072"/>
  </conditionalFormatting>
  <conditionalFormatting sqref="C140">
    <cfRule type="duplicateValues" dxfId="2321" priority="6068"/>
  </conditionalFormatting>
  <conditionalFormatting sqref="D140 F140">
    <cfRule type="duplicateValues" dxfId="2320" priority="6067"/>
  </conditionalFormatting>
  <conditionalFormatting sqref="H140 J140 L140">
    <cfRule type="duplicateValues" dxfId="2319" priority="6066"/>
  </conditionalFormatting>
  <conditionalFormatting sqref="N140 P140 R140">
    <cfRule type="duplicateValues" dxfId="2318" priority="6065"/>
  </conditionalFormatting>
  <conditionalFormatting sqref="T140 V140 X140">
    <cfRule type="duplicateValues" dxfId="2317" priority="6064"/>
  </conditionalFormatting>
  <conditionalFormatting sqref="Z140 AB140">
    <cfRule type="duplicateValues" dxfId="2316" priority="6063"/>
  </conditionalFormatting>
  <conditionalFormatting sqref="C141">
    <cfRule type="duplicateValues" dxfId="2315" priority="6058"/>
  </conditionalFormatting>
  <conditionalFormatting sqref="C141">
    <cfRule type="duplicateValues" dxfId="2314" priority="6054"/>
  </conditionalFormatting>
  <conditionalFormatting sqref="D141 F141">
    <cfRule type="duplicateValues" dxfId="2313" priority="6053"/>
  </conditionalFormatting>
  <conditionalFormatting sqref="H141 J141 L141">
    <cfRule type="duplicateValues" dxfId="2312" priority="6052"/>
  </conditionalFormatting>
  <conditionalFormatting sqref="N141 P141 R141">
    <cfRule type="duplicateValues" dxfId="2311" priority="6051"/>
  </conditionalFormatting>
  <conditionalFormatting sqref="T141 V141 X141">
    <cfRule type="duplicateValues" dxfId="2310" priority="6050"/>
  </conditionalFormatting>
  <conditionalFormatting sqref="Z141 AB141">
    <cfRule type="duplicateValues" dxfId="2309" priority="6049"/>
  </conditionalFormatting>
  <conditionalFormatting sqref="C142">
    <cfRule type="duplicateValues" dxfId="2308" priority="6044"/>
  </conditionalFormatting>
  <conditionalFormatting sqref="C142">
    <cfRule type="duplicateValues" dxfId="2307" priority="6040"/>
  </conditionalFormatting>
  <conditionalFormatting sqref="D142 F142">
    <cfRule type="duplicateValues" dxfId="2306" priority="6039"/>
  </conditionalFormatting>
  <conditionalFormatting sqref="H142 J142 L142">
    <cfRule type="duplicateValues" dxfId="2305" priority="6038"/>
  </conditionalFormatting>
  <conditionalFormatting sqref="N142 P142 R142">
    <cfRule type="duplicateValues" dxfId="2304" priority="6037"/>
  </conditionalFormatting>
  <conditionalFormatting sqref="T142 V142 X142">
    <cfRule type="duplicateValues" dxfId="2303" priority="6036"/>
  </conditionalFormatting>
  <conditionalFormatting sqref="Z142 AB142">
    <cfRule type="duplicateValues" dxfId="2302" priority="6035"/>
  </conditionalFormatting>
  <conditionalFormatting sqref="C143">
    <cfRule type="duplicateValues" dxfId="2301" priority="6030"/>
  </conditionalFormatting>
  <conditionalFormatting sqref="C143">
    <cfRule type="duplicateValues" dxfId="2300" priority="6026"/>
  </conditionalFormatting>
  <conditionalFormatting sqref="D143 F143">
    <cfRule type="duplicateValues" dxfId="2299" priority="6025"/>
  </conditionalFormatting>
  <conditionalFormatting sqref="H143 J143 L143">
    <cfRule type="duplicateValues" dxfId="2298" priority="6024"/>
  </conditionalFormatting>
  <conditionalFormatting sqref="N143 P143 R143">
    <cfRule type="duplicateValues" dxfId="2297" priority="6023"/>
  </conditionalFormatting>
  <conditionalFormatting sqref="T143 V143 X143">
    <cfRule type="duplicateValues" dxfId="2296" priority="6022"/>
  </conditionalFormatting>
  <conditionalFormatting sqref="Z143 AB143">
    <cfRule type="duplicateValues" dxfId="2295" priority="6021"/>
  </conditionalFormatting>
  <conditionalFormatting sqref="C144">
    <cfRule type="duplicateValues" dxfId="2294" priority="6016"/>
  </conditionalFormatting>
  <conditionalFormatting sqref="C144">
    <cfRule type="duplicateValues" dxfId="2293" priority="6012"/>
  </conditionalFormatting>
  <conditionalFormatting sqref="D144 F144">
    <cfRule type="duplicateValues" dxfId="2292" priority="6011"/>
  </conditionalFormatting>
  <conditionalFormatting sqref="H144 J144 L144">
    <cfRule type="duplicateValues" dxfId="2291" priority="6010"/>
  </conditionalFormatting>
  <conditionalFormatting sqref="N144 P144 R144">
    <cfRule type="duplicateValues" dxfId="2290" priority="6009"/>
  </conditionalFormatting>
  <conditionalFormatting sqref="T144 V144 X144">
    <cfRule type="duplicateValues" dxfId="2289" priority="6008"/>
  </conditionalFormatting>
  <conditionalFormatting sqref="Z144 AB144">
    <cfRule type="duplicateValues" dxfId="2288" priority="6007"/>
  </conditionalFormatting>
  <conditionalFormatting sqref="C145">
    <cfRule type="duplicateValues" dxfId="2287" priority="6002"/>
  </conditionalFormatting>
  <conditionalFormatting sqref="C145">
    <cfRule type="duplicateValues" dxfId="2286" priority="5998"/>
  </conditionalFormatting>
  <conditionalFormatting sqref="D145 F145">
    <cfRule type="duplicateValues" dxfId="2285" priority="5997"/>
  </conditionalFormatting>
  <conditionalFormatting sqref="H145 L145 J145">
    <cfRule type="duplicateValues" dxfId="2284" priority="5996"/>
  </conditionalFormatting>
  <conditionalFormatting sqref="N145 P145 R145">
    <cfRule type="duplicateValues" dxfId="2283" priority="5995"/>
  </conditionalFormatting>
  <conditionalFormatting sqref="T145 V145 X145">
    <cfRule type="duplicateValues" dxfId="2282" priority="5994"/>
  </conditionalFormatting>
  <conditionalFormatting sqref="Z145 AB145">
    <cfRule type="duplicateValues" dxfId="2281" priority="5993"/>
  </conditionalFormatting>
  <conditionalFormatting sqref="C146">
    <cfRule type="duplicateValues" dxfId="2280" priority="5988"/>
  </conditionalFormatting>
  <conditionalFormatting sqref="C146">
    <cfRule type="duplicateValues" dxfId="2279" priority="5984"/>
  </conditionalFormatting>
  <conditionalFormatting sqref="D146 F146">
    <cfRule type="duplicateValues" dxfId="2278" priority="5983"/>
  </conditionalFormatting>
  <conditionalFormatting sqref="H146 J146 L146">
    <cfRule type="duplicateValues" dxfId="2277" priority="5982"/>
  </conditionalFormatting>
  <conditionalFormatting sqref="N146 P146 R146">
    <cfRule type="duplicateValues" dxfId="2276" priority="5981"/>
  </conditionalFormatting>
  <conditionalFormatting sqref="T146 V146 X146">
    <cfRule type="duplicateValues" dxfId="2275" priority="5980"/>
  </conditionalFormatting>
  <conditionalFormatting sqref="Z146 AB146">
    <cfRule type="duplicateValues" dxfId="2274" priority="5979"/>
  </conditionalFormatting>
  <conditionalFormatting sqref="C147">
    <cfRule type="duplicateValues" dxfId="2273" priority="5974"/>
  </conditionalFormatting>
  <conditionalFormatting sqref="C147">
    <cfRule type="duplicateValues" dxfId="2272" priority="5970"/>
  </conditionalFormatting>
  <conditionalFormatting sqref="D147 F147">
    <cfRule type="duplicateValues" dxfId="2271" priority="5969"/>
  </conditionalFormatting>
  <conditionalFormatting sqref="H147 J147 L147">
    <cfRule type="duplicateValues" dxfId="2270" priority="5968"/>
  </conditionalFormatting>
  <conditionalFormatting sqref="N147 P147 R147">
    <cfRule type="duplicateValues" dxfId="2269" priority="5967"/>
  </conditionalFormatting>
  <conditionalFormatting sqref="T147 V147 X147">
    <cfRule type="duplicateValues" dxfId="2268" priority="5966"/>
  </conditionalFormatting>
  <conditionalFormatting sqref="Z147 AB147">
    <cfRule type="duplicateValues" dxfId="2267" priority="5965"/>
  </conditionalFormatting>
  <conditionalFormatting sqref="C148">
    <cfRule type="duplicateValues" dxfId="2266" priority="5960"/>
  </conditionalFormatting>
  <conditionalFormatting sqref="C148">
    <cfRule type="duplicateValues" dxfId="2265" priority="5956"/>
  </conditionalFormatting>
  <conditionalFormatting sqref="D148 F148">
    <cfRule type="duplicateValues" dxfId="2264" priority="5955"/>
  </conditionalFormatting>
  <conditionalFormatting sqref="H148 J148 L148">
    <cfRule type="duplicateValues" dxfId="2263" priority="5954"/>
  </conditionalFormatting>
  <conditionalFormatting sqref="N148 P148 R148">
    <cfRule type="duplicateValues" dxfId="2262" priority="5953"/>
  </conditionalFormatting>
  <conditionalFormatting sqref="T148 V148 X148">
    <cfRule type="duplicateValues" dxfId="2261" priority="5952"/>
  </conditionalFormatting>
  <conditionalFormatting sqref="Z148 AB148">
    <cfRule type="duplicateValues" dxfId="2260" priority="5951"/>
  </conditionalFormatting>
  <conditionalFormatting sqref="C149">
    <cfRule type="duplicateValues" dxfId="2259" priority="5946"/>
  </conditionalFormatting>
  <conditionalFormatting sqref="C149">
    <cfRule type="duplicateValues" dxfId="2258" priority="5942"/>
  </conditionalFormatting>
  <conditionalFormatting sqref="D149 F149">
    <cfRule type="duplicateValues" dxfId="2257" priority="5941"/>
  </conditionalFormatting>
  <conditionalFormatting sqref="H149 J149 L149">
    <cfRule type="duplicateValues" dxfId="2256" priority="5940"/>
  </conditionalFormatting>
  <conditionalFormatting sqref="N149 P149 R149">
    <cfRule type="duplicateValues" dxfId="2255" priority="5939"/>
  </conditionalFormatting>
  <conditionalFormatting sqref="T149 V149 X149">
    <cfRule type="duplicateValues" dxfId="2254" priority="5938"/>
  </conditionalFormatting>
  <conditionalFormatting sqref="Z149 AB149">
    <cfRule type="duplicateValues" dxfId="2253" priority="5937"/>
  </conditionalFormatting>
  <conditionalFormatting sqref="C150">
    <cfRule type="duplicateValues" dxfId="2252" priority="5932"/>
  </conditionalFormatting>
  <conditionalFormatting sqref="C150">
    <cfRule type="duplicateValues" dxfId="2251" priority="5928"/>
  </conditionalFormatting>
  <conditionalFormatting sqref="D150 F150">
    <cfRule type="duplicateValues" dxfId="2250" priority="5927"/>
  </conditionalFormatting>
  <conditionalFormatting sqref="H150 J150 L150">
    <cfRule type="duplicateValues" dxfId="2249" priority="5926"/>
  </conditionalFormatting>
  <conditionalFormatting sqref="N150 P150 R150">
    <cfRule type="duplicateValues" dxfId="2248" priority="5925"/>
  </conditionalFormatting>
  <conditionalFormatting sqref="T150 V150 X150">
    <cfRule type="duplicateValues" dxfId="2247" priority="5924"/>
  </conditionalFormatting>
  <conditionalFormatting sqref="Z150 AB150">
    <cfRule type="duplicateValues" dxfId="2246" priority="5923"/>
  </conditionalFormatting>
  <conditionalFormatting sqref="C151">
    <cfRule type="duplicateValues" dxfId="2245" priority="5918"/>
  </conditionalFormatting>
  <conditionalFormatting sqref="C151">
    <cfRule type="duplicateValues" dxfId="2244" priority="5914"/>
  </conditionalFormatting>
  <conditionalFormatting sqref="D151 F151">
    <cfRule type="duplicateValues" dxfId="2243" priority="5913"/>
  </conditionalFormatting>
  <conditionalFormatting sqref="H151 J151 L151">
    <cfRule type="duplicateValues" dxfId="2242" priority="5912"/>
  </conditionalFormatting>
  <conditionalFormatting sqref="N151 P151 R151">
    <cfRule type="duplicateValues" dxfId="2241" priority="5911"/>
  </conditionalFormatting>
  <conditionalFormatting sqref="T151 V151 X151">
    <cfRule type="duplicateValues" dxfId="2240" priority="5910"/>
  </conditionalFormatting>
  <conditionalFormatting sqref="Z151 AB151">
    <cfRule type="duplicateValues" dxfId="2239" priority="5909"/>
  </conditionalFormatting>
  <conditionalFormatting sqref="C152">
    <cfRule type="duplicateValues" dxfId="2238" priority="5904"/>
  </conditionalFormatting>
  <conditionalFormatting sqref="C152">
    <cfRule type="duplicateValues" dxfId="2237" priority="5900"/>
  </conditionalFormatting>
  <conditionalFormatting sqref="D152 F152">
    <cfRule type="duplicateValues" dxfId="2236" priority="5899"/>
  </conditionalFormatting>
  <conditionalFormatting sqref="H152 J152 L152">
    <cfRule type="duplicateValues" dxfId="2235" priority="5898"/>
  </conditionalFormatting>
  <conditionalFormatting sqref="N152 P152 R152">
    <cfRule type="duplicateValues" dxfId="2234" priority="5897"/>
  </conditionalFormatting>
  <conditionalFormatting sqref="T152 V152 X152">
    <cfRule type="duplicateValues" dxfId="2233" priority="5896"/>
  </conditionalFormatting>
  <conditionalFormatting sqref="Z152 AB152">
    <cfRule type="duplicateValues" dxfId="2232" priority="5895"/>
  </conditionalFormatting>
  <conditionalFormatting sqref="C153">
    <cfRule type="duplicateValues" dxfId="2231" priority="5890"/>
  </conditionalFormatting>
  <conditionalFormatting sqref="C153">
    <cfRule type="duplicateValues" dxfId="2230" priority="5886"/>
  </conditionalFormatting>
  <conditionalFormatting sqref="D153 F153">
    <cfRule type="duplicateValues" dxfId="2229" priority="5885"/>
  </conditionalFormatting>
  <conditionalFormatting sqref="L153 H153 J153">
    <cfRule type="duplicateValues" dxfId="2228" priority="5884"/>
  </conditionalFormatting>
  <conditionalFormatting sqref="N153 P153 R153">
    <cfRule type="duplicateValues" dxfId="2227" priority="5883"/>
  </conditionalFormatting>
  <conditionalFormatting sqref="T153 V153 X153">
    <cfRule type="duplicateValues" dxfId="2226" priority="5882"/>
  </conditionalFormatting>
  <conditionalFormatting sqref="Z153 AB153">
    <cfRule type="duplicateValues" dxfId="2225" priority="5881"/>
  </conditionalFormatting>
  <conditionalFormatting sqref="C154">
    <cfRule type="duplicateValues" dxfId="2224" priority="5876"/>
  </conditionalFormatting>
  <conditionalFormatting sqref="C154">
    <cfRule type="duplicateValues" dxfId="2223" priority="5872"/>
  </conditionalFormatting>
  <conditionalFormatting sqref="D154 F154">
    <cfRule type="duplicateValues" dxfId="2222" priority="5871"/>
  </conditionalFormatting>
  <conditionalFormatting sqref="H154 L154 J154">
    <cfRule type="duplicateValues" dxfId="2221" priority="5870"/>
  </conditionalFormatting>
  <conditionalFormatting sqref="N154 P154 R154">
    <cfRule type="duplicateValues" dxfId="2220" priority="5869"/>
  </conditionalFormatting>
  <conditionalFormatting sqref="T154 V154 X154">
    <cfRule type="duplicateValues" dxfId="2219" priority="5868"/>
  </conditionalFormatting>
  <conditionalFormatting sqref="Z154 AB154">
    <cfRule type="duplicateValues" dxfId="2218" priority="5867"/>
  </conditionalFormatting>
  <conditionalFormatting sqref="C155">
    <cfRule type="duplicateValues" dxfId="2217" priority="5862"/>
  </conditionalFormatting>
  <conditionalFormatting sqref="C155">
    <cfRule type="duplicateValues" dxfId="2216" priority="5858"/>
  </conditionalFormatting>
  <conditionalFormatting sqref="D155 F155">
    <cfRule type="duplicateValues" dxfId="2215" priority="5857"/>
  </conditionalFormatting>
  <conditionalFormatting sqref="H155 J155 L155">
    <cfRule type="duplicateValues" dxfId="2214" priority="5856"/>
  </conditionalFormatting>
  <conditionalFormatting sqref="N155 P155 R155">
    <cfRule type="duplicateValues" dxfId="2213" priority="5855"/>
  </conditionalFormatting>
  <conditionalFormatting sqref="T155 V155 X155">
    <cfRule type="duplicateValues" dxfId="2212" priority="5854"/>
  </conditionalFormatting>
  <conditionalFormatting sqref="Z155 AB155">
    <cfRule type="duplicateValues" dxfId="2211" priority="5853"/>
  </conditionalFormatting>
  <conditionalFormatting sqref="C156">
    <cfRule type="duplicateValues" dxfId="2210" priority="5848"/>
  </conditionalFormatting>
  <conditionalFormatting sqref="C156">
    <cfRule type="duplicateValues" dxfId="2209" priority="5844"/>
  </conditionalFormatting>
  <conditionalFormatting sqref="D156 F156">
    <cfRule type="duplicateValues" dxfId="2208" priority="5843"/>
  </conditionalFormatting>
  <conditionalFormatting sqref="H156 J156 L156">
    <cfRule type="duplicateValues" dxfId="2207" priority="5842"/>
  </conditionalFormatting>
  <conditionalFormatting sqref="N156 P156 R156">
    <cfRule type="duplicateValues" dxfId="2206" priority="5841"/>
  </conditionalFormatting>
  <conditionalFormatting sqref="T156 V156 X156">
    <cfRule type="duplicateValues" dxfId="2205" priority="5840"/>
  </conditionalFormatting>
  <conditionalFormatting sqref="Z156 AB156">
    <cfRule type="duplicateValues" dxfId="2204" priority="5839"/>
  </conditionalFormatting>
  <conditionalFormatting sqref="C157">
    <cfRule type="duplicateValues" dxfId="2203" priority="5834"/>
  </conditionalFormatting>
  <conditionalFormatting sqref="C157">
    <cfRule type="duplicateValues" dxfId="2202" priority="5830"/>
  </conditionalFormatting>
  <conditionalFormatting sqref="D157 F157">
    <cfRule type="duplicateValues" dxfId="2201" priority="5829"/>
  </conditionalFormatting>
  <conditionalFormatting sqref="H157 J157 L157">
    <cfRule type="duplicateValues" dxfId="2200" priority="5828"/>
  </conditionalFormatting>
  <conditionalFormatting sqref="N157 P157 R157">
    <cfRule type="duplicateValues" dxfId="2199" priority="5827"/>
  </conditionalFormatting>
  <conditionalFormatting sqref="T157 V157 X157">
    <cfRule type="duplicateValues" dxfId="2198" priority="5826"/>
  </conditionalFormatting>
  <conditionalFormatting sqref="Z157 AB157">
    <cfRule type="duplicateValues" dxfId="2197" priority="5825"/>
  </conditionalFormatting>
  <conditionalFormatting sqref="C158">
    <cfRule type="duplicateValues" dxfId="2196" priority="5820"/>
  </conditionalFormatting>
  <conditionalFormatting sqref="C158">
    <cfRule type="duplicateValues" dxfId="2195" priority="5816"/>
  </conditionalFormatting>
  <conditionalFormatting sqref="D158 F158">
    <cfRule type="duplicateValues" dxfId="2194" priority="5815"/>
  </conditionalFormatting>
  <conditionalFormatting sqref="H158 J158 L158">
    <cfRule type="duplicateValues" dxfId="2193" priority="5814"/>
  </conditionalFormatting>
  <conditionalFormatting sqref="N158 P158 R158">
    <cfRule type="duplicateValues" dxfId="2192" priority="5813"/>
  </conditionalFormatting>
  <conditionalFormatting sqref="T158 V158 X158">
    <cfRule type="duplicateValues" dxfId="2191" priority="5812"/>
  </conditionalFormatting>
  <conditionalFormatting sqref="Z158 AB158">
    <cfRule type="duplicateValues" dxfId="2190" priority="5811"/>
  </conditionalFormatting>
  <conditionalFormatting sqref="C159">
    <cfRule type="duplicateValues" dxfId="2189" priority="5806"/>
  </conditionalFormatting>
  <conditionalFormatting sqref="C159">
    <cfRule type="duplicateValues" dxfId="2188" priority="5802"/>
  </conditionalFormatting>
  <conditionalFormatting sqref="D159 F159">
    <cfRule type="duplicateValues" dxfId="2187" priority="5801"/>
  </conditionalFormatting>
  <conditionalFormatting sqref="H159 J159 L159">
    <cfRule type="duplicateValues" dxfId="2186" priority="5800"/>
  </conditionalFormatting>
  <conditionalFormatting sqref="N159 P159 R159">
    <cfRule type="duplicateValues" dxfId="2185" priority="5799"/>
  </conditionalFormatting>
  <conditionalFormatting sqref="T159 V159 X159">
    <cfRule type="duplicateValues" dxfId="2184" priority="5798"/>
  </conditionalFormatting>
  <conditionalFormatting sqref="Z159 AB159">
    <cfRule type="duplicateValues" dxfId="2183" priority="5797"/>
  </conditionalFormatting>
  <conditionalFormatting sqref="C160">
    <cfRule type="duplicateValues" dxfId="2182" priority="5792"/>
  </conditionalFormatting>
  <conditionalFormatting sqref="C160">
    <cfRule type="duplicateValues" dxfId="2181" priority="5788"/>
  </conditionalFormatting>
  <conditionalFormatting sqref="D160 F160">
    <cfRule type="duplicateValues" dxfId="2180" priority="5787"/>
  </conditionalFormatting>
  <conditionalFormatting sqref="H160 J160 L160">
    <cfRule type="duplicateValues" dxfId="2179" priority="5786"/>
  </conditionalFormatting>
  <conditionalFormatting sqref="N160 P160 R160">
    <cfRule type="duplicateValues" dxfId="2178" priority="5785"/>
  </conditionalFormatting>
  <conditionalFormatting sqref="T160 V160 X160">
    <cfRule type="duplicateValues" dxfId="2177" priority="5784"/>
  </conditionalFormatting>
  <conditionalFormatting sqref="Z160 AB160">
    <cfRule type="duplicateValues" dxfId="2176" priority="5783"/>
  </conditionalFormatting>
  <conditionalFormatting sqref="C161">
    <cfRule type="duplicateValues" dxfId="2175" priority="5778"/>
  </conditionalFormatting>
  <conditionalFormatting sqref="C161">
    <cfRule type="duplicateValues" dxfId="2174" priority="5774"/>
  </conditionalFormatting>
  <conditionalFormatting sqref="D161 F161">
    <cfRule type="duplicateValues" dxfId="2173" priority="5773"/>
  </conditionalFormatting>
  <conditionalFormatting sqref="H161 J161 L161">
    <cfRule type="duplicateValues" dxfId="2172" priority="5772"/>
  </conditionalFormatting>
  <conditionalFormatting sqref="N161 P161 R161">
    <cfRule type="duplicateValues" dxfId="2171" priority="5771"/>
  </conditionalFormatting>
  <conditionalFormatting sqref="T161 V161 X161">
    <cfRule type="duplicateValues" dxfId="2170" priority="5770"/>
  </conditionalFormatting>
  <conditionalFormatting sqref="Z161 AB161">
    <cfRule type="duplicateValues" dxfId="2169" priority="5769"/>
  </conditionalFormatting>
  <conditionalFormatting sqref="C162">
    <cfRule type="duplicateValues" dxfId="2168" priority="5764"/>
  </conditionalFormatting>
  <conditionalFormatting sqref="C162">
    <cfRule type="duplicateValues" dxfId="2167" priority="5760"/>
  </conditionalFormatting>
  <conditionalFormatting sqref="D162 F162">
    <cfRule type="duplicateValues" dxfId="2166" priority="5759"/>
  </conditionalFormatting>
  <conditionalFormatting sqref="H162 J162 L162">
    <cfRule type="duplicateValues" dxfId="2165" priority="5758"/>
  </conditionalFormatting>
  <conditionalFormatting sqref="N162 P162 R162">
    <cfRule type="duplicateValues" dxfId="2164" priority="5757"/>
  </conditionalFormatting>
  <conditionalFormatting sqref="T162 V162 X162">
    <cfRule type="duplicateValues" dxfId="2163" priority="5756"/>
  </conditionalFormatting>
  <conditionalFormatting sqref="Z162 AB162">
    <cfRule type="duplicateValues" dxfId="2162" priority="5755"/>
  </conditionalFormatting>
  <conditionalFormatting sqref="C163">
    <cfRule type="duplicateValues" dxfId="2161" priority="5750"/>
  </conditionalFormatting>
  <conditionalFormatting sqref="C163">
    <cfRule type="duplicateValues" dxfId="2160" priority="5746"/>
  </conditionalFormatting>
  <conditionalFormatting sqref="D163 F163">
    <cfRule type="duplicateValues" dxfId="2159" priority="5745"/>
  </conditionalFormatting>
  <conditionalFormatting sqref="H163 J163 L163">
    <cfRule type="duplicateValues" dxfId="2158" priority="5744"/>
  </conditionalFormatting>
  <conditionalFormatting sqref="N163 P163 R163">
    <cfRule type="duplicateValues" dxfId="2157" priority="5743"/>
  </conditionalFormatting>
  <conditionalFormatting sqref="T163 V163 X163">
    <cfRule type="duplicateValues" dxfId="2156" priority="5742"/>
  </conditionalFormatting>
  <conditionalFormatting sqref="Z163 AB163">
    <cfRule type="duplicateValues" dxfId="2155" priority="5741"/>
  </conditionalFormatting>
  <conditionalFormatting sqref="C164">
    <cfRule type="duplicateValues" dxfId="2154" priority="5736"/>
  </conditionalFormatting>
  <conditionalFormatting sqref="C164">
    <cfRule type="duplicateValues" dxfId="2153" priority="5732"/>
  </conditionalFormatting>
  <conditionalFormatting sqref="D164 F164">
    <cfRule type="duplicateValues" dxfId="2152" priority="5731"/>
  </conditionalFormatting>
  <conditionalFormatting sqref="H164 J164 L164">
    <cfRule type="duplicateValues" dxfId="2151" priority="5730"/>
  </conditionalFormatting>
  <conditionalFormatting sqref="N164 P164 R164">
    <cfRule type="duplicateValues" dxfId="2150" priority="5729"/>
  </conditionalFormatting>
  <conditionalFormatting sqref="T164 V164 X164">
    <cfRule type="duplicateValues" dxfId="2149" priority="5728"/>
  </conditionalFormatting>
  <conditionalFormatting sqref="Z164 AB164">
    <cfRule type="duplicateValues" dxfId="2148" priority="5727"/>
  </conditionalFormatting>
  <conditionalFormatting sqref="C165">
    <cfRule type="duplicateValues" dxfId="2147" priority="5722"/>
  </conditionalFormatting>
  <conditionalFormatting sqref="C165">
    <cfRule type="duplicateValues" dxfId="2146" priority="5718"/>
  </conditionalFormatting>
  <conditionalFormatting sqref="D165 F165">
    <cfRule type="duplicateValues" dxfId="2145" priority="5717"/>
  </conditionalFormatting>
  <conditionalFormatting sqref="L165 J165">
    <cfRule type="duplicateValues" dxfId="2144" priority="5716"/>
  </conditionalFormatting>
  <conditionalFormatting sqref="N165 P165 R165">
    <cfRule type="duplicateValues" dxfId="2143" priority="5715"/>
  </conditionalFormatting>
  <conditionalFormatting sqref="T165 V165 X165">
    <cfRule type="duplicateValues" dxfId="2142" priority="5714"/>
  </conditionalFormatting>
  <conditionalFormatting sqref="Z165 AB165">
    <cfRule type="duplicateValues" dxfId="2141" priority="5713"/>
  </conditionalFormatting>
  <conditionalFormatting sqref="C166">
    <cfRule type="duplicateValues" dxfId="2140" priority="5708"/>
  </conditionalFormatting>
  <conditionalFormatting sqref="C166">
    <cfRule type="duplicateValues" dxfId="2139" priority="5704"/>
  </conditionalFormatting>
  <conditionalFormatting sqref="D166 F166">
    <cfRule type="duplicateValues" dxfId="2138" priority="5703"/>
  </conditionalFormatting>
  <conditionalFormatting sqref="H166 J166 L166">
    <cfRule type="duplicateValues" dxfId="2137" priority="5702"/>
  </conditionalFormatting>
  <conditionalFormatting sqref="N166 P166 R166">
    <cfRule type="duplicateValues" dxfId="2136" priority="5701"/>
  </conditionalFormatting>
  <conditionalFormatting sqref="T166 V166 X166">
    <cfRule type="duplicateValues" dxfId="2135" priority="5700"/>
  </conditionalFormatting>
  <conditionalFormatting sqref="Z166 AB166">
    <cfRule type="duplicateValues" dxfId="2134" priority="5699"/>
  </conditionalFormatting>
  <conditionalFormatting sqref="C167">
    <cfRule type="duplicateValues" dxfId="2133" priority="5694"/>
  </conditionalFormatting>
  <conditionalFormatting sqref="C167">
    <cfRule type="duplicateValues" dxfId="2132" priority="5690"/>
  </conditionalFormatting>
  <conditionalFormatting sqref="D167 F167">
    <cfRule type="duplicateValues" dxfId="2131" priority="5689"/>
  </conditionalFormatting>
  <conditionalFormatting sqref="H167 J167 L167">
    <cfRule type="duplicateValues" dxfId="2130" priority="5688"/>
  </conditionalFormatting>
  <conditionalFormatting sqref="N167 P167 R167">
    <cfRule type="duplicateValues" dxfId="2129" priority="5687"/>
  </conditionalFormatting>
  <conditionalFormatting sqref="T167 V167 X167">
    <cfRule type="duplicateValues" dxfId="2128" priority="5686"/>
  </conditionalFormatting>
  <conditionalFormatting sqref="Z167 AB167">
    <cfRule type="duplicateValues" dxfId="2127" priority="5685"/>
  </conditionalFormatting>
  <conditionalFormatting sqref="C168">
    <cfRule type="duplicateValues" dxfId="2126" priority="5680"/>
  </conditionalFormatting>
  <conditionalFormatting sqref="C168">
    <cfRule type="duplicateValues" dxfId="2125" priority="5676"/>
  </conditionalFormatting>
  <conditionalFormatting sqref="D168 F168">
    <cfRule type="duplicateValues" dxfId="2124" priority="5675"/>
  </conditionalFormatting>
  <conditionalFormatting sqref="H168 J168 L168">
    <cfRule type="duplicateValues" dxfId="2123" priority="5674"/>
  </conditionalFormatting>
  <conditionalFormatting sqref="N168 P168 R168">
    <cfRule type="duplicateValues" dxfId="2122" priority="5673"/>
  </conditionalFormatting>
  <conditionalFormatting sqref="T168 V168 X168">
    <cfRule type="duplicateValues" dxfId="2121" priority="5672"/>
  </conditionalFormatting>
  <conditionalFormatting sqref="Z168 AB168">
    <cfRule type="duplicateValues" dxfId="2120" priority="5671"/>
  </conditionalFormatting>
  <conditionalFormatting sqref="C169">
    <cfRule type="duplicateValues" dxfId="2119" priority="5666"/>
  </conditionalFormatting>
  <conditionalFormatting sqref="C169">
    <cfRule type="duplicateValues" dxfId="2118" priority="5662"/>
  </conditionalFormatting>
  <conditionalFormatting sqref="D169 F169">
    <cfRule type="duplicateValues" dxfId="2117" priority="5661"/>
  </conditionalFormatting>
  <conditionalFormatting sqref="J169 L169">
    <cfRule type="duplicateValues" dxfId="2116" priority="5660"/>
  </conditionalFormatting>
  <conditionalFormatting sqref="N169 P169 R169">
    <cfRule type="duplicateValues" dxfId="2115" priority="5659"/>
  </conditionalFormatting>
  <conditionalFormatting sqref="T169 V169 X169">
    <cfRule type="duplicateValues" dxfId="2114" priority="5658"/>
  </conditionalFormatting>
  <conditionalFormatting sqref="Z169 AB169">
    <cfRule type="duplicateValues" dxfId="2113" priority="5657"/>
  </conditionalFormatting>
  <conditionalFormatting sqref="C170">
    <cfRule type="duplicateValues" dxfId="2112" priority="5652"/>
  </conditionalFormatting>
  <conditionalFormatting sqref="C170">
    <cfRule type="duplicateValues" dxfId="2111" priority="5648"/>
  </conditionalFormatting>
  <conditionalFormatting sqref="D170 F170">
    <cfRule type="duplicateValues" dxfId="2110" priority="5647"/>
  </conditionalFormatting>
  <conditionalFormatting sqref="H170 J170 L170">
    <cfRule type="duplicateValues" dxfId="2109" priority="5646"/>
  </conditionalFormatting>
  <conditionalFormatting sqref="N170 P170 R170">
    <cfRule type="duplicateValues" dxfId="2108" priority="5645"/>
  </conditionalFormatting>
  <conditionalFormatting sqref="T170 V170 X170">
    <cfRule type="duplicateValues" dxfId="2107" priority="5644"/>
  </conditionalFormatting>
  <conditionalFormatting sqref="Z170 AB170">
    <cfRule type="duplicateValues" dxfId="2106" priority="5643"/>
  </conditionalFormatting>
  <conditionalFormatting sqref="C171">
    <cfRule type="duplicateValues" dxfId="2105" priority="5638"/>
  </conditionalFormatting>
  <conditionalFormatting sqref="C171">
    <cfRule type="duplicateValues" dxfId="2104" priority="5634"/>
  </conditionalFormatting>
  <conditionalFormatting sqref="D171 F171">
    <cfRule type="duplicateValues" dxfId="2103" priority="5633"/>
  </conditionalFormatting>
  <conditionalFormatting sqref="H171 J171 L171">
    <cfRule type="duplicateValues" dxfId="2102" priority="5632"/>
  </conditionalFormatting>
  <conditionalFormatting sqref="N171 P171 R171">
    <cfRule type="duplicateValues" dxfId="2101" priority="5631"/>
  </conditionalFormatting>
  <conditionalFormatting sqref="T171 V171 X171">
    <cfRule type="duplicateValues" dxfId="2100" priority="5630"/>
  </conditionalFormatting>
  <conditionalFormatting sqref="Z171 AB171">
    <cfRule type="duplicateValues" dxfId="2099" priority="5629"/>
  </conditionalFormatting>
  <conditionalFormatting sqref="C172">
    <cfRule type="duplicateValues" dxfId="2098" priority="5624"/>
  </conditionalFormatting>
  <conditionalFormatting sqref="C172">
    <cfRule type="duplicateValues" dxfId="2097" priority="5620"/>
  </conditionalFormatting>
  <conditionalFormatting sqref="D172 F172">
    <cfRule type="duplicateValues" dxfId="2096" priority="5619"/>
  </conditionalFormatting>
  <conditionalFormatting sqref="L172 H172 J172">
    <cfRule type="duplicateValues" dxfId="2095" priority="5618"/>
  </conditionalFormatting>
  <conditionalFormatting sqref="P172 R172 N172">
    <cfRule type="duplicateValues" dxfId="2094" priority="5617"/>
  </conditionalFormatting>
  <conditionalFormatting sqref="T172 V172 X172">
    <cfRule type="duplicateValues" dxfId="2093" priority="5616"/>
  </conditionalFormatting>
  <conditionalFormatting sqref="Z172 AB172">
    <cfRule type="duplicateValues" dxfId="2092" priority="5615"/>
  </conditionalFormatting>
  <conditionalFormatting sqref="C173">
    <cfRule type="duplicateValues" dxfId="2091" priority="5610"/>
  </conditionalFormatting>
  <conditionalFormatting sqref="C173">
    <cfRule type="duplicateValues" dxfId="2090" priority="5606"/>
  </conditionalFormatting>
  <conditionalFormatting sqref="D173 F173">
    <cfRule type="duplicateValues" dxfId="2089" priority="5605"/>
  </conditionalFormatting>
  <conditionalFormatting sqref="H173 J173 L173">
    <cfRule type="duplicateValues" dxfId="2088" priority="5604"/>
  </conditionalFormatting>
  <conditionalFormatting sqref="N173 P173 R173">
    <cfRule type="duplicateValues" dxfId="2087" priority="5603"/>
  </conditionalFormatting>
  <conditionalFormatting sqref="T173 V173">
    <cfRule type="duplicateValues" dxfId="2086" priority="5602"/>
  </conditionalFormatting>
  <conditionalFormatting sqref="Z173 AB173">
    <cfRule type="duplicateValues" dxfId="2085" priority="5601"/>
  </conditionalFormatting>
  <conditionalFormatting sqref="C174">
    <cfRule type="duplicateValues" dxfId="2084" priority="5596"/>
  </conditionalFormatting>
  <conditionalFormatting sqref="C174">
    <cfRule type="duplicateValues" dxfId="2083" priority="5592"/>
  </conditionalFormatting>
  <conditionalFormatting sqref="D174 F174">
    <cfRule type="duplicateValues" dxfId="2082" priority="5591"/>
  </conditionalFormatting>
  <conditionalFormatting sqref="H174 J174 L174">
    <cfRule type="duplicateValues" dxfId="2081" priority="5590"/>
  </conditionalFormatting>
  <conditionalFormatting sqref="N174 P174 R174">
    <cfRule type="duplicateValues" dxfId="2080" priority="5589"/>
  </conditionalFormatting>
  <conditionalFormatting sqref="T174 V174 X174">
    <cfRule type="duplicateValues" dxfId="2079" priority="5588"/>
  </conditionalFormatting>
  <conditionalFormatting sqref="Z174 AB174">
    <cfRule type="duplicateValues" dxfId="2078" priority="5587"/>
  </conditionalFormatting>
  <conditionalFormatting sqref="C175">
    <cfRule type="duplicateValues" dxfId="2077" priority="5582"/>
  </conditionalFormatting>
  <conditionalFormatting sqref="C175">
    <cfRule type="duplicateValues" dxfId="2076" priority="5578"/>
  </conditionalFormatting>
  <conditionalFormatting sqref="D175 F175">
    <cfRule type="duplicateValues" dxfId="2075" priority="5577"/>
  </conditionalFormatting>
  <conditionalFormatting sqref="H175 J175 L175">
    <cfRule type="duplicateValues" dxfId="2074" priority="5576"/>
  </conditionalFormatting>
  <conditionalFormatting sqref="N175 P175 R175">
    <cfRule type="duplicateValues" dxfId="2073" priority="5575"/>
  </conditionalFormatting>
  <conditionalFormatting sqref="T175 V175 X175">
    <cfRule type="duplicateValues" dxfId="2072" priority="5574"/>
  </conditionalFormatting>
  <conditionalFormatting sqref="Z175 AB175">
    <cfRule type="duplicateValues" dxfId="2071" priority="5573"/>
  </conditionalFormatting>
  <conditionalFormatting sqref="C176">
    <cfRule type="duplicateValues" dxfId="2070" priority="5568"/>
  </conditionalFormatting>
  <conditionalFormatting sqref="C176">
    <cfRule type="duplicateValues" dxfId="2069" priority="5564"/>
  </conditionalFormatting>
  <conditionalFormatting sqref="D176 F176">
    <cfRule type="duplicateValues" dxfId="2068" priority="5563"/>
  </conditionalFormatting>
  <conditionalFormatting sqref="H176 J176 L176">
    <cfRule type="duplicateValues" dxfId="2067" priority="5562"/>
  </conditionalFormatting>
  <conditionalFormatting sqref="N176 P176 R176">
    <cfRule type="duplicateValues" dxfId="2066" priority="5561"/>
  </conditionalFormatting>
  <conditionalFormatting sqref="T176 V176 X176">
    <cfRule type="duplicateValues" dxfId="2065" priority="5560"/>
  </conditionalFormatting>
  <conditionalFormatting sqref="Z176 AB176">
    <cfRule type="duplicateValues" dxfId="2064" priority="5559"/>
  </conditionalFormatting>
  <conditionalFormatting sqref="C177">
    <cfRule type="duplicateValues" dxfId="2063" priority="5554"/>
  </conditionalFormatting>
  <conditionalFormatting sqref="C177">
    <cfRule type="duplicateValues" dxfId="2062" priority="5550"/>
  </conditionalFormatting>
  <conditionalFormatting sqref="D177 F177">
    <cfRule type="duplicateValues" dxfId="2061" priority="5549"/>
  </conditionalFormatting>
  <conditionalFormatting sqref="H177 J177 L177">
    <cfRule type="duplicateValues" dxfId="2060" priority="5548"/>
  </conditionalFormatting>
  <conditionalFormatting sqref="N177 P177 R177">
    <cfRule type="duplicateValues" dxfId="2059" priority="5547"/>
  </conditionalFormatting>
  <conditionalFormatting sqref="T177 V177 X177">
    <cfRule type="duplicateValues" dxfId="2058" priority="5546"/>
  </conditionalFormatting>
  <conditionalFormatting sqref="Z177 AB177">
    <cfRule type="duplicateValues" dxfId="2057" priority="5545"/>
  </conditionalFormatting>
  <conditionalFormatting sqref="C178">
    <cfRule type="duplicateValues" dxfId="2056" priority="5540"/>
  </conditionalFormatting>
  <conditionalFormatting sqref="C178">
    <cfRule type="duplicateValues" dxfId="2055" priority="5536"/>
  </conditionalFormatting>
  <conditionalFormatting sqref="D178 F178">
    <cfRule type="duplicateValues" dxfId="2054" priority="5535"/>
  </conditionalFormatting>
  <conditionalFormatting sqref="H178 J178 L178">
    <cfRule type="duplicateValues" dxfId="2053" priority="5534"/>
  </conditionalFormatting>
  <conditionalFormatting sqref="N178 P178 R178">
    <cfRule type="duplicateValues" dxfId="2052" priority="5533"/>
  </conditionalFormatting>
  <conditionalFormatting sqref="T178 V178 X178">
    <cfRule type="duplicateValues" dxfId="2051" priority="5532"/>
  </conditionalFormatting>
  <conditionalFormatting sqref="Z178 AB178">
    <cfRule type="duplicateValues" dxfId="2050" priority="5531"/>
  </conditionalFormatting>
  <conditionalFormatting sqref="C179">
    <cfRule type="duplicateValues" dxfId="2049" priority="5526"/>
  </conditionalFormatting>
  <conditionalFormatting sqref="C179">
    <cfRule type="duplicateValues" dxfId="2048" priority="5522"/>
  </conditionalFormatting>
  <conditionalFormatting sqref="D179 F179">
    <cfRule type="duplicateValues" dxfId="2047" priority="5521"/>
  </conditionalFormatting>
  <conditionalFormatting sqref="H179 J179 L179">
    <cfRule type="duplicateValues" dxfId="2046" priority="5520"/>
  </conditionalFormatting>
  <conditionalFormatting sqref="N179 P179 R179">
    <cfRule type="duplicateValues" dxfId="2045" priority="5519"/>
  </conditionalFormatting>
  <conditionalFormatting sqref="T179 V179 X179">
    <cfRule type="duplicateValues" dxfId="2044" priority="5518"/>
  </conditionalFormatting>
  <conditionalFormatting sqref="Z179 AB179">
    <cfRule type="duplicateValues" dxfId="2043" priority="5517"/>
  </conditionalFormatting>
  <conditionalFormatting sqref="C180">
    <cfRule type="duplicateValues" dxfId="2042" priority="5512"/>
  </conditionalFormatting>
  <conditionalFormatting sqref="C180">
    <cfRule type="duplicateValues" dxfId="2041" priority="5508"/>
  </conditionalFormatting>
  <conditionalFormatting sqref="D180 F180">
    <cfRule type="duplicateValues" dxfId="2040" priority="5507"/>
  </conditionalFormatting>
  <conditionalFormatting sqref="H180 J180 L180">
    <cfRule type="duplicateValues" dxfId="2039" priority="5506"/>
  </conditionalFormatting>
  <conditionalFormatting sqref="N180 P180 R180">
    <cfRule type="duplicateValues" dxfId="2038" priority="5505"/>
  </conditionalFormatting>
  <conditionalFormatting sqref="T180 V180 X180">
    <cfRule type="duplicateValues" dxfId="2037" priority="5504"/>
  </conditionalFormatting>
  <conditionalFormatting sqref="Z180 AB180">
    <cfRule type="duplicateValues" dxfId="2036" priority="5503"/>
  </conditionalFormatting>
  <conditionalFormatting sqref="C181">
    <cfRule type="duplicateValues" dxfId="2035" priority="5498"/>
  </conditionalFormatting>
  <conditionalFormatting sqref="C181">
    <cfRule type="duplicateValues" dxfId="2034" priority="5494"/>
  </conditionalFormatting>
  <conditionalFormatting sqref="D181 F181">
    <cfRule type="duplicateValues" dxfId="2033" priority="5493"/>
  </conditionalFormatting>
  <conditionalFormatting sqref="H181 J181 L181">
    <cfRule type="duplicateValues" dxfId="2032" priority="5492"/>
  </conditionalFormatting>
  <conditionalFormatting sqref="N181 P181 R181">
    <cfRule type="duplicateValues" dxfId="2031" priority="5491"/>
  </conditionalFormatting>
  <conditionalFormatting sqref="T181 V181 X181">
    <cfRule type="duplicateValues" dxfId="2030" priority="5490"/>
  </conditionalFormatting>
  <conditionalFormatting sqref="Z181 AB181">
    <cfRule type="duplicateValues" dxfId="2029" priority="5489"/>
  </conditionalFormatting>
  <conditionalFormatting sqref="C182">
    <cfRule type="duplicateValues" dxfId="2028" priority="5484"/>
  </conditionalFormatting>
  <conditionalFormatting sqref="C182">
    <cfRule type="duplicateValues" dxfId="2027" priority="5480"/>
  </conditionalFormatting>
  <conditionalFormatting sqref="D182 F182">
    <cfRule type="duplicateValues" dxfId="2026" priority="5479"/>
  </conditionalFormatting>
  <conditionalFormatting sqref="H182 J182 L182">
    <cfRule type="duplicateValues" dxfId="2025" priority="5478"/>
  </conditionalFormatting>
  <conditionalFormatting sqref="N182 P182 R182">
    <cfRule type="duplicateValues" dxfId="2024" priority="5477"/>
  </conditionalFormatting>
  <conditionalFormatting sqref="T182 V182 X182">
    <cfRule type="duplicateValues" dxfId="2023" priority="5476"/>
  </conditionalFormatting>
  <conditionalFormatting sqref="Z182 AB182">
    <cfRule type="duplicateValues" dxfId="2022" priority="5475"/>
  </conditionalFormatting>
  <conditionalFormatting sqref="C183">
    <cfRule type="duplicateValues" dxfId="2021" priority="5470"/>
  </conditionalFormatting>
  <conditionalFormatting sqref="C183">
    <cfRule type="duplicateValues" dxfId="2020" priority="5466"/>
  </conditionalFormatting>
  <conditionalFormatting sqref="D183 F183">
    <cfRule type="duplicateValues" dxfId="2019" priority="5465"/>
  </conditionalFormatting>
  <conditionalFormatting sqref="H183 J183 L183">
    <cfRule type="duplicateValues" dxfId="2018" priority="5464"/>
  </conditionalFormatting>
  <conditionalFormatting sqref="N183 P183 R183">
    <cfRule type="duplicateValues" dxfId="2017" priority="5463"/>
  </conditionalFormatting>
  <conditionalFormatting sqref="T183 V183 X183">
    <cfRule type="duplicateValues" dxfId="2016" priority="5462"/>
  </conditionalFormatting>
  <conditionalFormatting sqref="Z183 AB183">
    <cfRule type="duplicateValues" dxfId="2015" priority="5461"/>
  </conditionalFormatting>
  <conditionalFormatting sqref="C184">
    <cfRule type="duplicateValues" dxfId="2014" priority="5456"/>
  </conditionalFormatting>
  <conditionalFormatting sqref="C184">
    <cfRule type="duplicateValues" dxfId="2013" priority="5452"/>
  </conditionalFormatting>
  <conditionalFormatting sqref="D184 F184">
    <cfRule type="duplicateValues" dxfId="2012" priority="5451"/>
  </conditionalFormatting>
  <conditionalFormatting sqref="H184 L184 J184">
    <cfRule type="duplicateValues" dxfId="2011" priority="5450"/>
  </conditionalFormatting>
  <conditionalFormatting sqref="N184 P184 R184">
    <cfRule type="duplicateValues" dxfId="2010" priority="5449"/>
  </conditionalFormatting>
  <conditionalFormatting sqref="T184 V184 X184">
    <cfRule type="duplicateValues" dxfId="2009" priority="5448"/>
  </conditionalFormatting>
  <conditionalFormatting sqref="Z184 AB184">
    <cfRule type="duplicateValues" dxfId="2008" priority="5447"/>
  </conditionalFormatting>
  <conditionalFormatting sqref="C185">
    <cfRule type="duplicateValues" dxfId="2007" priority="5442"/>
  </conditionalFormatting>
  <conditionalFormatting sqref="C185">
    <cfRule type="duplicateValues" dxfId="2006" priority="5438"/>
  </conditionalFormatting>
  <conditionalFormatting sqref="D185 F185">
    <cfRule type="duplicateValues" dxfId="2005" priority="5437"/>
  </conditionalFormatting>
  <conditionalFormatting sqref="H185 J185 L185">
    <cfRule type="duplicateValues" dxfId="2004" priority="5436"/>
  </conditionalFormatting>
  <conditionalFormatting sqref="N185 P185 R185">
    <cfRule type="duplicateValues" dxfId="2003" priority="5435"/>
  </conditionalFormatting>
  <conditionalFormatting sqref="T185 V185 X185">
    <cfRule type="duplicateValues" dxfId="2002" priority="5434"/>
  </conditionalFormatting>
  <conditionalFormatting sqref="Z185 AB185">
    <cfRule type="duplicateValues" dxfId="2001" priority="5433"/>
  </conditionalFormatting>
  <conditionalFormatting sqref="C186">
    <cfRule type="duplicateValues" dxfId="2000" priority="5428"/>
  </conditionalFormatting>
  <conditionalFormatting sqref="C186">
    <cfRule type="duplicateValues" dxfId="1999" priority="5424"/>
  </conditionalFormatting>
  <conditionalFormatting sqref="D186 F186">
    <cfRule type="duplicateValues" dxfId="1998" priority="5423"/>
  </conditionalFormatting>
  <conditionalFormatting sqref="H186 J186 L186">
    <cfRule type="duplicateValues" dxfId="1997" priority="5422"/>
  </conditionalFormatting>
  <conditionalFormatting sqref="N186 P186 R186">
    <cfRule type="duplicateValues" dxfId="1996" priority="5421"/>
  </conditionalFormatting>
  <conditionalFormatting sqref="T186 V186 X186">
    <cfRule type="duplicateValues" dxfId="1995" priority="5420"/>
  </conditionalFormatting>
  <conditionalFormatting sqref="Z186 AB186">
    <cfRule type="duplicateValues" dxfId="1994" priority="5419"/>
  </conditionalFormatting>
  <conditionalFormatting sqref="C187">
    <cfRule type="duplicateValues" dxfId="1993" priority="5414"/>
  </conditionalFormatting>
  <conditionalFormatting sqref="C187">
    <cfRule type="duplicateValues" dxfId="1992" priority="5410"/>
  </conditionalFormatting>
  <conditionalFormatting sqref="D187 F187">
    <cfRule type="duplicateValues" dxfId="1991" priority="5409"/>
  </conditionalFormatting>
  <conditionalFormatting sqref="H187 J187 L187">
    <cfRule type="duplicateValues" dxfId="1990" priority="5408"/>
  </conditionalFormatting>
  <conditionalFormatting sqref="N187 P187 R187">
    <cfRule type="duplicateValues" dxfId="1989" priority="5407"/>
  </conditionalFormatting>
  <conditionalFormatting sqref="T187 V187 X187">
    <cfRule type="duplicateValues" dxfId="1988" priority="5406"/>
  </conditionalFormatting>
  <conditionalFormatting sqref="Z187 AB187">
    <cfRule type="duplicateValues" dxfId="1987" priority="5405"/>
  </conditionalFormatting>
  <conditionalFormatting sqref="C188">
    <cfRule type="duplicateValues" dxfId="1986" priority="5400"/>
  </conditionalFormatting>
  <conditionalFormatting sqref="C188">
    <cfRule type="duplicateValues" dxfId="1985" priority="5396"/>
  </conditionalFormatting>
  <conditionalFormatting sqref="D188 F188">
    <cfRule type="duplicateValues" dxfId="1984" priority="5395"/>
  </conditionalFormatting>
  <conditionalFormatting sqref="H188 J188 L188">
    <cfRule type="duplicateValues" dxfId="1983" priority="5394"/>
  </conditionalFormatting>
  <conditionalFormatting sqref="N188 P188 R188">
    <cfRule type="duplicateValues" dxfId="1982" priority="5393"/>
  </conditionalFormatting>
  <conditionalFormatting sqref="T188 V188 X188">
    <cfRule type="duplicateValues" dxfId="1981" priority="5392"/>
  </conditionalFormatting>
  <conditionalFormatting sqref="Z188 AB188">
    <cfRule type="duplicateValues" dxfId="1980" priority="5391"/>
  </conditionalFormatting>
  <conditionalFormatting sqref="C189">
    <cfRule type="duplicateValues" dxfId="1979" priority="5386"/>
  </conditionalFormatting>
  <conditionalFormatting sqref="C189">
    <cfRule type="duplicateValues" dxfId="1978" priority="5382"/>
  </conditionalFormatting>
  <conditionalFormatting sqref="D189 F189">
    <cfRule type="duplicateValues" dxfId="1977" priority="5381"/>
  </conditionalFormatting>
  <conditionalFormatting sqref="H189 J189 L189">
    <cfRule type="duplicateValues" dxfId="1976" priority="5380"/>
  </conditionalFormatting>
  <conditionalFormatting sqref="N189 P189 R189">
    <cfRule type="duplicateValues" dxfId="1975" priority="5379"/>
  </conditionalFormatting>
  <conditionalFormatting sqref="T189 V189 X189">
    <cfRule type="duplicateValues" dxfId="1974" priority="5378"/>
  </conditionalFormatting>
  <conditionalFormatting sqref="Z189 AB189">
    <cfRule type="duplicateValues" dxfId="1973" priority="5377"/>
  </conditionalFormatting>
  <conditionalFormatting sqref="C190">
    <cfRule type="duplicateValues" dxfId="1972" priority="5372"/>
  </conditionalFormatting>
  <conditionalFormatting sqref="C190">
    <cfRule type="duplicateValues" dxfId="1971" priority="5368"/>
  </conditionalFormatting>
  <conditionalFormatting sqref="D190 F190">
    <cfRule type="duplicateValues" dxfId="1970" priority="5367"/>
  </conditionalFormatting>
  <conditionalFormatting sqref="H190 J190 L190">
    <cfRule type="duplicateValues" dxfId="1969" priority="5366"/>
  </conditionalFormatting>
  <conditionalFormatting sqref="N190 P190 R190">
    <cfRule type="duplicateValues" dxfId="1968" priority="5365"/>
  </conditionalFormatting>
  <conditionalFormatting sqref="T190 V190 X190">
    <cfRule type="duplicateValues" dxfId="1967" priority="5364"/>
  </conditionalFormatting>
  <conditionalFormatting sqref="Z190 AB190">
    <cfRule type="duplicateValues" dxfId="1966" priority="5363"/>
  </conditionalFormatting>
  <conditionalFormatting sqref="C191">
    <cfRule type="duplicateValues" dxfId="1965" priority="5358"/>
  </conditionalFormatting>
  <conditionalFormatting sqref="C191">
    <cfRule type="duplicateValues" dxfId="1964" priority="5354"/>
  </conditionalFormatting>
  <conditionalFormatting sqref="D191 F191">
    <cfRule type="duplicateValues" dxfId="1963" priority="5353"/>
  </conditionalFormatting>
  <conditionalFormatting sqref="H191 J191 L191">
    <cfRule type="duplicateValues" dxfId="1962" priority="5352"/>
  </conditionalFormatting>
  <conditionalFormatting sqref="N191 P191 R191">
    <cfRule type="duplicateValues" dxfId="1961" priority="5351"/>
  </conditionalFormatting>
  <conditionalFormatting sqref="T191 V191 X191">
    <cfRule type="duplicateValues" dxfId="1960" priority="5350"/>
  </conditionalFormatting>
  <conditionalFormatting sqref="Z191 AB191">
    <cfRule type="duplicateValues" dxfId="1959" priority="5349"/>
  </conditionalFormatting>
  <conditionalFormatting sqref="C192">
    <cfRule type="duplicateValues" dxfId="1958" priority="5344"/>
  </conditionalFormatting>
  <conditionalFormatting sqref="C192">
    <cfRule type="duplicateValues" dxfId="1957" priority="5340"/>
  </conditionalFormatting>
  <conditionalFormatting sqref="D192 F192">
    <cfRule type="duplicateValues" dxfId="1956" priority="5339"/>
  </conditionalFormatting>
  <conditionalFormatting sqref="H192 J192 L192">
    <cfRule type="duplicateValues" dxfId="1955" priority="5338"/>
  </conditionalFormatting>
  <conditionalFormatting sqref="N192 P192 R192">
    <cfRule type="duplicateValues" dxfId="1954" priority="5337"/>
  </conditionalFormatting>
  <conditionalFormatting sqref="T192 V192 X192">
    <cfRule type="duplicateValues" dxfId="1953" priority="5336"/>
  </conditionalFormatting>
  <conditionalFormatting sqref="Z192 AB192">
    <cfRule type="duplicateValues" dxfId="1952" priority="5335"/>
  </conditionalFormatting>
  <conditionalFormatting sqref="C193">
    <cfRule type="duplicateValues" dxfId="1951" priority="5330"/>
  </conditionalFormatting>
  <conditionalFormatting sqref="C193">
    <cfRule type="duplicateValues" dxfId="1950" priority="5326"/>
  </conditionalFormatting>
  <conditionalFormatting sqref="D193 F193">
    <cfRule type="duplicateValues" dxfId="1949" priority="5325"/>
  </conditionalFormatting>
  <conditionalFormatting sqref="H193 J193 L193">
    <cfRule type="duplicateValues" dxfId="1948" priority="5324"/>
  </conditionalFormatting>
  <conditionalFormatting sqref="N193 P193 R193">
    <cfRule type="duplicateValues" dxfId="1947" priority="5323"/>
  </conditionalFormatting>
  <conditionalFormatting sqref="T193 V193 X193">
    <cfRule type="duplicateValues" dxfId="1946" priority="5322"/>
  </conditionalFormatting>
  <conditionalFormatting sqref="Z193 AB193">
    <cfRule type="duplicateValues" dxfId="1945" priority="5321"/>
  </conditionalFormatting>
  <conditionalFormatting sqref="C194">
    <cfRule type="duplicateValues" dxfId="1944" priority="5316"/>
  </conditionalFormatting>
  <conditionalFormatting sqref="C194">
    <cfRule type="duplicateValues" dxfId="1943" priority="5312"/>
  </conditionalFormatting>
  <conditionalFormatting sqref="D194 F194">
    <cfRule type="duplicateValues" dxfId="1942" priority="5311"/>
  </conditionalFormatting>
  <conditionalFormatting sqref="H194 J194 L194">
    <cfRule type="duplicateValues" dxfId="1941" priority="5310"/>
  </conditionalFormatting>
  <conditionalFormatting sqref="N194 P194 R194">
    <cfRule type="duplicateValues" dxfId="1940" priority="5309"/>
  </conditionalFormatting>
  <conditionalFormatting sqref="T194 V194 X194">
    <cfRule type="duplicateValues" dxfId="1939" priority="5308"/>
  </conditionalFormatting>
  <conditionalFormatting sqref="Z194 AB194">
    <cfRule type="duplicateValues" dxfId="1938" priority="5307"/>
  </conditionalFormatting>
  <conditionalFormatting sqref="C195">
    <cfRule type="duplicateValues" dxfId="1937" priority="5302"/>
  </conditionalFormatting>
  <conditionalFormatting sqref="C195">
    <cfRule type="duplicateValues" dxfId="1936" priority="5298"/>
  </conditionalFormatting>
  <conditionalFormatting sqref="D195 F195">
    <cfRule type="duplicateValues" dxfId="1935" priority="5297"/>
  </conditionalFormatting>
  <conditionalFormatting sqref="H195 J195 L195">
    <cfRule type="duplicateValues" dxfId="1934" priority="5296"/>
  </conditionalFormatting>
  <conditionalFormatting sqref="N195 P195 R195">
    <cfRule type="duplicateValues" dxfId="1933" priority="5295"/>
  </conditionalFormatting>
  <conditionalFormatting sqref="T195 V195 X195">
    <cfRule type="duplicateValues" dxfId="1932" priority="5294"/>
  </conditionalFormatting>
  <conditionalFormatting sqref="Z195 AB195">
    <cfRule type="duplicateValues" dxfId="1931" priority="5293"/>
  </conditionalFormatting>
  <conditionalFormatting sqref="C196">
    <cfRule type="duplicateValues" dxfId="1930" priority="5288"/>
  </conditionalFormatting>
  <conditionalFormatting sqref="C196">
    <cfRule type="duplicateValues" dxfId="1929" priority="5284"/>
  </conditionalFormatting>
  <conditionalFormatting sqref="D196 F196">
    <cfRule type="duplicateValues" dxfId="1928" priority="5283"/>
  </conditionalFormatting>
  <conditionalFormatting sqref="H196 L196">
    <cfRule type="duplicateValues" dxfId="1927" priority="5282"/>
  </conditionalFormatting>
  <conditionalFormatting sqref="N196 P196 R196">
    <cfRule type="duplicateValues" dxfId="1926" priority="5281"/>
  </conditionalFormatting>
  <conditionalFormatting sqref="T196 V196 X196">
    <cfRule type="duplicateValues" dxfId="1925" priority="5280"/>
  </conditionalFormatting>
  <conditionalFormatting sqref="Z196 AB196">
    <cfRule type="duplicateValues" dxfId="1924" priority="5279"/>
  </conditionalFormatting>
  <conditionalFormatting sqref="C197">
    <cfRule type="duplicateValues" dxfId="1923" priority="5274"/>
  </conditionalFormatting>
  <conditionalFormatting sqref="C197">
    <cfRule type="duplicateValues" dxfId="1922" priority="5270"/>
  </conditionalFormatting>
  <conditionalFormatting sqref="D197 F197">
    <cfRule type="duplicateValues" dxfId="1921" priority="5269"/>
  </conditionalFormatting>
  <conditionalFormatting sqref="H197 J197 L197">
    <cfRule type="duplicateValues" dxfId="1920" priority="5268"/>
  </conditionalFormatting>
  <conditionalFormatting sqref="N197 P197 R197">
    <cfRule type="duplicateValues" dxfId="1919" priority="5267"/>
  </conditionalFormatting>
  <conditionalFormatting sqref="T197 V197 X197">
    <cfRule type="duplicateValues" dxfId="1918" priority="5266"/>
  </conditionalFormatting>
  <conditionalFormatting sqref="Z197 AB197">
    <cfRule type="duplicateValues" dxfId="1917" priority="5265"/>
  </conditionalFormatting>
  <conditionalFormatting sqref="C198">
    <cfRule type="duplicateValues" dxfId="1916" priority="5260"/>
  </conditionalFormatting>
  <conditionalFormatting sqref="C198">
    <cfRule type="duplicateValues" dxfId="1915" priority="5256"/>
  </conditionalFormatting>
  <conditionalFormatting sqref="D198 F198">
    <cfRule type="duplicateValues" dxfId="1914" priority="5255"/>
  </conditionalFormatting>
  <conditionalFormatting sqref="H198 J198 L198">
    <cfRule type="duplicateValues" dxfId="1913" priority="5254"/>
  </conditionalFormatting>
  <conditionalFormatting sqref="N198 P198 R198">
    <cfRule type="duplicateValues" dxfId="1912" priority="5253"/>
  </conditionalFormatting>
  <conditionalFormatting sqref="T198 V198 X198">
    <cfRule type="duplicateValues" dxfId="1911" priority="5252"/>
  </conditionalFormatting>
  <conditionalFormatting sqref="Z198 AB198">
    <cfRule type="duplicateValues" dxfId="1910" priority="5251"/>
  </conditionalFormatting>
  <conditionalFormatting sqref="C199">
    <cfRule type="duplicateValues" dxfId="1909" priority="5246"/>
  </conditionalFormatting>
  <conditionalFormatting sqref="C199">
    <cfRule type="duplicateValues" dxfId="1908" priority="5242"/>
  </conditionalFormatting>
  <conditionalFormatting sqref="D199 F199">
    <cfRule type="duplicateValues" dxfId="1907" priority="5241"/>
  </conditionalFormatting>
  <conditionalFormatting sqref="H199 J199 L199">
    <cfRule type="duplicateValues" dxfId="1906" priority="5240"/>
  </conditionalFormatting>
  <conditionalFormatting sqref="N199 P199 R199">
    <cfRule type="duplicateValues" dxfId="1905" priority="5239"/>
  </conditionalFormatting>
  <conditionalFormatting sqref="T199 V199 X199">
    <cfRule type="duplicateValues" dxfId="1904" priority="5238"/>
  </conditionalFormatting>
  <conditionalFormatting sqref="Z199 AB199">
    <cfRule type="duplicateValues" dxfId="1903" priority="5237"/>
  </conditionalFormatting>
  <conditionalFormatting sqref="C200">
    <cfRule type="duplicateValues" dxfId="1902" priority="5232"/>
  </conditionalFormatting>
  <conditionalFormatting sqref="C200">
    <cfRule type="duplicateValues" dxfId="1901" priority="5228"/>
  </conditionalFormatting>
  <conditionalFormatting sqref="D200 F200">
    <cfRule type="duplicateValues" dxfId="1900" priority="5227"/>
  </conditionalFormatting>
  <conditionalFormatting sqref="H200 L200 J200">
    <cfRule type="duplicateValues" dxfId="1899" priority="5226"/>
  </conditionalFormatting>
  <conditionalFormatting sqref="N200 P200 R200">
    <cfRule type="duplicateValues" dxfId="1898" priority="5225"/>
  </conditionalFormatting>
  <conditionalFormatting sqref="T200 V200 X200">
    <cfRule type="duplicateValues" dxfId="1897" priority="5224"/>
  </conditionalFormatting>
  <conditionalFormatting sqref="Z200 AB200">
    <cfRule type="duplicateValues" dxfId="1896" priority="5223"/>
  </conditionalFormatting>
  <conditionalFormatting sqref="C201">
    <cfRule type="duplicateValues" dxfId="1895" priority="5218"/>
  </conditionalFormatting>
  <conditionalFormatting sqref="C201">
    <cfRule type="duplicateValues" dxfId="1894" priority="5214"/>
  </conditionalFormatting>
  <conditionalFormatting sqref="D201 F201">
    <cfRule type="duplicateValues" dxfId="1893" priority="5213"/>
  </conditionalFormatting>
  <conditionalFormatting sqref="H201 J201 L201">
    <cfRule type="duplicateValues" dxfId="1892" priority="5212"/>
  </conditionalFormatting>
  <conditionalFormatting sqref="N201 P201 R201">
    <cfRule type="duplicateValues" dxfId="1891" priority="5211"/>
  </conditionalFormatting>
  <conditionalFormatting sqref="T201 V201 X201">
    <cfRule type="duplicateValues" dxfId="1890" priority="5210"/>
  </conditionalFormatting>
  <conditionalFormatting sqref="Z201 AB201">
    <cfRule type="duplicateValues" dxfId="1889" priority="5209"/>
  </conditionalFormatting>
  <conditionalFormatting sqref="C202">
    <cfRule type="duplicateValues" dxfId="1888" priority="5204"/>
  </conditionalFormatting>
  <conditionalFormatting sqref="C202">
    <cfRule type="duplicateValues" dxfId="1887" priority="5200"/>
  </conditionalFormatting>
  <conditionalFormatting sqref="D202 F202">
    <cfRule type="duplicateValues" dxfId="1886" priority="5199"/>
  </conditionalFormatting>
  <conditionalFormatting sqref="H202 J202 L202">
    <cfRule type="duplicateValues" dxfId="1885" priority="5198"/>
  </conditionalFormatting>
  <conditionalFormatting sqref="N202 P202 R202">
    <cfRule type="duplicateValues" dxfId="1884" priority="5197"/>
  </conditionalFormatting>
  <conditionalFormatting sqref="T202 V202 X202">
    <cfRule type="duplicateValues" dxfId="1883" priority="5196"/>
  </conditionalFormatting>
  <conditionalFormatting sqref="Z202 AB202">
    <cfRule type="duplicateValues" dxfId="1882" priority="5195"/>
  </conditionalFormatting>
  <conditionalFormatting sqref="C203">
    <cfRule type="duplicateValues" dxfId="1881" priority="5190"/>
  </conditionalFormatting>
  <conditionalFormatting sqref="C203">
    <cfRule type="duplicateValues" dxfId="1880" priority="5186"/>
  </conditionalFormatting>
  <conditionalFormatting sqref="D203 F203">
    <cfRule type="duplicateValues" dxfId="1879" priority="5185"/>
  </conditionalFormatting>
  <conditionalFormatting sqref="H203 J203 L203">
    <cfRule type="duplicateValues" dxfId="1878" priority="5184"/>
  </conditionalFormatting>
  <conditionalFormatting sqref="N203 P203 R203">
    <cfRule type="duplicateValues" dxfId="1877" priority="5183"/>
  </conditionalFormatting>
  <conditionalFormatting sqref="T203 V203 X203">
    <cfRule type="duplicateValues" dxfId="1876" priority="5182"/>
  </conditionalFormatting>
  <conditionalFormatting sqref="AB203">
    <cfRule type="duplicateValues" dxfId="1875" priority="5181"/>
  </conditionalFormatting>
  <conditionalFormatting sqref="C204">
    <cfRule type="duplicateValues" dxfId="1874" priority="5176"/>
  </conditionalFormatting>
  <conditionalFormatting sqref="C204">
    <cfRule type="duplicateValues" dxfId="1873" priority="5172"/>
  </conditionalFormatting>
  <conditionalFormatting sqref="D204 F204">
    <cfRule type="duplicateValues" dxfId="1872" priority="5171"/>
  </conditionalFormatting>
  <conditionalFormatting sqref="H204 J204 L204">
    <cfRule type="duplicateValues" dxfId="1871" priority="5170"/>
  </conditionalFormatting>
  <conditionalFormatting sqref="N204 P204 R204">
    <cfRule type="duplicateValues" dxfId="1870" priority="5169"/>
  </conditionalFormatting>
  <conditionalFormatting sqref="T204 V204 X204">
    <cfRule type="duplicateValues" dxfId="1869" priority="5168"/>
  </conditionalFormatting>
  <conditionalFormatting sqref="Z204 AB204">
    <cfRule type="duplicateValues" dxfId="1868" priority="5167"/>
  </conditionalFormatting>
  <conditionalFormatting sqref="C205">
    <cfRule type="duplicateValues" dxfId="1867" priority="5162"/>
  </conditionalFormatting>
  <conditionalFormatting sqref="C205">
    <cfRule type="duplicateValues" dxfId="1866" priority="5158"/>
  </conditionalFormatting>
  <conditionalFormatting sqref="D205 F205">
    <cfRule type="duplicateValues" dxfId="1865" priority="5157"/>
  </conditionalFormatting>
  <conditionalFormatting sqref="H205 J205 L205">
    <cfRule type="duplicateValues" dxfId="1864" priority="5156"/>
  </conditionalFormatting>
  <conditionalFormatting sqref="N205 P205 R205">
    <cfRule type="duplicateValues" dxfId="1863" priority="5155"/>
  </conditionalFormatting>
  <conditionalFormatting sqref="T205 V205 X205">
    <cfRule type="duplicateValues" dxfId="1862" priority="5154"/>
  </conditionalFormatting>
  <conditionalFormatting sqref="Z205 AB205">
    <cfRule type="duplicateValues" dxfId="1861" priority="5153"/>
  </conditionalFormatting>
  <conditionalFormatting sqref="C206">
    <cfRule type="duplicateValues" dxfId="1860" priority="5148"/>
  </conditionalFormatting>
  <conditionalFormatting sqref="C206">
    <cfRule type="duplicateValues" dxfId="1859" priority="5144"/>
  </conditionalFormatting>
  <conditionalFormatting sqref="D206 F206">
    <cfRule type="duplicateValues" dxfId="1858" priority="5143"/>
  </conditionalFormatting>
  <conditionalFormatting sqref="H206 J206 L206">
    <cfRule type="duplicateValues" dxfId="1857" priority="5142"/>
  </conditionalFormatting>
  <conditionalFormatting sqref="N206 P206 R206">
    <cfRule type="duplicateValues" dxfId="1856" priority="5141"/>
  </conditionalFormatting>
  <conditionalFormatting sqref="T206 V206 X206">
    <cfRule type="duplicateValues" dxfId="1855" priority="5140"/>
  </conditionalFormatting>
  <conditionalFormatting sqref="Z206 AB206">
    <cfRule type="duplicateValues" dxfId="1854" priority="5139"/>
  </conditionalFormatting>
  <conditionalFormatting sqref="C207">
    <cfRule type="duplicateValues" dxfId="1853" priority="5134"/>
  </conditionalFormatting>
  <conditionalFormatting sqref="C207">
    <cfRule type="duplicateValues" dxfId="1852" priority="5130"/>
  </conditionalFormatting>
  <conditionalFormatting sqref="D207 F207">
    <cfRule type="duplicateValues" dxfId="1851" priority="5129"/>
  </conditionalFormatting>
  <conditionalFormatting sqref="H207 J207 L207">
    <cfRule type="duplicateValues" dxfId="1850" priority="5128"/>
  </conditionalFormatting>
  <conditionalFormatting sqref="N207 P207 R207">
    <cfRule type="duplicateValues" dxfId="1849" priority="5127"/>
  </conditionalFormatting>
  <conditionalFormatting sqref="T207 V207 X207">
    <cfRule type="duplicateValues" dxfId="1848" priority="5126"/>
  </conditionalFormatting>
  <conditionalFormatting sqref="Z207 AB207">
    <cfRule type="duplicateValues" dxfId="1847" priority="5125"/>
  </conditionalFormatting>
  <conditionalFormatting sqref="C208">
    <cfRule type="duplicateValues" dxfId="1846" priority="5120"/>
  </conditionalFormatting>
  <conditionalFormatting sqref="C208">
    <cfRule type="duplicateValues" dxfId="1845" priority="5116"/>
  </conditionalFormatting>
  <conditionalFormatting sqref="D208 F208">
    <cfRule type="duplicateValues" dxfId="1844" priority="5115"/>
  </conditionalFormatting>
  <conditionalFormatting sqref="H208 J208 L208">
    <cfRule type="duplicateValues" dxfId="1843" priority="5114"/>
  </conditionalFormatting>
  <conditionalFormatting sqref="N208 P208 R208">
    <cfRule type="duplicateValues" dxfId="1842" priority="5113"/>
  </conditionalFormatting>
  <conditionalFormatting sqref="T208 V208 X208">
    <cfRule type="duplicateValues" dxfId="1841" priority="5112"/>
  </conditionalFormatting>
  <conditionalFormatting sqref="Z208 AB208">
    <cfRule type="duplicateValues" dxfId="1840" priority="5111"/>
  </conditionalFormatting>
  <conditionalFormatting sqref="F209">
    <cfRule type="duplicateValues" dxfId="1839" priority="5101"/>
  </conditionalFormatting>
  <conditionalFormatting sqref="J209 L209">
    <cfRule type="duplicateValues" dxfId="1838" priority="5100"/>
  </conditionalFormatting>
  <conditionalFormatting sqref="P209 R209">
    <cfRule type="duplicateValues" dxfId="1837" priority="5099"/>
  </conditionalFormatting>
  <conditionalFormatting sqref="V209 X209">
    <cfRule type="duplicateValues" dxfId="1836" priority="5098"/>
  </conditionalFormatting>
  <conditionalFormatting sqref="AB209">
    <cfRule type="duplicateValues" dxfId="1835" priority="5097"/>
  </conditionalFormatting>
  <conditionalFormatting sqref="C209">
    <cfRule type="duplicateValues" dxfId="1834" priority="5092"/>
  </conditionalFormatting>
  <conditionalFormatting sqref="C209">
    <cfRule type="duplicateValues" dxfId="1833" priority="5088"/>
  </conditionalFormatting>
  <conditionalFormatting sqref="D209">
    <cfRule type="duplicateValues" dxfId="1832" priority="5087"/>
  </conditionalFormatting>
  <conditionalFormatting sqref="H209">
    <cfRule type="duplicateValues" dxfId="1831" priority="5086"/>
  </conditionalFormatting>
  <conditionalFormatting sqref="N209">
    <cfRule type="duplicateValues" dxfId="1830" priority="5085"/>
  </conditionalFormatting>
  <conditionalFormatting sqref="T209">
    <cfRule type="duplicateValues" dxfId="1829" priority="5084"/>
  </conditionalFormatting>
  <conditionalFormatting sqref="Z209">
    <cfRule type="duplicateValues" dxfId="1828" priority="5083"/>
  </conditionalFormatting>
  <conditionalFormatting sqref="C210">
    <cfRule type="duplicateValues" dxfId="1827" priority="5078"/>
  </conditionalFormatting>
  <conditionalFormatting sqref="C210">
    <cfRule type="duplicateValues" dxfId="1826" priority="5074"/>
  </conditionalFormatting>
  <conditionalFormatting sqref="D210 F210">
    <cfRule type="duplicateValues" dxfId="1825" priority="5073"/>
  </conditionalFormatting>
  <conditionalFormatting sqref="H210 J210 L210">
    <cfRule type="duplicateValues" dxfId="1824" priority="5072"/>
  </conditionalFormatting>
  <conditionalFormatting sqref="N210 P210 R210">
    <cfRule type="duplicateValues" dxfId="1823" priority="5071"/>
  </conditionalFormatting>
  <conditionalFormatting sqref="T210 V210 X210">
    <cfRule type="duplicateValues" dxfId="1822" priority="5070"/>
  </conditionalFormatting>
  <conditionalFormatting sqref="Z210 AB210">
    <cfRule type="duplicateValues" dxfId="1821" priority="5069"/>
  </conditionalFormatting>
  <conditionalFormatting sqref="C211">
    <cfRule type="duplicateValues" dxfId="1820" priority="5064"/>
  </conditionalFormatting>
  <conditionalFormatting sqref="C211">
    <cfRule type="duplicateValues" dxfId="1819" priority="5060"/>
  </conditionalFormatting>
  <conditionalFormatting sqref="D211 F211">
    <cfRule type="duplicateValues" dxfId="1818" priority="5059"/>
  </conditionalFormatting>
  <conditionalFormatting sqref="H211 J211 L211">
    <cfRule type="duplicateValues" dxfId="1817" priority="5058"/>
  </conditionalFormatting>
  <conditionalFormatting sqref="N211 P211 R211">
    <cfRule type="duplicateValues" dxfId="1816" priority="5057"/>
  </conditionalFormatting>
  <conditionalFormatting sqref="T211 V211 X211">
    <cfRule type="duplicateValues" dxfId="1815" priority="5056"/>
  </conditionalFormatting>
  <conditionalFormatting sqref="Z211 AB211">
    <cfRule type="duplicateValues" dxfId="1814" priority="5055"/>
  </conditionalFormatting>
  <conditionalFormatting sqref="C212">
    <cfRule type="duplicateValues" dxfId="1813" priority="5050"/>
  </conditionalFormatting>
  <conditionalFormatting sqref="C212">
    <cfRule type="duplicateValues" dxfId="1812" priority="5046"/>
  </conditionalFormatting>
  <conditionalFormatting sqref="D212 F212">
    <cfRule type="duplicateValues" dxfId="1811" priority="5045"/>
  </conditionalFormatting>
  <conditionalFormatting sqref="H212 L212 J212">
    <cfRule type="duplicateValues" dxfId="1810" priority="5044"/>
  </conditionalFormatting>
  <conditionalFormatting sqref="N212 P212 R212">
    <cfRule type="duplicateValues" dxfId="1809" priority="5043"/>
  </conditionalFormatting>
  <conditionalFormatting sqref="T212 V212 X212">
    <cfRule type="duplicateValues" dxfId="1808" priority="5042"/>
  </conditionalFormatting>
  <conditionalFormatting sqref="Z212 AB212">
    <cfRule type="duplicateValues" dxfId="1807" priority="5041"/>
  </conditionalFormatting>
  <conditionalFormatting sqref="C213">
    <cfRule type="duplicateValues" dxfId="1806" priority="5036"/>
  </conditionalFormatting>
  <conditionalFormatting sqref="C213">
    <cfRule type="duplicateValues" dxfId="1805" priority="5032"/>
  </conditionalFormatting>
  <conditionalFormatting sqref="D213 F213">
    <cfRule type="duplicateValues" dxfId="1804" priority="5031"/>
  </conditionalFormatting>
  <conditionalFormatting sqref="H213 J213 L213">
    <cfRule type="duplicateValues" dxfId="1803" priority="5030"/>
  </conditionalFormatting>
  <conditionalFormatting sqref="N213 P213 R213">
    <cfRule type="duplicateValues" dxfId="1802" priority="5029"/>
  </conditionalFormatting>
  <conditionalFormatting sqref="T213 V213 X213">
    <cfRule type="duplicateValues" dxfId="1801" priority="5028"/>
  </conditionalFormatting>
  <conditionalFormatting sqref="Z213 AB213">
    <cfRule type="duplicateValues" dxfId="1800" priority="5027"/>
  </conditionalFormatting>
  <conditionalFormatting sqref="C214">
    <cfRule type="duplicateValues" dxfId="1799" priority="5022"/>
  </conditionalFormatting>
  <conditionalFormatting sqref="C214">
    <cfRule type="duplicateValues" dxfId="1798" priority="5018"/>
  </conditionalFormatting>
  <conditionalFormatting sqref="D214 F214">
    <cfRule type="duplicateValues" dxfId="1797" priority="5017"/>
  </conditionalFormatting>
  <conditionalFormatting sqref="H214 J214 L214">
    <cfRule type="duplicateValues" dxfId="1796" priority="5016"/>
  </conditionalFormatting>
  <conditionalFormatting sqref="N214 P214 R214">
    <cfRule type="duplicateValues" dxfId="1795" priority="5015"/>
  </conditionalFormatting>
  <conditionalFormatting sqref="T214 V214 X214">
    <cfRule type="duplicateValues" dxfId="1794" priority="5014"/>
  </conditionalFormatting>
  <conditionalFormatting sqref="Z214 AB214">
    <cfRule type="duplicateValues" dxfId="1793" priority="5013"/>
  </conditionalFormatting>
  <conditionalFormatting sqref="C215">
    <cfRule type="duplicateValues" dxfId="1792" priority="5008"/>
  </conditionalFormatting>
  <conditionalFormatting sqref="C215">
    <cfRule type="duplicateValues" dxfId="1791" priority="5004"/>
  </conditionalFormatting>
  <conditionalFormatting sqref="D215 F215">
    <cfRule type="duplicateValues" dxfId="1790" priority="5003"/>
  </conditionalFormatting>
  <conditionalFormatting sqref="H215 J215 L215">
    <cfRule type="duplicateValues" dxfId="1789" priority="5002"/>
  </conditionalFormatting>
  <conditionalFormatting sqref="N215 P215 R215">
    <cfRule type="duplicateValues" dxfId="1788" priority="5001"/>
  </conditionalFormatting>
  <conditionalFormatting sqref="T215 V215 X215">
    <cfRule type="duplicateValues" dxfId="1787" priority="5000"/>
  </conditionalFormatting>
  <conditionalFormatting sqref="Z215 AB215">
    <cfRule type="duplicateValues" dxfId="1786" priority="4999"/>
  </conditionalFormatting>
  <conditionalFormatting sqref="C216">
    <cfRule type="duplicateValues" dxfId="1785" priority="4994"/>
  </conditionalFormatting>
  <conditionalFormatting sqref="C216">
    <cfRule type="duplicateValues" dxfId="1784" priority="4990"/>
  </conditionalFormatting>
  <conditionalFormatting sqref="D216 F216">
    <cfRule type="duplicateValues" dxfId="1783" priority="4989"/>
  </conditionalFormatting>
  <conditionalFormatting sqref="H216 J216 L216">
    <cfRule type="duplicateValues" dxfId="1782" priority="4988"/>
  </conditionalFormatting>
  <conditionalFormatting sqref="N216 P216 R216">
    <cfRule type="duplicateValues" dxfId="1781" priority="4987"/>
  </conditionalFormatting>
  <conditionalFormatting sqref="T216 V216 X216">
    <cfRule type="duplicateValues" dxfId="1780" priority="4986"/>
  </conditionalFormatting>
  <conditionalFormatting sqref="Z216 AB216">
    <cfRule type="duplicateValues" dxfId="1779" priority="4985"/>
  </conditionalFormatting>
  <conditionalFormatting sqref="C217">
    <cfRule type="duplicateValues" dxfId="1778" priority="4980"/>
  </conditionalFormatting>
  <conditionalFormatting sqref="C217">
    <cfRule type="duplicateValues" dxfId="1777" priority="4976"/>
  </conditionalFormatting>
  <conditionalFormatting sqref="D217 F217">
    <cfRule type="duplicateValues" dxfId="1776" priority="4975"/>
  </conditionalFormatting>
  <conditionalFormatting sqref="H217 J217 L217">
    <cfRule type="duplicateValues" dxfId="1775" priority="4974"/>
  </conditionalFormatting>
  <conditionalFormatting sqref="N217 P217 R217">
    <cfRule type="duplicateValues" dxfId="1774" priority="4973"/>
  </conditionalFormatting>
  <conditionalFormatting sqref="T217 V217 X217">
    <cfRule type="duplicateValues" dxfId="1773" priority="4972"/>
  </conditionalFormatting>
  <conditionalFormatting sqref="Z217 AB217">
    <cfRule type="duplicateValues" dxfId="1772" priority="4971"/>
  </conditionalFormatting>
  <conditionalFormatting sqref="C218">
    <cfRule type="duplicateValues" dxfId="1771" priority="4966"/>
  </conditionalFormatting>
  <conditionalFormatting sqref="C218">
    <cfRule type="duplicateValues" dxfId="1770" priority="4962"/>
  </conditionalFormatting>
  <conditionalFormatting sqref="D218 F218">
    <cfRule type="duplicateValues" dxfId="1769" priority="4961"/>
  </conditionalFormatting>
  <conditionalFormatting sqref="H218 J218 L218">
    <cfRule type="duplicateValues" dxfId="1768" priority="4960"/>
  </conditionalFormatting>
  <conditionalFormatting sqref="N218 P218 R218">
    <cfRule type="duplicateValues" dxfId="1767" priority="4959"/>
  </conditionalFormatting>
  <conditionalFormatting sqref="T218 V218 X218">
    <cfRule type="duplicateValues" dxfId="1766" priority="4958"/>
  </conditionalFormatting>
  <conditionalFormatting sqref="Z218 AB218">
    <cfRule type="duplicateValues" dxfId="1765" priority="4957"/>
  </conditionalFormatting>
  <conditionalFormatting sqref="C219">
    <cfRule type="duplicateValues" dxfId="1764" priority="4924"/>
  </conditionalFormatting>
  <conditionalFormatting sqref="C219">
    <cfRule type="duplicateValues" dxfId="1763" priority="4920"/>
  </conditionalFormatting>
  <conditionalFormatting sqref="D219 F219">
    <cfRule type="duplicateValues" dxfId="1762" priority="4919"/>
  </conditionalFormatting>
  <conditionalFormatting sqref="H219 J219 L219">
    <cfRule type="duplicateValues" dxfId="1761" priority="4918"/>
  </conditionalFormatting>
  <conditionalFormatting sqref="N219 P219 R219">
    <cfRule type="duplicateValues" dxfId="1760" priority="4917"/>
  </conditionalFormatting>
  <conditionalFormatting sqref="T219 V219 X219">
    <cfRule type="duplicateValues" dxfId="1759" priority="4916"/>
  </conditionalFormatting>
  <conditionalFormatting sqref="Z219 AB219">
    <cfRule type="duplicateValues" dxfId="1758" priority="4915"/>
  </conditionalFormatting>
  <conditionalFormatting sqref="C220">
    <cfRule type="duplicateValues" dxfId="1757" priority="4910"/>
  </conditionalFormatting>
  <conditionalFormatting sqref="C220">
    <cfRule type="duplicateValues" dxfId="1756" priority="4906"/>
  </conditionalFormatting>
  <conditionalFormatting sqref="D220 F220">
    <cfRule type="duplicateValues" dxfId="1755" priority="4905"/>
  </conditionalFormatting>
  <conditionalFormatting sqref="H220 J220 L220">
    <cfRule type="duplicateValues" dxfId="1754" priority="4904"/>
  </conditionalFormatting>
  <conditionalFormatting sqref="N220 P220 R220">
    <cfRule type="duplicateValues" dxfId="1753" priority="4903"/>
  </conditionalFormatting>
  <conditionalFormatting sqref="T220 V220 X220">
    <cfRule type="duplicateValues" dxfId="1752" priority="4902"/>
  </conditionalFormatting>
  <conditionalFormatting sqref="Z220 AB220">
    <cfRule type="duplicateValues" dxfId="1751" priority="4901"/>
  </conditionalFormatting>
  <conditionalFormatting sqref="C221">
    <cfRule type="duplicateValues" dxfId="1750" priority="4896"/>
  </conditionalFormatting>
  <conditionalFormatting sqref="C221">
    <cfRule type="duplicateValues" dxfId="1749" priority="4892"/>
  </conditionalFormatting>
  <conditionalFormatting sqref="D221 F221">
    <cfRule type="duplicateValues" dxfId="1748" priority="4891"/>
  </conditionalFormatting>
  <conditionalFormatting sqref="H221 J221 L221">
    <cfRule type="duplicateValues" dxfId="1747" priority="4890"/>
  </conditionalFormatting>
  <conditionalFormatting sqref="N221 P221 R221">
    <cfRule type="duplicateValues" dxfId="1746" priority="4889"/>
  </conditionalFormatting>
  <conditionalFormatting sqref="T221 V221 X221">
    <cfRule type="duplicateValues" dxfId="1745" priority="4888"/>
  </conditionalFormatting>
  <conditionalFormatting sqref="Z221 AB221">
    <cfRule type="duplicateValues" dxfId="1744" priority="4887"/>
  </conditionalFormatting>
  <conditionalFormatting sqref="C222">
    <cfRule type="duplicateValues" dxfId="1743" priority="4882"/>
  </conditionalFormatting>
  <conditionalFormatting sqref="C222">
    <cfRule type="duplicateValues" dxfId="1742" priority="4878"/>
  </conditionalFormatting>
  <conditionalFormatting sqref="F222">
    <cfRule type="duplicateValues" dxfId="1741" priority="4877"/>
  </conditionalFormatting>
  <conditionalFormatting sqref="H222 L222 J222">
    <cfRule type="duplicateValues" dxfId="1740" priority="4876"/>
  </conditionalFormatting>
  <conditionalFormatting sqref="N222 P222 R222">
    <cfRule type="duplicateValues" dxfId="1739" priority="4875"/>
  </conditionalFormatting>
  <conditionalFormatting sqref="T222 V222 X222">
    <cfRule type="duplicateValues" dxfId="1738" priority="4874"/>
  </conditionalFormatting>
  <conditionalFormatting sqref="Z222 AB222">
    <cfRule type="duplicateValues" dxfId="1737" priority="4873"/>
  </conditionalFormatting>
  <conditionalFormatting sqref="C223">
    <cfRule type="duplicateValues" dxfId="1736" priority="4868"/>
  </conditionalFormatting>
  <conditionalFormatting sqref="C223">
    <cfRule type="duplicateValues" dxfId="1735" priority="4864"/>
  </conditionalFormatting>
  <conditionalFormatting sqref="H223 J223 L223">
    <cfRule type="duplicateValues" dxfId="1734" priority="4862"/>
  </conditionalFormatting>
  <conditionalFormatting sqref="N223 P223 R223">
    <cfRule type="duplicateValues" dxfId="1733" priority="4861"/>
  </conditionalFormatting>
  <conditionalFormatting sqref="T223 V223 X223">
    <cfRule type="duplicateValues" dxfId="1732" priority="4860"/>
  </conditionalFormatting>
  <conditionalFormatting sqref="Z223 AB223">
    <cfRule type="duplicateValues" dxfId="1731" priority="4859"/>
  </conditionalFormatting>
  <conditionalFormatting sqref="C224">
    <cfRule type="duplicateValues" dxfId="1730" priority="4854"/>
  </conditionalFormatting>
  <conditionalFormatting sqref="C224">
    <cfRule type="duplicateValues" dxfId="1729" priority="4850"/>
  </conditionalFormatting>
  <conditionalFormatting sqref="H224 J224 L224">
    <cfRule type="duplicateValues" dxfId="1728" priority="4848"/>
  </conditionalFormatting>
  <conditionalFormatting sqref="N224 P224 R224">
    <cfRule type="duplicateValues" dxfId="1727" priority="4847"/>
  </conditionalFormatting>
  <conditionalFormatting sqref="T224 V224 X224">
    <cfRule type="duplicateValues" dxfId="1726" priority="4846"/>
  </conditionalFormatting>
  <conditionalFormatting sqref="Z224 AB224">
    <cfRule type="duplicateValues" dxfId="1725" priority="4845"/>
  </conditionalFormatting>
  <conditionalFormatting sqref="C225">
    <cfRule type="duplicateValues" dxfId="1724" priority="4840"/>
  </conditionalFormatting>
  <conditionalFormatting sqref="C225">
    <cfRule type="duplicateValues" dxfId="1723" priority="4836"/>
  </conditionalFormatting>
  <conditionalFormatting sqref="H225 J225 L225">
    <cfRule type="duplicateValues" dxfId="1722" priority="4834"/>
  </conditionalFormatting>
  <conditionalFormatting sqref="N225 P225 R225">
    <cfRule type="duplicateValues" dxfId="1721" priority="4833"/>
  </conditionalFormatting>
  <conditionalFormatting sqref="T225 V225 X225">
    <cfRule type="duplicateValues" dxfId="1720" priority="4832"/>
  </conditionalFormatting>
  <conditionalFormatting sqref="Z225 AB225">
    <cfRule type="duplicateValues" dxfId="1719" priority="4831"/>
  </conditionalFormatting>
  <conditionalFormatting sqref="C226">
    <cfRule type="duplicateValues" dxfId="1718" priority="4826"/>
  </conditionalFormatting>
  <conditionalFormatting sqref="C226">
    <cfRule type="duplicateValues" dxfId="1717" priority="4822"/>
  </conditionalFormatting>
  <conditionalFormatting sqref="H226 J226 L226">
    <cfRule type="duplicateValues" dxfId="1716" priority="4820"/>
  </conditionalFormatting>
  <conditionalFormatting sqref="N226 P226 R226">
    <cfRule type="duplicateValues" dxfId="1715" priority="4819"/>
  </conditionalFormatting>
  <conditionalFormatting sqref="T226 V226 X226">
    <cfRule type="duplicateValues" dxfId="1714" priority="4818"/>
  </conditionalFormatting>
  <conditionalFormatting sqref="Z226 AB226">
    <cfRule type="duplicateValues" dxfId="1713" priority="4817"/>
  </conditionalFormatting>
  <conditionalFormatting sqref="C227">
    <cfRule type="duplicateValues" dxfId="1712" priority="4714"/>
  </conditionalFormatting>
  <conditionalFormatting sqref="C227">
    <cfRule type="duplicateValues" dxfId="1711" priority="4710"/>
  </conditionalFormatting>
  <conditionalFormatting sqref="H227 J227 L227">
    <cfRule type="duplicateValues" dxfId="1710" priority="4708"/>
  </conditionalFormatting>
  <conditionalFormatting sqref="N227 P227 R227">
    <cfRule type="duplicateValues" dxfId="1709" priority="4707"/>
  </conditionalFormatting>
  <conditionalFormatting sqref="T227 V227 X227">
    <cfRule type="duplicateValues" dxfId="1708" priority="4706"/>
  </conditionalFormatting>
  <conditionalFormatting sqref="Z227 AB227">
    <cfRule type="duplicateValues" dxfId="1707" priority="4705"/>
  </conditionalFormatting>
  <conditionalFormatting sqref="C228">
    <cfRule type="duplicateValues" dxfId="1706" priority="4700"/>
  </conditionalFormatting>
  <conditionalFormatting sqref="C228">
    <cfRule type="duplicateValues" dxfId="1705" priority="4696"/>
  </conditionalFormatting>
  <conditionalFormatting sqref="H228 J228 L228">
    <cfRule type="duplicateValues" dxfId="1704" priority="4694"/>
  </conditionalFormatting>
  <conditionalFormatting sqref="N228 P228 R228">
    <cfRule type="duplicateValues" dxfId="1703" priority="4693"/>
  </conditionalFormatting>
  <conditionalFormatting sqref="T228 V228 X228">
    <cfRule type="duplicateValues" dxfId="1702" priority="4692"/>
  </conditionalFormatting>
  <conditionalFormatting sqref="Z228 AB228">
    <cfRule type="duplicateValues" dxfId="1701" priority="4691"/>
  </conditionalFormatting>
  <conditionalFormatting sqref="C229">
    <cfRule type="duplicateValues" dxfId="1700" priority="4686"/>
  </conditionalFormatting>
  <conditionalFormatting sqref="C229">
    <cfRule type="duplicateValues" dxfId="1699" priority="4682"/>
  </conditionalFormatting>
  <conditionalFormatting sqref="H229 J229 L229">
    <cfRule type="duplicateValues" dxfId="1698" priority="4680"/>
  </conditionalFormatting>
  <conditionalFormatting sqref="N229 P229 R229">
    <cfRule type="duplicateValues" dxfId="1697" priority="4679"/>
  </conditionalFormatting>
  <conditionalFormatting sqref="T229 V229 X229">
    <cfRule type="duplicateValues" dxfId="1696" priority="4678"/>
  </conditionalFormatting>
  <conditionalFormatting sqref="Z229 AB229">
    <cfRule type="duplicateValues" dxfId="1695" priority="4677"/>
  </conditionalFormatting>
  <conditionalFormatting sqref="C230">
    <cfRule type="duplicateValues" dxfId="1694" priority="4616"/>
  </conditionalFormatting>
  <conditionalFormatting sqref="C230">
    <cfRule type="duplicateValues" dxfId="1693" priority="4612"/>
  </conditionalFormatting>
  <conditionalFormatting sqref="H230 J230 L230">
    <cfRule type="duplicateValues" dxfId="1692" priority="4610"/>
  </conditionalFormatting>
  <conditionalFormatting sqref="N230 P230 R230">
    <cfRule type="duplicateValues" dxfId="1691" priority="4609"/>
  </conditionalFormatting>
  <conditionalFormatting sqref="T230 V230 X230">
    <cfRule type="duplicateValues" dxfId="1690" priority="4608"/>
  </conditionalFormatting>
  <conditionalFormatting sqref="Z230 AB230">
    <cfRule type="duplicateValues" dxfId="1689" priority="4607"/>
  </conditionalFormatting>
  <conditionalFormatting sqref="C231">
    <cfRule type="duplicateValues" dxfId="1688" priority="4602"/>
  </conditionalFormatting>
  <conditionalFormatting sqref="C231">
    <cfRule type="duplicateValues" dxfId="1687" priority="4598"/>
  </conditionalFormatting>
  <conditionalFormatting sqref="H231 J231 L231">
    <cfRule type="duplicateValues" dxfId="1686" priority="4596"/>
  </conditionalFormatting>
  <conditionalFormatting sqref="N231 P231 R231">
    <cfRule type="duplicateValues" dxfId="1685" priority="4595"/>
  </conditionalFormatting>
  <conditionalFormatting sqref="T231 V231 X231">
    <cfRule type="duplicateValues" dxfId="1684" priority="4594"/>
  </conditionalFormatting>
  <conditionalFormatting sqref="Z231 AB231">
    <cfRule type="duplicateValues" dxfId="1683" priority="4593"/>
  </conditionalFormatting>
  <conditionalFormatting sqref="C232">
    <cfRule type="duplicateValues" dxfId="1682" priority="4588"/>
  </conditionalFormatting>
  <conditionalFormatting sqref="C232">
    <cfRule type="duplicateValues" dxfId="1681" priority="4584"/>
  </conditionalFormatting>
  <conditionalFormatting sqref="H232 J232 L232">
    <cfRule type="duplicateValues" dxfId="1680" priority="4582"/>
  </conditionalFormatting>
  <conditionalFormatting sqref="N232 P232 R232">
    <cfRule type="duplicateValues" dxfId="1679" priority="4581"/>
  </conditionalFormatting>
  <conditionalFormatting sqref="V232 X232 T232">
    <cfRule type="duplicateValues" dxfId="1678" priority="4580"/>
  </conditionalFormatting>
  <conditionalFormatting sqref="Z232 AB232">
    <cfRule type="duplicateValues" dxfId="1677" priority="4579"/>
  </conditionalFormatting>
  <conditionalFormatting sqref="C233">
    <cfRule type="duplicateValues" dxfId="1676" priority="4574"/>
  </conditionalFormatting>
  <conditionalFormatting sqref="C233">
    <cfRule type="duplicateValues" dxfId="1675" priority="4570"/>
  </conditionalFormatting>
  <conditionalFormatting sqref="H233 J233 L233">
    <cfRule type="duplicateValues" dxfId="1674" priority="4568"/>
  </conditionalFormatting>
  <conditionalFormatting sqref="N233 P233 R233">
    <cfRule type="duplicateValues" dxfId="1673" priority="4567"/>
  </conditionalFormatting>
  <conditionalFormatting sqref="T233 V233 X233">
    <cfRule type="duplicateValues" dxfId="1672" priority="4566"/>
  </conditionalFormatting>
  <conditionalFormatting sqref="Z233 AB233">
    <cfRule type="duplicateValues" dxfId="1671" priority="4565"/>
  </conditionalFormatting>
  <conditionalFormatting sqref="C234">
    <cfRule type="duplicateValues" dxfId="1670" priority="4560"/>
  </conditionalFormatting>
  <conditionalFormatting sqref="C234">
    <cfRule type="duplicateValues" dxfId="1669" priority="4556"/>
  </conditionalFormatting>
  <conditionalFormatting sqref="H234 J234 L234">
    <cfRule type="duplicateValues" dxfId="1668" priority="4554"/>
  </conditionalFormatting>
  <conditionalFormatting sqref="N234 P234 R234">
    <cfRule type="duplicateValues" dxfId="1667" priority="4553"/>
  </conditionalFormatting>
  <conditionalFormatting sqref="T234 V234 X234">
    <cfRule type="duplicateValues" dxfId="1666" priority="4552"/>
  </conditionalFormatting>
  <conditionalFormatting sqref="Z234 AB234">
    <cfRule type="duplicateValues" dxfId="1665" priority="4551"/>
  </conditionalFormatting>
  <conditionalFormatting sqref="C235">
    <cfRule type="duplicateValues" dxfId="1664" priority="4546"/>
  </conditionalFormatting>
  <conditionalFormatting sqref="C235">
    <cfRule type="duplicateValues" dxfId="1663" priority="4542"/>
  </conditionalFormatting>
  <conditionalFormatting sqref="H235 J235 L235">
    <cfRule type="duplicateValues" dxfId="1662" priority="4540"/>
  </conditionalFormatting>
  <conditionalFormatting sqref="N235 P235 R235">
    <cfRule type="duplicateValues" dxfId="1661" priority="4539"/>
  </conditionalFormatting>
  <conditionalFormatting sqref="T235 V235 X235">
    <cfRule type="duplicateValues" dxfId="1660" priority="4538"/>
  </conditionalFormatting>
  <conditionalFormatting sqref="Z235 AB235">
    <cfRule type="duplicateValues" dxfId="1659" priority="4537"/>
  </conditionalFormatting>
  <conditionalFormatting sqref="C236">
    <cfRule type="duplicateValues" dxfId="1658" priority="4532"/>
  </conditionalFormatting>
  <conditionalFormatting sqref="C236">
    <cfRule type="duplicateValues" dxfId="1657" priority="4528"/>
  </conditionalFormatting>
  <conditionalFormatting sqref="H236 J236 L236">
    <cfRule type="duplicateValues" dxfId="1656" priority="4526"/>
  </conditionalFormatting>
  <conditionalFormatting sqref="N236 P236 R236">
    <cfRule type="duplicateValues" dxfId="1655" priority="4525"/>
  </conditionalFormatting>
  <conditionalFormatting sqref="T236 V236 X236">
    <cfRule type="duplicateValues" dxfId="1654" priority="4524"/>
  </conditionalFormatting>
  <conditionalFormatting sqref="Z236 AB236">
    <cfRule type="duplicateValues" dxfId="1653" priority="4523"/>
  </conditionalFormatting>
  <conditionalFormatting sqref="C237">
    <cfRule type="duplicateValues" dxfId="1652" priority="4518"/>
  </conditionalFormatting>
  <conditionalFormatting sqref="C237">
    <cfRule type="duplicateValues" dxfId="1651" priority="4514"/>
  </conditionalFormatting>
  <conditionalFormatting sqref="H237 J237 L237">
    <cfRule type="duplicateValues" dxfId="1650" priority="4512"/>
  </conditionalFormatting>
  <conditionalFormatting sqref="N237 P237 R237">
    <cfRule type="duplicateValues" dxfId="1649" priority="4511"/>
  </conditionalFormatting>
  <conditionalFormatting sqref="T237 V237 X237">
    <cfRule type="duplicateValues" dxfId="1648" priority="4510"/>
  </conditionalFormatting>
  <conditionalFormatting sqref="Z237 AB237">
    <cfRule type="duplicateValues" dxfId="1647" priority="4509"/>
  </conditionalFormatting>
  <conditionalFormatting sqref="C238">
    <cfRule type="duplicateValues" dxfId="1646" priority="4504"/>
  </conditionalFormatting>
  <conditionalFormatting sqref="C238">
    <cfRule type="duplicateValues" dxfId="1645" priority="4500"/>
  </conditionalFormatting>
  <conditionalFormatting sqref="J238 L238 H238">
    <cfRule type="duplicateValues" dxfId="1644" priority="4498"/>
  </conditionalFormatting>
  <conditionalFormatting sqref="N238 P238 R238">
    <cfRule type="duplicateValues" dxfId="1643" priority="4497"/>
  </conditionalFormatting>
  <conditionalFormatting sqref="T238 V238 X238">
    <cfRule type="duplicateValues" dxfId="1642" priority="4496"/>
  </conditionalFormatting>
  <conditionalFormatting sqref="Z238 AB238">
    <cfRule type="duplicateValues" dxfId="1641" priority="4495"/>
  </conditionalFormatting>
  <conditionalFormatting sqref="C239">
    <cfRule type="duplicateValues" dxfId="1640" priority="4490"/>
  </conditionalFormatting>
  <conditionalFormatting sqref="C239">
    <cfRule type="duplicateValues" dxfId="1639" priority="4486"/>
  </conditionalFormatting>
  <conditionalFormatting sqref="H239 J239 L239">
    <cfRule type="duplicateValues" dxfId="1638" priority="4484"/>
  </conditionalFormatting>
  <conditionalFormatting sqref="N239 R239">
    <cfRule type="duplicateValues" dxfId="1637" priority="4483"/>
  </conditionalFormatting>
  <conditionalFormatting sqref="T239 V239 X239">
    <cfRule type="duplicateValues" dxfId="1636" priority="4482"/>
  </conditionalFormatting>
  <conditionalFormatting sqref="Z239 AB239">
    <cfRule type="duplicateValues" dxfId="1635" priority="4481"/>
  </conditionalFormatting>
  <conditionalFormatting sqref="C240">
    <cfRule type="duplicateValues" dxfId="1634" priority="4476"/>
  </conditionalFormatting>
  <conditionalFormatting sqref="C240">
    <cfRule type="duplicateValues" dxfId="1633" priority="4472"/>
  </conditionalFormatting>
  <conditionalFormatting sqref="H240 J240 L240">
    <cfRule type="duplicateValues" dxfId="1632" priority="4470"/>
  </conditionalFormatting>
  <conditionalFormatting sqref="N240 P240 R240">
    <cfRule type="duplicateValues" dxfId="1631" priority="4469"/>
  </conditionalFormatting>
  <conditionalFormatting sqref="T240 V240 X240">
    <cfRule type="duplicateValues" dxfId="1630" priority="4468"/>
  </conditionalFormatting>
  <conditionalFormatting sqref="Z240 AB240">
    <cfRule type="duplicateValues" dxfId="1629" priority="4467"/>
  </conditionalFormatting>
  <conditionalFormatting sqref="C241">
    <cfRule type="duplicateValues" dxfId="1628" priority="4462"/>
  </conditionalFormatting>
  <conditionalFormatting sqref="C241">
    <cfRule type="duplicateValues" dxfId="1627" priority="4458"/>
  </conditionalFormatting>
  <conditionalFormatting sqref="H241 J241 L241">
    <cfRule type="duplicateValues" dxfId="1626" priority="4456"/>
  </conditionalFormatting>
  <conditionalFormatting sqref="N241 P241 R241">
    <cfRule type="duplicateValues" dxfId="1625" priority="4455"/>
  </conditionalFormatting>
  <conditionalFormatting sqref="T241 V241 X241">
    <cfRule type="duplicateValues" dxfId="1624" priority="4454"/>
  </conditionalFormatting>
  <conditionalFormatting sqref="Z241 AB241">
    <cfRule type="duplicateValues" dxfId="1623" priority="4453"/>
  </conditionalFormatting>
  <conditionalFormatting sqref="C242">
    <cfRule type="duplicateValues" dxfId="1622" priority="4448"/>
  </conditionalFormatting>
  <conditionalFormatting sqref="C242">
    <cfRule type="duplicateValues" dxfId="1621" priority="4444"/>
  </conditionalFormatting>
  <conditionalFormatting sqref="H242 J242 L242">
    <cfRule type="duplicateValues" dxfId="1620" priority="4442"/>
  </conditionalFormatting>
  <conditionalFormatting sqref="N242 P242 R242">
    <cfRule type="duplicateValues" dxfId="1619" priority="4441"/>
  </conditionalFormatting>
  <conditionalFormatting sqref="T242 V242 X242">
    <cfRule type="duplicateValues" dxfId="1618" priority="4440"/>
  </conditionalFormatting>
  <conditionalFormatting sqref="Z242 AB242">
    <cfRule type="duplicateValues" dxfId="1617" priority="4439"/>
  </conditionalFormatting>
  <conditionalFormatting sqref="C243">
    <cfRule type="duplicateValues" dxfId="1616" priority="4434"/>
  </conditionalFormatting>
  <conditionalFormatting sqref="C243">
    <cfRule type="duplicateValues" dxfId="1615" priority="4430"/>
  </conditionalFormatting>
  <conditionalFormatting sqref="H243 J243 L243">
    <cfRule type="duplicateValues" dxfId="1614" priority="4428"/>
  </conditionalFormatting>
  <conditionalFormatting sqref="N243 P243 R243">
    <cfRule type="duplicateValues" dxfId="1613" priority="4427"/>
  </conditionalFormatting>
  <conditionalFormatting sqref="T243 V243 X243">
    <cfRule type="duplicateValues" dxfId="1612" priority="4426"/>
  </conditionalFormatting>
  <conditionalFormatting sqref="Z243 AB243">
    <cfRule type="duplicateValues" dxfId="1611" priority="4425"/>
  </conditionalFormatting>
  <conditionalFormatting sqref="C244">
    <cfRule type="duplicateValues" dxfId="1610" priority="4420"/>
  </conditionalFormatting>
  <conditionalFormatting sqref="C244">
    <cfRule type="duplicateValues" dxfId="1609" priority="4416"/>
  </conditionalFormatting>
  <conditionalFormatting sqref="H244 J244 L244">
    <cfRule type="duplicateValues" dxfId="1608" priority="4414"/>
  </conditionalFormatting>
  <conditionalFormatting sqref="N244 P244 R244">
    <cfRule type="duplicateValues" dxfId="1607" priority="4413"/>
  </conditionalFormatting>
  <conditionalFormatting sqref="T244 V244 X244">
    <cfRule type="duplicateValues" dxfId="1606" priority="4412"/>
  </conditionalFormatting>
  <conditionalFormatting sqref="Z244 AB244">
    <cfRule type="duplicateValues" dxfId="1605" priority="4411"/>
  </conditionalFormatting>
  <conditionalFormatting sqref="C245">
    <cfRule type="duplicateValues" dxfId="1604" priority="4406"/>
  </conditionalFormatting>
  <conditionalFormatting sqref="C245">
    <cfRule type="duplicateValues" dxfId="1603" priority="4402"/>
  </conditionalFormatting>
  <conditionalFormatting sqref="H245 J245 L245">
    <cfRule type="duplicateValues" dxfId="1602" priority="4400"/>
  </conditionalFormatting>
  <conditionalFormatting sqref="N245 P245 R245">
    <cfRule type="duplicateValues" dxfId="1601" priority="4399"/>
  </conditionalFormatting>
  <conditionalFormatting sqref="T245 V245 X245">
    <cfRule type="duplicateValues" dxfId="1600" priority="4398"/>
  </conditionalFormatting>
  <conditionalFormatting sqref="Z245 AB245">
    <cfRule type="duplicateValues" dxfId="1599" priority="4397"/>
  </conditionalFormatting>
  <conditionalFormatting sqref="C246">
    <cfRule type="duplicateValues" dxfId="1598" priority="4392"/>
  </conditionalFormatting>
  <conditionalFormatting sqref="C246">
    <cfRule type="duplicateValues" dxfId="1597" priority="4388"/>
  </conditionalFormatting>
  <conditionalFormatting sqref="H246 J246 L246">
    <cfRule type="duplicateValues" dxfId="1596" priority="4386"/>
  </conditionalFormatting>
  <conditionalFormatting sqref="N246 P246 R246">
    <cfRule type="duplicateValues" dxfId="1595" priority="4385"/>
  </conditionalFormatting>
  <conditionalFormatting sqref="T246 V246 X246">
    <cfRule type="duplicateValues" dxfId="1594" priority="4384"/>
  </conditionalFormatting>
  <conditionalFormatting sqref="Z246 AB246">
    <cfRule type="duplicateValues" dxfId="1593" priority="4383"/>
  </conditionalFormatting>
  <conditionalFormatting sqref="C247">
    <cfRule type="duplicateValues" dxfId="1592" priority="4378"/>
  </conditionalFormatting>
  <conditionalFormatting sqref="C247">
    <cfRule type="duplicateValues" dxfId="1591" priority="4374"/>
  </conditionalFormatting>
  <conditionalFormatting sqref="H247 J247 L247">
    <cfRule type="duplicateValues" dxfId="1590" priority="4372"/>
  </conditionalFormatting>
  <conditionalFormatting sqref="N247 R247 P247">
    <cfRule type="duplicateValues" dxfId="1589" priority="4371"/>
  </conditionalFormatting>
  <conditionalFormatting sqref="T247 V247 X247">
    <cfRule type="duplicateValues" dxfId="1588" priority="4370"/>
  </conditionalFormatting>
  <conditionalFormatting sqref="Z247 AB247">
    <cfRule type="duplicateValues" dxfId="1587" priority="4369"/>
  </conditionalFormatting>
  <conditionalFormatting sqref="C248">
    <cfRule type="duplicateValues" dxfId="1586" priority="4364"/>
  </conditionalFormatting>
  <conditionalFormatting sqref="C248">
    <cfRule type="duplicateValues" dxfId="1585" priority="4360"/>
  </conditionalFormatting>
  <conditionalFormatting sqref="H248 J248 L248">
    <cfRule type="duplicateValues" dxfId="1584" priority="4358"/>
  </conditionalFormatting>
  <conditionalFormatting sqref="N248 P248 R248">
    <cfRule type="duplicateValues" dxfId="1583" priority="4357"/>
  </conditionalFormatting>
  <conditionalFormatting sqref="T248 V248 X248">
    <cfRule type="duplicateValues" dxfId="1582" priority="4356"/>
  </conditionalFormatting>
  <conditionalFormatting sqref="Z248 AB248">
    <cfRule type="duplicateValues" dxfId="1581" priority="4355"/>
  </conditionalFormatting>
  <conditionalFormatting sqref="C249">
    <cfRule type="duplicateValues" dxfId="1580" priority="4350"/>
  </conditionalFormatting>
  <conditionalFormatting sqref="C249">
    <cfRule type="duplicateValues" dxfId="1579" priority="4346"/>
  </conditionalFormatting>
  <conditionalFormatting sqref="H249 J249 L249">
    <cfRule type="duplicateValues" dxfId="1578" priority="4344"/>
  </conditionalFormatting>
  <conditionalFormatting sqref="N249 P249 R249">
    <cfRule type="duplicateValues" dxfId="1577" priority="4343"/>
  </conditionalFormatting>
  <conditionalFormatting sqref="T249 V249 X249">
    <cfRule type="duplicateValues" dxfId="1576" priority="4342"/>
  </conditionalFormatting>
  <conditionalFormatting sqref="Z249 AB249">
    <cfRule type="duplicateValues" dxfId="1575" priority="4341"/>
  </conditionalFormatting>
  <conditionalFormatting sqref="C250">
    <cfRule type="duplicateValues" dxfId="1574" priority="4336"/>
  </conditionalFormatting>
  <conditionalFormatting sqref="C250">
    <cfRule type="duplicateValues" dxfId="1573" priority="4332"/>
  </conditionalFormatting>
  <conditionalFormatting sqref="H250 J250 L250">
    <cfRule type="duplicateValues" dxfId="1572" priority="4330"/>
  </conditionalFormatting>
  <conditionalFormatting sqref="N250 P250 R250">
    <cfRule type="duplicateValues" dxfId="1571" priority="4329"/>
  </conditionalFormatting>
  <conditionalFormatting sqref="T250 V250 X250">
    <cfRule type="duplicateValues" dxfId="1570" priority="4328"/>
  </conditionalFormatting>
  <conditionalFormatting sqref="Z250 AB250">
    <cfRule type="duplicateValues" dxfId="1569" priority="4327"/>
  </conditionalFormatting>
  <conditionalFormatting sqref="C251">
    <cfRule type="duplicateValues" dxfId="1568" priority="4322"/>
  </conditionalFormatting>
  <conditionalFormatting sqref="C251">
    <cfRule type="duplicateValues" dxfId="1567" priority="4318"/>
  </conditionalFormatting>
  <conditionalFormatting sqref="H251 J251 L251">
    <cfRule type="duplicateValues" dxfId="1566" priority="4316"/>
  </conditionalFormatting>
  <conditionalFormatting sqref="N251 P251 R251">
    <cfRule type="duplicateValues" dxfId="1565" priority="4315"/>
  </conditionalFormatting>
  <conditionalFormatting sqref="T251 V251 X251">
    <cfRule type="duplicateValues" dxfId="1564" priority="4314"/>
  </conditionalFormatting>
  <conditionalFormatting sqref="Z251 AB251">
    <cfRule type="duplicateValues" dxfId="1563" priority="4313"/>
  </conditionalFormatting>
  <conditionalFormatting sqref="C252">
    <cfRule type="duplicateValues" dxfId="1562" priority="4308"/>
  </conditionalFormatting>
  <conditionalFormatting sqref="C252">
    <cfRule type="duplicateValues" dxfId="1561" priority="4304"/>
  </conditionalFormatting>
  <conditionalFormatting sqref="H252 J252 L252">
    <cfRule type="duplicateValues" dxfId="1560" priority="4302"/>
  </conditionalFormatting>
  <conditionalFormatting sqref="N252 P252 R252">
    <cfRule type="duplicateValues" dxfId="1559" priority="4301"/>
  </conditionalFormatting>
  <conditionalFormatting sqref="T252 V252 X252">
    <cfRule type="duplicateValues" dxfId="1558" priority="4300"/>
  </conditionalFormatting>
  <conditionalFormatting sqref="Z252 AB252">
    <cfRule type="duplicateValues" dxfId="1557" priority="4299"/>
  </conditionalFormatting>
  <conditionalFormatting sqref="C253">
    <cfRule type="duplicateValues" dxfId="1556" priority="4294"/>
  </conditionalFormatting>
  <conditionalFormatting sqref="C253">
    <cfRule type="duplicateValues" dxfId="1555" priority="4290"/>
  </conditionalFormatting>
  <conditionalFormatting sqref="H253 J253 L253">
    <cfRule type="duplicateValues" dxfId="1554" priority="4288"/>
  </conditionalFormatting>
  <conditionalFormatting sqref="N253 P253 R253">
    <cfRule type="duplicateValues" dxfId="1553" priority="4287"/>
  </conditionalFormatting>
  <conditionalFormatting sqref="T253 V253 X253">
    <cfRule type="duplicateValues" dxfId="1552" priority="4286"/>
  </conditionalFormatting>
  <conditionalFormatting sqref="Z253 AB253">
    <cfRule type="duplicateValues" dxfId="1551" priority="4285"/>
  </conditionalFormatting>
  <conditionalFormatting sqref="C254">
    <cfRule type="duplicateValues" dxfId="1550" priority="4280"/>
  </conditionalFormatting>
  <conditionalFormatting sqref="C254">
    <cfRule type="duplicateValues" dxfId="1549" priority="4276"/>
  </conditionalFormatting>
  <conditionalFormatting sqref="H254 J254 L254">
    <cfRule type="duplicateValues" dxfId="1548" priority="4274"/>
  </conditionalFormatting>
  <conditionalFormatting sqref="N254 P254 R254">
    <cfRule type="duplicateValues" dxfId="1547" priority="4273"/>
  </conditionalFormatting>
  <conditionalFormatting sqref="T254 V254 X254">
    <cfRule type="duplicateValues" dxfId="1546" priority="4272"/>
  </conditionalFormatting>
  <conditionalFormatting sqref="Z254 AB254">
    <cfRule type="duplicateValues" dxfId="1545" priority="4271"/>
  </conditionalFormatting>
  <conditionalFormatting sqref="C255">
    <cfRule type="duplicateValues" dxfId="1544" priority="4266"/>
  </conditionalFormatting>
  <conditionalFormatting sqref="C255">
    <cfRule type="duplicateValues" dxfId="1543" priority="4262"/>
  </conditionalFormatting>
  <conditionalFormatting sqref="H255 J255 L255">
    <cfRule type="duplicateValues" dxfId="1542" priority="4260"/>
  </conditionalFormatting>
  <conditionalFormatting sqref="N255 P255 R255">
    <cfRule type="duplicateValues" dxfId="1541" priority="4259"/>
  </conditionalFormatting>
  <conditionalFormatting sqref="T255 V255 X255">
    <cfRule type="duplicateValues" dxfId="1540" priority="4258"/>
  </conditionalFormatting>
  <conditionalFormatting sqref="Z255 AB255">
    <cfRule type="duplicateValues" dxfId="1539" priority="4257"/>
  </conditionalFormatting>
  <conditionalFormatting sqref="C256">
    <cfRule type="duplicateValues" dxfId="1538" priority="4252"/>
  </conditionalFormatting>
  <conditionalFormatting sqref="C256">
    <cfRule type="duplicateValues" dxfId="1537" priority="4248"/>
  </conditionalFormatting>
  <conditionalFormatting sqref="H256 J256 L256">
    <cfRule type="duplicateValues" dxfId="1536" priority="4246"/>
  </conditionalFormatting>
  <conditionalFormatting sqref="N256 P256 R256">
    <cfRule type="duplicateValues" dxfId="1535" priority="4245"/>
  </conditionalFormatting>
  <conditionalFormatting sqref="T256 V256 X256">
    <cfRule type="duplicateValues" dxfId="1534" priority="4244"/>
  </conditionalFormatting>
  <conditionalFormatting sqref="Z256 AB256">
    <cfRule type="duplicateValues" dxfId="1533" priority="4243"/>
  </conditionalFormatting>
  <conditionalFormatting sqref="C257">
    <cfRule type="duplicateValues" dxfId="1532" priority="4238"/>
  </conditionalFormatting>
  <conditionalFormatting sqref="C257">
    <cfRule type="duplicateValues" dxfId="1531" priority="4234"/>
  </conditionalFormatting>
  <conditionalFormatting sqref="H257 J257 L257">
    <cfRule type="duplicateValues" dxfId="1530" priority="4232"/>
  </conditionalFormatting>
  <conditionalFormatting sqref="N257 P257 R257">
    <cfRule type="duplicateValues" dxfId="1529" priority="4231"/>
  </conditionalFormatting>
  <conditionalFormatting sqref="T257 V257 X257">
    <cfRule type="duplicateValues" dxfId="1528" priority="4230"/>
  </conditionalFormatting>
  <conditionalFormatting sqref="Z257 AB257">
    <cfRule type="duplicateValues" dxfId="1527" priority="4229"/>
  </conditionalFormatting>
  <conditionalFormatting sqref="C258">
    <cfRule type="duplicateValues" dxfId="1526" priority="4224"/>
  </conditionalFormatting>
  <conditionalFormatting sqref="C258">
    <cfRule type="duplicateValues" dxfId="1525" priority="4220"/>
  </conditionalFormatting>
  <conditionalFormatting sqref="H258 J258 L258">
    <cfRule type="duplicateValues" dxfId="1524" priority="4218"/>
  </conditionalFormatting>
  <conditionalFormatting sqref="N258 P258 R258">
    <cfRule type="duplicateValues" dxfId="1523" priority="4217"/>
  </conditionalFormatting>
  <conditionalFormatting sqref="T258 V258 X258">
    <cfRule type="duplicateValues" dxfId="1522" priority="4216"/>
  </conditionalFormatting>
  <conditionalFormatting sqref="Z258 AB258">
    <cfRule type="duplicateValues" dxfId="1521" priority="4215"/>
  </conditionalFormatting>
  <conditionalFormatting sqref="C259">
    <cfRule type="duplicateValues" dxfId="1520" priority="4210"/>
  </conditionalFormatting>
  <conditionalFormatting sqref="C259">
    <cfRule type="duplicateValues" dxfId="1519" priority="4206"/>
  </conditionalFormatting>
  <conditionalFormatting sqref="H259 J259 L259">
    <cfRule type="duplicateValues" dxfId="1518" priority="4204"/>
  </conditionalFormatting>
  <conditionalFormatting sqref="N259 P259 R259">
    <cfRule type="duplicateValues" dxfId="1517" priority="4203"/>
  </conditionalFormatting>
  <conditionalFormatting sqref="T259 V259 X259">
    <cfRule type="duplicateValues" dxfId="1516" priority="4202"/>
  </conditionalFormatting>
  <conditionalFormatting sqref="Z259 AB259">
    <cfRule type="duplicateValues" dxfId="1515" priority="4201"/>
  </conditionalFormatting>
  <conditionalFormatting sqref="C260">
    <cfRule type="duplicateValues" dxfId="1514" priority="4196"/>
  </conditionalFormatting>
  <conditionalFormatting sqref="C260">
    <cfRule type="duplicateValues" dxfId="1513" priority="4192"/>
  </conditionalFormatting>
  <conditionalFormatting sqref="H260 J260 L260">
    <cfRule type="duplicateValues" dxfId="1512" priority="4190"/>
  </conditionalFormatting>
  <conditionalFormatting sqref="N260 P260 R260">
    <cfRule type="duplicateValues" dxfId="1511" priority="4189"/>
  </conditionalFormatting>
  <conditionalFormatting sqref="T260 V260 X260">
    <cfRule type="duplicateValues" dxfId="1510" priority="4188"/>
  </conditionalFormatting>
  <conditionalFormatting sqref="Z260 AB260">
    <cfRule type="duplicateValues" dxfId="1509" priority="4187"/>
  </conditionalFormatting>
  <conditionalFormatting sqref="C261">
    <cfRule type="duplicateValues" dxfId="1508" priority="4182"/>
  </conditionalFormatting>
  <conditionalFormatting sqref="C261">
    <cfRule type="duplicateValues" dxfId="1507" priority="4178"/>
  </conditionalFormatting>
  <conditionalFormatting sqref="H261 J261 L261">
    <cfRule type="duplicateValues" dxfId="1506" priority="4176"/>
  </conditionalFormatting>
  <conditionalFormatting sqref="N261 P261 R261">
    <cfRule type="duplicateValues" dxfId="1505" priority="4175"/>
  </conditionalFormatting>
  <conditionalFormatting sqref="T261 V261 X261">
    <cfRule type="duplicateValues" dxfId="1504" priority="4174"/>
  </conditionalFormatting>
  <conditionalFormatting sqref="Z261 AB261">
    <cfRule type="duplicateValues" dxfId="1503" priority="4173"/>
  </conditionalFormatting>
  <conditionalFormatting sqref="C262">
    <cfRule type="duplicateValues" dxfId="1502" priority="4168"/>
  </conditionalFormatting>
  <conditionalFormatting sqref="C262">
    <cfRule type="duplicateValues" dxfId="1501" priority="4164"/>
  </conditionalFormatting>
  <conditionalFormatting sqref="H262 J262 L262">
    <cfRule type="duplicateValues" dxfId="1500" priority="4162"/>
  </conditionalFormatting>
  <conditionalFormatting sqref="N262 P262 R262">
    <cfRule type="duplicateValues" dxfId="1499" priority="4161"/>
  </conditionalFormatting>
  <conditionalFormatting sqref="T262 V262 X262">
    <cfRule type="duplicateValues" dxfId="1498" priority="4160"/>
  </conditionalFormatting>
  <conditionalFormatting sqref="Z262 AB262">
    <cfRule type="duplicateValues" dxfId="1497" priority="4159"/>
  </conditionalFormatting>
  <conditionalFormatting sqref="C263">
    <cfRule type="duplicateValues" dxfId="1496" priority="4154"/>
  </conditionalFormatting>
  <conditionalFormatting sqref="C263">
    <cfRule type="duplicateValues" dxfId="1495" priority="4150"/>
  </conditionalFormatting>
  <conditionalFormatting sqref="H263 J263 L263">
    <cfRule type="duplicateValues" dxfId="1494" priority="4148"/>
  </conditionalFormatting>
  <conditionalFormatting sqref="N263 P263 R263">
    <cfRule type="duplicateValues" dxfId="1493" priority="4147"/>
  </conditionalFormatting>
  <conditionalFormatting sqref="T263 V263 X263">
    <cfRule type="duplicateValues" dxfId="1492" priority="4146"/>
  </conditionalFormatting>
  <conditionalFormatting sqref="Z263 AB263">
    <cfRule type="duplicateValues" dxfId="1491" priority="4145"/>
  </conditionalFormatting>
  <conditionalFormatting sqref="C264">
    <cfRule type="duplicateValues" dxfId="1490" priority="4140"/>
  </conditionalFormatting>
  <conditionalFormatting sqref="C264">
    <cfRule type="duplicateValues" dxfId="1489" priority="4136"/>
  </conditionalFormatting>
  <conditionalFormatting sqref="H264 L264">
    <cfRule type="duplicateValues" dxfId="1488" priority="4134"/>
  </conditionalFormatting>
  <conditionalFormatting sqref="N264 P264 R264">
    <cfRule type="duplicateValues" dxfId="1487" priority="4133"/>
  </conditionalFormatting>
  <conditionalFormatting sqref="T264 V264 X264">
    <cfRule type="duplicateValues" dxfId="1486" priority="4132"/>
  </conditionalFormatting>
  <conditionalFormatting sqref="Z264 AB264">
    <cfRule type="duplicateValues" dxfId="1485" priority="4131"/>
  </conditionalFormatting>
  <conditionalFormatting sqref="J265 L265">
    <cfRule type="duplicateValues" dxfId="1484" priority="4120"/>
  </conditionalFormatting>
  <conditionalFormatting sqref="P265 R265">
    <cfRule type="duplicateValues" dxfId="1483" priority="4119"/>
  </conditionalFormatting>
  <conditionalFormatting sqref="V265 X265">
    <cfRule type="duplicateValues" dxfId="1482" priority="4118"/>
  </conditionalFormatting>
  <conditionalFormatting sqref="AB265">
    <cfRule type="duplicateValues" dxfId="1481" priority="4117"/>
  </conditionalFormatting>
  <conditionalFormatting sqref="C265">
    <cfRule type="duplicateValues" dxfId="1480" priority="4112"/>
  </conditionalFormatting>
  <conditionalFormatting sqref="C265">
    <cfRule type="duplicateValues" dxfId="1479" priority="4108"/>
  </conditionalFormatting>
  <conditionalFormatting sqref="H265">
    <cfRule type="duplicateValues" dxfId="1478" priority="4106"/>
  </conditionalFormatting>
  <conditionalFormatting sqref="N265">
    <cfRule type="duplicateValues" dxfId="1477" priority="4105"/>
  </conditionalFormatting>
  <conditionalFormatting sqref="T265">
    <cfRule type="duplicateValues" dxfId="1476" priority="4104"/>
  </conditionalFormatting>
  <conditionalFormatting sqref="Z265">
    <cfRule type="duplicateValues" dxfId="1475" priority="4103"/>
  </conditionalFormatting>
  <conditionalFormatting sqref="C266">
    <cfRule type="duplicateValues" dxfId="1474" priority="4098"/>
  </conditionalFormatting>
  <conditionalFormatting sqref="C266">
    <cfRule type="duplicateValues" dxfId="1473" priority="4094"/>
  </conditionalFormatting>
  <conditionalFormatting sqref="H266 J266 L266">
    <cfRule type="duplicateValues" dxfId="1472" priority="4092"/>
  </conditionalFormatting>
  <conditionalFormatting sqref="N266 P266 R266">
    <cfRule type="duplicateValues" dxfId="1471" priority="4091"/>
  </conditionalFormatting>
  <conditionalFormatting sqref="T266 V266 X266">
    <cfRule type="duplicateValues" dxfId="1470" priority="4090"/>
  </conditionalFormatting>
  <conditionalFormatting sqref="Z266 AB266">
    <cfRule type="duplicateValues" dxfId="1469" priority="4089"/>
  </conditionalFormatting>
  <conditionalFormatting sqref="C267">
    <cfRule type="duplicateValues" dxfId="1468" priority="4084"/>
  </conditionalFormatting>
  <conditionalFormatting sqref="C267">
    <cfRule type="duplicateValues" dxfId="1467" priority="4080"/>
  </conditionalFormatting>
  <conditionalFormatting sqref="H267 J267 L267">
    <cfRule type="duplicateValues" dxfId="1466" priority="4078"/>
  </conditionalFormatting>
  <conditionalFormatting sqref="N267 P267 R267">
    <cfRule type="duplicateValues" dxfId="1465" priority="4077"/>
  </conditionalFormatting>
  <conditionalFormatting sqref="T267 V267 X267">
    <cfRule type="duplicateValues" dxfId="1464" priority="4076"/>
  </conditionalFormatting>
  <conditionalFormatting sqref="Z267 AB267">
    <cfRule type="duplicateValues" dxfId="1463" priority="4075"/>
  </conditionalFormatting>
  <conditionalFormatting sqref="C268">
    <cfRule type="duplicateValues" dxfId="1462" priority="4070"/>
  </conditionalFormatting>
  <conditionalFormatting sqref="C268">
    <cfRule type="duplicateValues" dxfId="1461" priority="4066"/>
  </conditionalFormatting>
  <conditionalFormatting sqref="H268 J268 L268">
    <cfRule type="duplicateValues" dxfId="1460" priority="4064"/>
  </conditionalFormatting>
  <conditionalFormatting sqref="N268 P268 R268">
    <cfRule type="duplicateValues" dxfId="1459" priority="4063"/>
  </conditionalFormatting>
  <conditionalFormatting sqref="T268 V268 X268">
    <cfRule type="duplicateValues" dxfId="1458" priority="4062"/>
  </conditionalFormatting>
  <conditionalFormatting sqref="Z268 AB268">
    <cfRule type="duplicateValues" dxfId="1457" priority="4061"/>
  </conditionalFormatting>
  <conditionalFormatting sqref="C269">
    <cfRule type="duplicateValues" dxfId="1456" priority="4056"/>
  </conditionalFormatting>
  <conditionalFormatting sqref="C269">
    <cfRule type="duplicateValues" dxfId="1455" priority="4052"/>
  </conditionalFormatting>
  <conditionalFormatting sqref="H269 J269 L269">
    <cfRule type="duplicateValues" dxfId="1454" priority="4050"/>
  </conditionalFormatting>
  <conditionalFormatting sqref="N269 P269 R269">
    <cfRule type="duplicateValues" dxfId="1453" priority="4049"/>
  </conditionalFormatting>
  <conditionalFormatting sqref="T269 V269 X269">
    <cfRule type="duplicateValues" dxfId="1452" priority="4048"/>
  </conditionalFormatting>
  <conditionalFormatting sqref="Z269 AB269">
    <cfRule type="duplicateValues" dxfId="1451" priority="4047"/>
  </conditionalFormatting>
  <conditionalFormatting sqref="C270">
    <cfRule type="duplicateValues" dxfId="1450" priority="4042"/>
  </conditionalFormatting>
  <conditionalFormatting sqref="C270">
    <cfRule type="duplicateValues" dxfId="1449" priority="4038"/>
  </conditionalFormatting>
  <conditionalFormatting sqref="H270 J270 L270">
    <cfRule type="duplicateValues" dxfId="1448" priority="4036"/>
  </conditionalFormatting>
  <conditionalFormatting sqref="N270 P270 R270">
    <cfRule type="duplicateValues" dxfId="1447" priority="4035"/>
  </conditionalFormatting>
  <conditionalFormatting sqref="T270 V270 X270">
    <cfRule type="duplicateValues" dxfId="1446" priority="4034"/>
  </conditionalFormatting>
  <conditionalFormatting sqref="Z270 AB270">
    <cfRule type="duplicateValues" dxfId="1445" priority="4033"/>
  </conditionalFormatting>
  <conditionalFormatting sqref="C271">
    <cfRule type="duplicateValues" dxfId="1444" priority="4028"/>
  </conditionalFormatting>
  <conditionalFormatting sqref="C271">
    <cfRule type="duplicateValues" dxfId="1443" priority="4024"/>
  </conditionalFormatting>
  <conditionalFormatting sqref="H271 J271 L271">
    <cfRule type="duplicateValues" dxfId="1442" priority="4022"/>
  </conditionalFormatting>
  <conditionalFormatting sqref="N271 P271 R271">
    <cfRule type="duplicateValues" dxfId="1441" priority="4021"/>
  </conditionalFormatting>
  <conditionalFormatting sqref="T271 V271 X271">
    <cfRule type="duplicateValues" dxfId="1440" priority="4020"/>
  </conditionalFormatting>
  <conditionalFormatting sqref="Z271 AB271">
    <cfRule type="duplicateValues" dxfId="1439" priority="4019"/>
  </conditionalFormatting>
  <conditionalFormatting sqref="C272">
    <cfRule type="duplicateValues" dxfId="1438" priority="4014"/>
  </conditionalFormatting>
  <conditionalFormatting sqref="C272">
    <cfRule type="duplicateValues" dxfId="1437" priority="4010"/>
  </conditionalFormatting>
  <conditionalFormatting sqref="H272 J272 L272">
    <cfRule type="duplicateValues" dxfId="1436" priority="4008"/>
  </conditionalFormatting>
  <conditionalFormatting sqref="N272 P272 R272">
    <cfRule type="duplicateValues" dxfId="1435" priority="4007"/>
  </conditionalFormatting>
  <conditionalFormatting sqref="T272 V272 X272">
    <cfRule type="duplicateValues" dxfId="1434" priority="4006"/>
  </conditionalFormatting>
  <conditionalFormatting sqref="Z272 AB272">
    <cfRule type="duplicateValues" dxfId="1433" priority="4005"/>
  </conditionalFormatting>
  <conditionalFormatting sqref="C273">
    <cfRule type="duplicateValues" dxfId="1432" priority="4000"/>
  </conditionalFormatting>
  <conditionalFormatting sqref="C273">
    <cfRule type="duplicateValues" dxfId="1431" priority="3996"/>
  </conditionalFormatting>
  <conditionalFormatting sqref="H273 J273 L273">
    <cfRule type="duplicateValues" dxfId="1430" priority="3994"/>
  </conditionalFormatting>
  <conditionalFormatting sqref="N273 P273 R273">
    <cfRule type="duplicateValues" dxfId="1429" priority="3993"/>
  </conditionalFormatting>
  <conditionalFormatting sqref="T273 V273 X273">
    <cfRule type="duplicateValues" dxfId="1428" priority="3992"/>
  </conditionalFormatting>
  <conditionalFormatting sqref="Z273 AB273">
    <cfRule type="duplicateValues" dxfId="1427" priority="3991"/>
  </conditionalFormatting>
  <conditionalFormatting sqref="C274">
    <cfRule type="duplicateValues" dxfId="1426" priority="3986"/>
  </conditionalFormatting>
  <conditionalFormatting sqref="C274">
    <cfRule type="duplicateValues" dxfId="1425" priority="3982"/>
  </conditionalFormatting>
  <conditionalFormatting sqref="H274 J274 L274">
    <cfRule type="duplicateValues" dxfId="1424" priority="3980"/>
  </conditionalFormatting>
  <conditionalFormatting sqref="N274 P274 R274">
    <cfRule type="duplicateValues" dxfId="1423" priority="3979"/>
  </conditionalFormatting>
  <conditionalFormatting sqref="T274 V274 X274">
    <cfRule type="duplicateValues" dxfId="1422" priority="3978"/>
  </conditionalFormatting>
  <conditionalFormatting sqref="Z274 AB274">
    <cfRule type="duplicateValues" dxfId="1421" priority="3977"/>
  </conditionalFormatting>
  <conditionalFormatting sqref="C275">
    <cfRule type="duplicateValues" dxfId="1420" priority="3972"/>
  </conditionalFormatting>
  <conditionalFormatting sqref="C275">
    <cfRule type="duplicateValues" dxfId="1419" priority="3968"/>
  </conditionalFormatting>
  <conditionalFormatting sqref="H275 J275 L275">
    <cfRule type="duplicateValues" dxfId="1418" priority="3966"/>
  </conditionalFormatting>
  <conditionalFormatting sqref="N275 P275 R275">
    <cfRule type="duplicateValues" dxfId="1417" priority="3965"/>
  </conditionalFormatting>
  <conditionalFormatting sqref="T275 V275 X275">
    <cfRule type="duplicateValues" dxfId="1416" priority="3964"/>
  </conditionalFormatting>
  <conditionalFormatting sqref="Z275 AB275">
    <cfRule type="duplicateValues" dxfId="1415" priority="3963"/>
  </conditionalFormatting>
  <conditionalFormatting sqref="C276">
    <cfRule type="duplicateValues" dxfId="1414" priority="3958"/>
  </conditionalFormatting>
  <conditionalFormatting sqref="C276">
    <cfRule type="duplicateValues" dxfId="1413" priority="3954"/>
  </conditionalFormatting>
  <conditionalFormatting sqref="H276 J276 L276">
    <cfRule type="duplicateValues" dxfId="1412" priority="3952"/>
  </conditionalFormatting>
  <conditionalFormatting sqref="N276 P276 R276">
    <cfRule type="duplicateValues" dxfId="1411" priority="3951"/>
  </conditionalFormatting>
  <conditionalFormatting sqref="T276 V276 X276">
    <cfRule type="duplicateValues" dxfId="1410" priority="3950"/>
  </conditionalFormatting>
  <conditionalFormatting sqref="Z276 AB276">
    <cfRule type="duplicateValues" dxfId="1409" priority="3949"/>
  </conditionalFormatting>
  <conditionalFormatting sqref="C277">
    <cfRule type="duplicateValues" dxfId="1408" priority="3944"/>
  </conditionalFormatting>
  <conditionalFormatting sqref="C277">
    <cfRule type="duplicateValues" dxfId="1407" priority="3940"/>
  </conditionalFormatting>
  <conditionalFormatting sqref="H277 J277 L277">
    <cfRule type="duplicateValues" dxfId="1406" priority="3938"/>
  </conditionalFormatting>
  <conditionalFormatting sqref="N277 P277 R277">
    <cfRule type="duplicateValues" dxfId="1405" priority="3937"/>
  </conditionalFormatting>
  <conditionalFormatting sqref="T277 V277 X277">
    <cfRule type="duplicateValues" dxfId="1404" priority="3936"/>
  </conditionalFormatting>
  <conditionalFormatting sqref="Z277 AB277">
    <cfRule type="duplicateValues" dxfId="1403" priority="3935"/>
  </conditionalFormatting>
  <conditionalFormatting sqref="C278">
    <cfRule type="duplicateValues" dxfId="1402" priority="3930"/>
  </conditionalFormatting>
  <conditionalFormatting sqref="C278">
    <cfRule type="duplicateValues" dxfId="1401" priority="3926"/>
  </conditionalFormatting>
  <conditionalFormatting sqref="H278 J278 L278">
    <cfRule type="duplicateValues" dxfId="1400" priority="3924"/>
  </conditionalFormatting>
  <conditionalFormatting sqref="N278 P278 R278">
    <cfRule type="duplicateValues" dxfId="1399" priority="3923"/>
  </conditionalFormatting>
  <conditionalFormatting sqref="T278 V278 X278">
    <cfRule type="duplicateValues" dxfId="1398" priority="3922"/>
  </conditionalFormatting>
  <conditionalFormatting sqref="Z278 AB278">
    <cfRule type="duplicateValues" dxfId="1397" priority="3921"/>
  </conditionalFormatting>
  <conditionalFormatting sqref="C279">
    <cfRule type="duplicateValues" dxfId="1396" priority="3916"/>
  </conditionalFormatting>
  <conditionalFormatting sqref="C279">
    <cfRule type="duplicateValues" dxfId="1395" priority="3912"/>
  </conditionalFormatting>
  <conditionalFormatting sqref="H279 J279 L279">
    <cfRule type="duplicateValues" dxfId="1394" priority="3910"/>
  </conditionalFormatting>
  <conditionalFormatting sqref="N279 P279 R279">
    <cfRule type="duplicateValues" dxfId="1393" priority="3909"/>
  </conditionalFormatting>
  <conditionalFormatting sqref="T279 V279 X279">
    <cfRule type="duplicateValues" dxfId="1392" priority="3908"/>
  </conditionalFormatting>
  <conditionalFormatting sqref="Z279 AB279">
    <cfRule type="duplicateValues" dxfId="1391" priority="3907"/>
  </conditionalFormatting>
  <conditionalFormatting sqref="C280">
    <cfRule type="duplicateValues" dxfId="1390" priority="3902"/>
  </conditionalFormatting>
  <conditionalFormatting sqref="C280">
    <cfRule type="duplicateValues" dxfId="1389" priority="3898"/>
  </conditionalFormatting>
  <conditionalFormatting sqref="H280 J280 L280">
    <cfRule type="duplicateValues" dxfId="1388" priority="3896"/>
  </conditionalFormatting>
  <conditionalFormatting sqref="N280 P280 R280">
    <cfRule type="duplicateValues" dxfId="1387" priority="3895"/>
  </conditionalFormatting>
  <conditionalFormatting sqref="T280 V280 X280">
    <cfRule type="duplicateValues" dxfId="1386" priority="3894"/>
  </conditionalFormatting>
  <conditionalFormatting sqref="Z280 AB280">
    <cfRule type="duplicateValues" dxfId="1385" priority="3893"/>
  </conditionalFormatting>
  <conditionalFormatting sqref="C281">
    <cfRule type="duplicateValues" dxfId="1384" priority="3888"/>
  </conditionalFormatting>
  <conditionalFormatting sqref="C281">
    <cfRule type="duplicateValues" dxfId="1383" priority="3884"/>
  </conditionalFormatting>
  <conditionalFormatting sqref="H281 J281 L281">
    <cfRule type="duplicateValues" dxfId="1382" priority="3882"/>
  </conditionalFormatting>
  <conditionalFormatting sqref="N281 P281 R281">
    <cfRule type="duplicateValues" dxfId="1381" priority="3881"/>
  </conditionalFormatting>
  <conditionalFormatting sqref="T281 V281 X281">
    <cfRule type="duplicateValues" dxfId="1380" priority="3880"/>
  </conditionalFormatting>
  <conditionalFormatting sqref="Z281 AB281">
    <cfRule type="duplicateValues" dxfId="1379" priority="3879"/>
  </conditionalFormatting>
  <conditionalFormatting sqref="C282">
    <cfRule type="duplicateValues" dxfId="1378" priority="3874"/>
  </conditionalFormatting>
  <conditionalFormatting sqref="C282">
    <cfRule type="duplicateValues" dxfId="1377" priority="3870"/>
  </conditionalFormatting>
  <conditionalFormatting sqref="H282 J282 L282">
    <cfRule type="duplicateValues" dxfId="1376" priority="3868"/>
  </conditionalFormatting>
  <conditionalFormatting sqref="N282 P282 R282">
    <cfRule type="duplicateValues" dxfId="1375" priority="3867"/>
  </conditionalFormatting>
  <conditionalFormatting sqref="T282 V282 X282">
    <cfRule type="duplicateValues" dxfId="1374" priority="3866"/>
  </conditionalFormatting>
  <conditionalFormatting sqref="Z282 AB282">
    <cfRule type="duplicateValues" dxfId="1373" priority="3865"/>
  </conditionalFormatting>
  <conditionalFormatting sqref="C283">
    <cfRule type="duplicateValues" dxfId="1372" priority="3860"/>
  </conditionalFormatting>
  <conditionalFormatting sqref="C283">
    <cfRule type="duplicateValues" dxfId="1371" priority="3856"/>
  </conditionalFormatting>
  <conditionalFormatting sqref="H283 J283 L283">
    <cfRule type="duplicateValues" dxfId="1370" priority="3854"/>
  </conditionalFormatting>
  <conditionalFormatting sqref="N283 P283 R283">
    <cfRule type="duplicateValues" dxfId="1369" priority="3853"/>
  </conditionalFormatting>
  <conditionalFormatting sqref="T283 V283 X283">
    <cfRule type="duplicateValues" dxfId="1368" priority="3852"/>
  </conditionalFormatting>
  <conditionalFormatting sqref="Z283 AB283">
    <cfRule type="duplicateValues" dxfId="1367" priority="3851"/>
  </conditionalFormatting>
  <conditionalFormatting sqref="C284">
    <cfRule type="duplicateValues" dxfId="1366" priority="3846"/>
  </conditionalFormatting>
  <conditionalFormatting sqref="C284">
    <cfRule type="duplicateValues" dxfId="1365" priority="3842"/>
  </conditionalFormatting>
  <conditionalFormatting sqref="H284 J284 L284">
    <cfRule type="duplicateValues" dxfId="1364" priority="3840"/>
  </conditionalFormatting>
  <conditionalFormatting sqref="N284 P284 R284">
    <cfRule type="duplicateValues" dxfId="1363" priority="3839"/>
  </conditionalFormatting>
  <conditionalFormatting sqref="T284 V284 X284">
    <cfRule type="duplicateValues" dxfId="1362" priority="3838"/>
  </conditionalFormatting>
  <conditionalFormatting sqref="Z284 AB284">
    <cfRule type="duplicateValues" dxfId="1361" priority="3837"/>
  </conditionalFormatting>
  <conditionalFormatting sqref="C285">
    <cfRule type="duplicateValues" dxfId="1360" priority="3832"/>
  </conditionalFormatting>
  <conditionalFormatting sqref="C285">
    <cfRule type="duplicateValues" dxfId="1359" priority="3828"/>
  </conditionalFormatting>
  <conditionalFormatting sqref="H285 J285 L285">
    <cfRule type="duplicateValues" dxfId="1358" priority="3826"/>
  </conditionalFormatting>
  <conditionalFormatting sqref="N285 P285 R285">
    <cfRule type="duplicateValues" dxfId="1357" priority="3825"/>
  </conditionalFormatting>
  <conditionalFormatting sqref="T285 V285 X285">
    <cfRule type="duplicateValues" dxfId="1356" priority="3824"/>
  </conditionalFormatting>
  <conditionalFormatting sqref="Z285 AB285">
    <cfRule type="duplicateValues" dxfId="1355" priority="3823"/>
  </conditionalFormatting>
  <conditionalFormatting sqref="C286">
    <cfRule type="duplicateValues" dxfId="1354" priority="3818"/>
  </conditionalFormatting>
  <conditionalFormatting sqref="C286">
    <cfRule type="duplicateValues" dxfId="1353" priority="3814"/>
  </conditionalFormatting>
  <conditionalFormatting sqref="H286 J286 L286">
    <cfRule type="duplicateValues" dxfId="1352" priority="3812"/>
  </conditionalFormatting>
  <conditionalFormatting sqref="N286 P286 R286">
    <cfRule type="duplicateValues" dxfId="1351" priority="3811"/>
  </conditionalFormatting>
  <conditionalFormatting sqref="T286 X286 V286">
    <cfRule type="duplicateValues" dxfId="1350" priority="3810"/>
  </conditionalFormatting>
  <conditionalFormatting sqref="Z286 AB286">
    <cfRule type="duplicateValues" dxfId="1349" priority="3809"/>
  </conditionalFormatting>
  <conditionalFormatting sqref="C287">
    <cfRule type="duplicateValues" dxfId="1348" priority="3804"/>
  </conditionalFormatting>
  <conditionalFormatting sqref="C287">
    <cfRule type="duplicateValues" dxfId="1347" priority="3800"/>
  </conditionalFormatting>
  <conditionalFormatting sqref="H287 J287 L287">
    <cfRule type="duplicateValues" dxfId="1346" priority="3798"/>
  </conditionalFormatting>
  <conditionalFormatting sqref="N287 P287 R287">
    <cfRule type="duplicateValues" dxfId="1345" priority="3797"/>
  </conditionalFormatting>
  <conditionalFormatting sqref="T287 V287 X287">
    <cfRule type="duplicateValues" dxfId="1344" priority="3796"/>
  </conditionalFormatting>
  <conditionalFormatting sqref="Z287 AB287">
    <cfRule type="duplicateValues" dxfId="1343" priority="3795"/>
  </conditionalFormatting>
  <conditionalFormatting sqref="C288">
    <cfRule type="duplicateValues" dxfId="1342" priority="3790"/>
  </conditionalFormatting>
  <conditionalFormatting sqref="C288">
    <cfRule type="duplicateValues" dxfId="1341" priority="3786"/>
  </conditionalFormatting>
  <conditionalFormatting sqref="H288 J288 L288">
    <cfRule type="duplicateValues" dxfId="1340" priority="3784"/>
  </conditionalFormatting>
  <conditionalFormatting sqref="N288 P288 R288">
    <cfRule type="duplicateValues" dxfId="1339" priority="3783"/>
  </conditionalFormatting>
  <conditionalFormatting sqref="T288 V288 X288">
    <cfRule type="duplicateValues" dxfId="1338" priority="3782"/>
  </conditionalFormatting>
  <conditionalFormatting sqref="Z288 AB288">
    <cfRule type="duplicateValues" dxfId="1337" priority="3781"/>
  </conditionalFormatting>
  <conditionalFormatting sqref="C289">
    <cfRule type="duplicateValues" dxfId="1336" priority="3776"/>
  </conditionalFormatting>
  <conditionalFormatting sqref="C289">
    <cfRule type="duplicateValues" dxfId="1335" priority="3772"/>
  </conditionalFormatting>
  <conditionalFormatting sqref="H289 J289 L289">
    <cfRule type="duplicateValues" dxfId="1334" priority="3770"/>
  </conditionalFormatting>
  <conditionalFormatting sqref="N289 P289 R289">
    <cfRule type="duplicateValues" dxfId="1333" priority="3769"/>
  </conditionalFormatting>
  <conditionalFormatting sqref="T289 V289 X289">
    <cfRule type="duplicateValues" dxfId="1332" priority="3768"/>
  </conditionalFormatting>
  <conditionalFormatting sqref="Z289 AB289">
    <cfRule type="duplicateValues" dxfId="1331" priority="3767"/>
  </conditionalFormatting>
  <conditionalFormatting sqref="C290">
    <cfRule type="duplicateValues" dxfId="1330" priority="3762"/>
  </conditionalFormatting>
  <conditionalFormatting sqref="C290">
    <cfRule type="duplicateValues" dxfId="1329" priority="3758"/>
  </conditionalFormatting>
  <conditionalFormatting sqref="H290 J290 L290">
    <cfRule type="duplicateValues" dxfId="1328" priority="3756"/>
  </conditionalFormatting>
  <conditionalFormatting sqref="N290 P290 R290">
    <cfRule type="duplicateValues" dxfId="1327" priority="3755"/>
  </conditionalFormatting>
  <conditionalFormatting sqref="T290 V290 X290">
    <cfRule type="duplicateValues" dxfId="1326" priority="3754"/>
  </conditionalFormatting>
  <conditionalFormatting sqref="Z290 AB290">
    <cfRule type="duplicateValues" dxfId="1325" priority="3753"/>
  </conditionalFormatting>
  <conditionalFormatting sqref="C291">
    <cfRule type="duplicateValues" dxfId="1324" priority="3748"/>
  </conditionalFormatting>
  <conditionalFormatting sqref="C291">
    <cfRule type="duplicateValues" dxfId="1323" priority="3744"/>
  </conditionalFormatting>
  <conditionalFormatting sqref="H291 J291 L291">
    <cfRule type="duplicateValues" dxfId="1322" priority="3742"/>
  </conditionalFormatting>
  <conditionalFormatting sqref="N291 P291 R291">
    <cfRule type="duplicateValues" dxfId="1321" priority="3741"/>
  </conditionalFormatting>
  <conditionalFormatting sqref="T291 V291 X291">
    <cfRule type="duplicateValues" dxfId="1320" priority="3740"/>
  </conditionalFormatting>
  <conditionalFormatting sqref="Z291 AB291">
    <cfRule type="duplicateValues" dxfId="1319" priority="3739"/>
  </conditionalFormatting>
  <conditionalFormatting sqref="C292">
    <cfRule type="duplicateValues" dxfId="1318" priority="3734"/>
  </conditionalFormatting>
  <conditionalFormatting sqref="C292">
    <cfRule type="duplicateValues" dxfId="1317" priority="3730"/>
  </conditionalFormatting>
  <conditionalFormatting sqref="H292 J292 L292">
    <cfRule type="duplicateValues" dxfId="1316" priority="3728"/>
  </conditionalFormatting>
  <conditionalFormatting sqref="N292 P292 R292">
    <cfRule type="duplicateValues" dxfId="1315" priority="3727"/>
  </conditionalFormatting>
  <conditionalFormatting sqref="T292 V292 X292">
    <cfRule type="duplicateValues" dxfId="1314" priority="3726"/>
  </conditionalFormatting>
  <conditionalFormatting sqref="Z292 AB292">
    <cfRule type="duplicateValues" dxfId="1313" priority="3725"/>
  </conditionalFormatting>
  <conditionalFormatting sqref="C293">
    <cfRule type="duplicateValues" dxfId="1312" priority="3720"/>
  </conditionalFormatting>
  <conditionalFormatting sqref="C293">
    <cfRule type="duplicateValues" dxfId="1311" priority="3716"/>
  </conditionalFormatting>
  <conditionalFormatting sqref="H293 J293 L293">
    <cfRule type="duplicateValues" dxfId="1310" priority="3714"/>
  </conditionalFormatting>
  <conditionalFormatting sqref="N293 P293 R293">
    <cfRule type="duplicateValues" dxfId="1309" priority="3713"/>
  </conditionalFormatting>
  <conditionalFormatting sqref="T293 V293 X293">
    <cfRule type="duplicateValues" dxfId="1308" priority="3712"/>
  </conditionalFormatting>
  <conditionalFormatting sqref="Z293 AB293">
    <cfRule type="duplicateValues" dxfId="1307" priority="3711"/>
  </conditionalFormatting>
  <conditionalFormatting sqref="P239">
    <cfRule type="duplicateValues" dxfId="1306" priority="3690"/>
  </conditionalFormatting>
  <conditionalFormatting sqref="C294">
    <cfRule type="duplicateValues" dxfId="1305" priority="3667"/>
  </conditionalFormatting>
  <conditionalFormatting sqref="C294">
    <cfRule type="duplicateValues" dxfId="1304" priority="3663"/>
  </conditionalFormatting>
  <conditionalFormatting sqref="H294 J294 L294">
    <cfRule type="duplicateValues" dxfId="1303" priority="3661"/>
  </conditionalFormatting>
  <conditionalFormatting sqref="N294 P294 R294">
    <cfRule type="duplicateValues" dxfId="1302" priority="3660"/>
  </conditionalFormatting>
  <conditionalFormatting sqref="T294 X294 V294">
    <cfRule type="duplicateValues" dxfId="1301" priority="3659"/>
  </conditionalFormatting>
  <conditionalFormatting sqref="Z294 AB294">
    <cfRule type="duplicateValues" dxfId="1300" priority="3658"/>
  </conditionalFormatting>
  <conditionalFormatting sqref="C295">
    <cfRule type="duplicateValues" dxfId="1299" priority="3653"/>
  </conditionalFormatting>
  <conditionalFormatting sqref="C295">
    <cfRule type="duplicateValues" dxfId="1298" priority="3649"/>
  </conditionalFormatting>
  <conditionalFormatting sqref="H295 J295 L295">
    <cfRule type="duplicateValues" dxfId="1297" priority="3647"/>
  </conditionalFormatting>
  <conditionalFormatting sqref="N295 P295 R295">
    <cfRule type="duplicateValues" dxfId="1296" priority="3646"/>
  </conditionalFormatting>
  <conditionalFormatting sqref="T295 V295 X295">
    <cfRule type="duplicateValues" dxfId="1295" priority="3645"/>
  </conditionalFormatting>
  <conditionalFormatting sqref="Z295 AB295">
    <cfRule type="duplicateValues" dxfId="1294" priority="3644"/>
  </conditionalFormatting>
  <conditionalFormatting sqref="C296">
    <cfRule type="duplicateValues" dxfId="1293" priority="3639"/>
  </conditionalFormatting>
  <conditionalFormatting sqref="C296">
    <cfRule type="duplicateValues" dxfId="1292" priority="3635"/>
  </conditionalFormatting>
  <conditionalFormatting sqref="H296 L296 J296">
    <cfRule type="duplicateValues" dxfId="1291" priority="3633"/>
  </conditionalFormatting>
  <conditionalFormatting sqref="N296 P296 R296">
    <cfRule type="duplicateValues" dxfId="1290" priority="3632"/>
  </conditionalFormatting>
  <conditionalFormatting sqref="T296 V296 X296">
    <cfRule type="duplicateValues" dxfId="1289" priority="3631"/>
  </conditionalFormatting>
  <conditionalFormatting sqref="Z296 AB296">
    <cfRule type="duplicateValues" dxfId="1288" priority="3630"/>
  </conditionalFormatting>
  <conditionalFormatting sqref="C297">
    <cfRule type="duplicateValues" dxfId="1287" priority="3625"/>
  </conditionalFormatting>
  <conditionalFormatting sqref="C297">
    <cfRule type="duplicateValues" dxfId="1286" priority="3621"/>
  </conditionalFormatting>
  <conditionalFormatting sqref="H297 J297 L297">
    <cfRule type="duplicateValues" dxfId="1285" priority="3619"/>
  </conditionalFormatting>
  <conditionalFormatting sqref="N297 P297 R297">
    <cfRule type="duplicateValues" dxfId="1284" priority="3618"/>
  </conditionalFormatting>
  <conditionalFormatting sqref="T297 V297 X297">
    <cfRule type="duplicateValues" dxfId="1283" priority="3617"/>
  </conditionalFormatting>
  <conditionalFormatting sqref="Z297 AB297">
    <cfRule type="duplicateValues" dxfId="1282" priority="3616"/>
  </conditionalFormatting>
  <conditionalFormatting sqref="C298">
    <cfRule type="duplicateValues" dxfId="1281" priority="3611"/>
  </conditionalFormatting>
  <conditionalFormatting sqref="C298">
    <cfRule type="duplicateValues" dxfId="1280" priority="3607"/>
  </conditionalFormatting>
  <conditionalFormatting sqref="H298 J298 L298">
    <cfRule type="duplicateValues" dxfId="1279" priority="3605"/>
  </conditionalFormatting>
  <conditionalFormatting sqref="N298 P298 R298">
    <cfRule type="duplicateValues" dxfId="1278" priority="3604"/>
  </conditionalFormatting>
  <conditionalFormatting sqref="T298 V298 X298">
    <cfRule type="duplicateValues" dxfId="1277" priority="3603"/>
  </conditionalFormatting>
  <conditionalFormatting sqref="Z298 AB298">
    <cfRule type="duplicateValues" dxfId="1276" priority="3602"/>
  </conditionalFormatting>
  <conditionalFormatting sqref="C299">
    <cfRule type="duplicateValues" dxfId="1275" priority="3597"/>
  </conditionalFormatting>
  <conditionalFormatting sqref="C299">
    <cfRule type="duplicateValues" dxfId="1274" priority="3593"/>
  </conditionalFormatting>
  <conditionalFormatting sqref="H299 J299 L299">
    <cfRule type="duplicateValues" dxfId="1273" priority="3591"/>
  </conditionalFormatting>
  <conditionalFormatting sqref="N299 P299 R299">
    <cfRule type="duplicateValues" dxfId="1272" priority="3590"/>
  </conditionalFormatting>
  <conditionalFormatting sqref="T299 V299 X299">
    <cfRule type="duplicateValues" dxfId="1271" priority="3589"/>
  </conditionalFormatting>
  <conditionalFormatting sqref="Z299 AB299">
    <cfRule type="duplicateValues" dxfId="1270" priority="3588"/>
  </conditionalFormatting>
  <conditionalFormatting sqref="C300">
    <cfRule type="duplicateValues" dxfId="1269" priority="3583"/>
  </conditionalFormatting>
  <conditionalFormatting sqref="C300">
    <cfRule type="duplicateValues" dxfId="1268" priority="3579"/>
  </conditionalFormatting>
  <conditionalFormatting sqref="H300 J300 L300">
    <cfRule type="duplicateValues" dxfId="1267" priority="3577"/>
  </conditionalFormatting>
  <conditionalFormatting sqref="N300 P300 R300">
    <cfRule type="duplicateValues" dxfId="1266" priority="3576"/>
  </conditionalFormatting>
  <conditionalFormatting sqref="T300 V300">
    <cfRule type="duplicateValues" dxfId="1265" priority="3575"/>
  </conditionalFormatting>
  <conditionalFormatting sqref="Z300 AB300">
    <cfRule type="duplicateValues" dxfId="1264" priority="3574"/>
  </conditionalFormatting>
  <conditionalFormatting sqref="C301">
    <cfRule type="duplicateValues" dxfId="1263" priority="3569"/>
  </conditionalFormatting>
  <conditionalFormatting sqref="C301">
    <cfRule type="duplicateValues" dxfId="1262" priority="3565"/>
  </conditionalFormatting>
  <conditionalFormatting sqref="H301 J301 L301">
    <cfRule type="duplicateValues" dxfId="1261" priority="3563"/>
  </conditionalFormatting>
  <conditionalFormatting sqref="N301 P301 R301">
    <cfRule type="duplicateValues" dxfId="1260" priority="3562"/>
  </conditionalFormatting>
  <conditionalFormatting sqref="T301 V301 X301">
    <cfRule type="duplicateValues" dxfId="1259" priority="3561"/>
  </conditionalFormatting>
  <conditionalFormatting sqref="Z301 AB301">
    <cfRule type="duplicateValues" dxfId="1258" priority="3560"/>
  </conditionalFormatting>
  <conditionalFormatting sqref="C302">
    <cfRule type="duplicateValues" dxfId="1257" priority="3555"/>
  </conditionalFormatting>
  <conditionalFormatting sqref="C302">
    <cfRule type="duplicateValues" dxfId="1256" priority="3551"/>
  </conditionalFormatting>
  <conditionalFormatting sqref="H302 J302 L302">
    <cfRule type="duplicateValues" dxfId="1255" priority="3549"/>
  </conditionalFormatting>
  <conditionalFormatting sqref="N302 P302 R302">
    <cfRule type="duplicateValues" dxfId="1254" priority="3548"/>
  </conditionalFormatting>
  <conditionalFormatting sqref="T302 V302 X302">
    <cfRule type="duplicateValues" dxfId="1253" priority="3547"/>
  </conditionalFormatting>
  <conditionalFormatting sqref="Z302 AB302">
    <cfRule type="duplicateValues" dxfId="1252" priority="3546"/>
  </conditionalFormatting>
  <conditionalFormatting sqref="C303">
    <cfRule type="duplicateValues" dxfId="1251" priority="3541"/>
  </conditionalFormatting>
  <conditionalFormatting sqref="C303">
    <cfRule type="duplicateValues" dxfId="1250" priority="3537"/>
  </conditionalFormatting>
  <conditionalFormatting sqref="H303 J303 L303">
    <cfRule type="duplicateValues" dxfId="1249" priority="3535"/>
  </conditionalFormatting>
  <conditionalFormatting sqref="N303 P303 R303">
    <cfRule type="duplicateValues" dxfId="1248" priority="3534"/>
  </conditionalFormatting>
  <conditionalFormatting sqref="T303 V303 X303">
    <cfRule type="duplicateValues" dxfId="1247" priority="3533"/>
  </conditionalFormatting>
  <conditionalFormatting sqref="Z303 AB303">
    <cfRule type="duplicateValues" dxfId="1246" priority="3532"/>
  </conditionalFormatting>
  <conditionalFormatting sqref="C304">
    <cfRule type="duplicateValues" dxfId="1245" priority="3507"/>
  </conditionalFormatting>
  <conditionalFormatting sqref="C304">
    <cfRule type="duplicateValues" dxfId="1244" priority="3503"/>
  </conditionalFormatting>
  <conditionalFormatting sqref="H304 J304 L304">
    <cfRule type="duplicateValues" dxfId="1243" priority="3501"/>
  </conditionalFormatting>
  <conditionalFormatting sqref="N304 P304 R304">
    <cfRule type="duplicateValues" dxfId="1242" priority="3500"/>
  </conditionalFormatting>
  <conditionalFormatting sqref="T304 V304 X304">
    <cfRule type="duplicateValues" dxfId="1241" priority="3499"/>
  </conditionalFormatting>
  <conditionalFormatting sqref="Z304 AB304">
    <cfRule type="duplicateValues" dxfId="1240" priority="3498"/>
  </conditionalFormatting>
  <conditionalFormatting sqref="C305">
    <cfRule type="duplicateValues" dxfId="1239" priority="3493"/>
  </conditionalFormatting>
  <conditionalFormatting sqref="C305">
    <cfRule type="duplicateValues" dxfId="1238" priority="3489"/>
  </conditionalFormatting>
  <conditionalFormatting sqref="H305 J305 L305">
    <cfRule type="duplicateValues" dxfId="1237" priority="3487"/>
  </conditionalFormatting>
  <conditionalFormatting sqref="N305 P305 R305">
    <cfRule type="duplicateValues" dxfId="1236" priority="3486"/>
  </conditionalFormatting>
  <conditionalFormatting sqref="T305 V305 X305">
    <cfRule type="duplicateValues" dxfId="1235" priority="3485"/>
  </conditionalFormatting>
  <conditionalFormatting sqref="Z305 AB305">
    <cfRule type="duplicateValues" dxfId="1234" priority="3484"/>
  </conditionalFormatting>
  <conditionalFormatting sqref="C306">
    <cfRule type="duplicateValues" dxfId="1233" priority="3479"/>
  </conditionalFormatting>
  <conditionalFormatting sqref="C306">
    <cfRule type="duplicateValues" dxfId="1232" priority="3475"/>
  </conditionalFormatting>
  <conditionalFormatting sqref="H306 J306 L306">
    <cfRule type="duplicateValues" dxfId="1231" priority="3473"/>
  </conditionalFormatting>
  <conditionalFormatting sqref="N306 P306 R306">
    <cfRule type="duplicateValues" dxfId="1230" priority="3472"/>
  </conditionalFormatting>
  <conditionalFormatting sqref="T306 V306 X306">
    <cfRule type="duplicateValues" dxfId="1229" priority="3471"/>
  </conditionalFormatting>
  <conditionalFormatting sqref="Z306 AB306">
    <cfRule type="duplicateValues" dxfId="1228" priority="3470"/>
  </conditionalFormatting>
  <conditionalFormatting sqref="C307">
    <cfRule type="duplicateValues" dxfId="1227" priority="3465"/>
  </conditionalFormatting>
  <conditionalFormatting sqref="C307">
    <cfRule type="duplicateValues" dxfId="1226" priority="3461"/>
  </conditionalFormatting>
  <conditionalFormatting sqref="H307 J307 L307">
    <cfRule type="duplicateValues" dxfId="1225" priority="3459"/>
  </conditionalFormatting>
  <conditionalFormatting sqref="N307 P307 R307">
    <cfRule type="duplicateValues" dxfId="1224" priority="3458"/>
  </conditionalFormatting>
  <conditionalFormatting sqref="T307 V307 X307">
    <cfRule type="duplicateValues" dxfId="1223" priority="3457"/>
  </conditionalFormatting>
  <conditionalFormatting sqref="Z307 AB307">
    <cfRule type="duplicateValues" dxfId="1222" priority="3456"/>
  </conditionalFormatting>
  <conditionalFormatting sqref="C308">
    <cfRule type="duplicateValues" dxfId="1221" priority="3451"/>
  </conditionalFormatting>
  <conditionalFormatting sqref="C308">
    <cfRule type="duplicateValues" dxfId="1220" priority="3447"/>
  </conditionalFormatting>
  <conditionalFormatting sqref="H308 J308 L308">
    <cfRule type="duplicateValues" dxfId="1219" priority="3445"/>
  </conditionalFormatting>
  <conditionalFormatting sqref="N308 P308 R308">
    <cfRule type="duplicateValues" dxfId="1218" priority="3444"/>
  </conditionalFormatting>
  <conditionalFormatting sqref="T308 X308 V308">
    <cfRule type="duplicateValues" dxfId="1217" priority="3443"/>
  </conditionalFormatting>
  <conditionalFormatting sqref="Z308 AB308">
    <cfRule type="duplicateValues" dxfId="1216" priority="3442"/>
  </conditionalFormatting>
  <conditionalFormatting sqref="C309">
    <cfRule type="duplicateValues" dxfId="1215" priority="3437"/>
  </conditionalFormatting>
  <conditionalFormatting sqref="C309">
    <cfRule type="duplicateValues" dxfId="1214" priority="3433"/>
  </conditionalFormatting>
  <conditionalFormatting sqref="H309 J309 L309">
    <cfRule type="duplicateValues" dxfId="1213" priority="3431"/>
  </conditionalFormatting>
  <conditionalFormatting sqref="N309 P309 R309">
    <cfRule type="duplicateValues" dxfId="1212" priority="3430"/>
  </conditionalFormatting>
  <conditionalFormatting sqref="T309 V309 X309">
    <cfRule type="duplicateValues" dxfId="1211" priority="3429"/>
  </conditionalFormatting>
  <conditionalFormatting sqref="Z309 AB309">
    <cfRule type="duplicateValues" dxfId="1210" priority="3428"/>
  </conditionalFormatting>
  <conditionalFormatting sqref="C310">
    <cfRule type="duplicateValues" dxfId="1209" priority="3423"/>
  </conditionalFormatting>
  <conditionalFormatting sqref="C310">
    <cfRule type="duplicateValues" dxfId="1208" priority="3419"/>
  </conditionalFormatting>
  <conditionalFormatting sqref="H310 J310 L310">
    <cfRule type="duplicateValues" dxfId="1207" priority="3417"/>
  </conditionalFormatting>
  <conditionalFormatting sqref="N310 P310 R310">
    <cfRule type="duplicateValues" dxfId="1206" priority="3416"/>
  </conditionalFormatting>
  <conditionalFormatting sqref="T310 V310 X310">
    <cfRule type="duplicateValues" dxfId="1205" priority="3415"/>
  </conditionalFormatting>
  <conditionalFormatting sqref="Z310 AB310">
    <cfRule type="duplicateValues" dxfId="1204" priority="3414"/>
  </conditionalFormatting>
  <conditionalFormatting sqref="C311">
    <cfRule type="duplicateValues" dxfId="1203" priority="3409"/>
  </conditionalFormatting>
  <conditionalFormatting sqref="C311">
    <cfRule type="duplicateValues" dxfId="1202" priority="3405"/>
  </conditionalFormatting>
  <conditionalFormatting sqref="H311 J311 L311">
    <cfRule type="duplicateValues" dxfId="1201" priority="3403"/>
  </conditionalFormatting>
  <conditionalFormatting sqref="N311 P311 R311">
    <cfRule type="duplicateValues" dxfId="1200" priority="3402"/>
  </conditionalFormatting>
  <conditionalFormatting sqref="T311 V311 X311">
    <cfRule type="duplicateValues" dxfId="1199" priority="3401"/>
  </conditionalFormatting>
  <conditionalFormatting sqref="Z311 AB311">
    <cfRule type="duplicateValues" dxfId="1198" priority="3400"/>
  </conditionalFormatting>
  <conditionalFormatting sqref="C312">
    <cfRule type="duplicateValues" dxfId="1197" priority="3395"/>
  </conditionalFormatting>
  <conditionalFormatting sqref="C312">
    <cfRule type="duplicateValues" dxfId="1196" priority="3391"/>
  </conditionalFormatting>
  <conditionalFormatting sqref="H312 J312 L312">
    <cfRule type="duplicateValues" dxfId="1195" priority="3389"/>
  </conditionalFormatting>
  <conditionalFormatting sqref="N312 P312 R312">
    <cfRule type="duplicateValues" dxfId="1194" priority="3388"/>
  </conditionalFormatting>
  <conditionalFormatting sqref="T312 V312 X312">
    <cfRule type="duplicateValues" dxfId="1193" priority="3387"/>
  </conditionalFormatting>
  <conditionalFormatting sqref="Z312 AB312">
    <cfRule type="duplicateValues" dxfId="1192" priority="3386"/>
  </conditionalFormatting>
  <conditionalFormatting sqref="C313">
    <cfRule type="duplicateValues" dxfId="1191" priority="3381"/>
  </conditionalFormatting>
  <conditionalFormatting sqref="C313">
    <cfRule type="duplicateValues" dxfId="1190" priority="3377"/>
  </conditionalFormatting>
  <conditionalFormatting sqref="H313 J313 L313">
    <cfRule type="duplicateValues" dxfId="1189" priority="3375"/>
  </conditionalFormatting>
  <conditionalFormatting sqref="N313 P313 R313">
    <cfRule type="duplicateValues" dxfId="1188" priority="3374"/>
  </conditionalFormatting>
  <conditionalFormatting sqref="T313 V313 X313">
    <cfRule type="duplicateValues" dxfId="1187" priority="3373"/>
  </conditionalFormatting>
  <conditionalFormatting sqref="Z313 AB313">
    <cfRule type="duplicateValues" dxfId="1186" priority="3372"/>
  </conditionalFormatting>
  <conditionalFormatting sqref="C314">
    <cfRule type="duplicateValues" dxfId="1185" priority="3353"/>
  </conditionalFormatting>
  <conditionalFormatting sqref="C314">
    <cfRule type="duplicateValues" dxfId="1184" priority="3349"/>
  </conditionalFormatting>
  <conditionalFormatting sqref="H314 J314 L314">
    <cfRule type="duplicateValues" dxfId="1183" priority="3347"/>
  </conditionalFormatting>
  <conditionalFormatting sqref="N314 P314 R314">
    <cfRule type="duplicateValues" dxfId="1182" priority="3346"/>
  </conditionalFormatting>
  <conditionalFormatting sqref="T314 V314 X314">
    <cfRule type="duplicateValues" dxfId="1181" priority="3345"/>
  </conditionalFormatting>
  <conditionalFormatting sqref="Z314 AB314">
    <cfRule type="duplicateValues" dxfId="1180" priority="3344"/>
  </conditionalFormatting>
  <conditionalFormatting sqref="C315">
    <cfRule type="duplicateValues" dxfId="1179" priority="3339"/>
  </conditionalFormatting>
  <conditionalFormatting sqref="C315">
    <cfRule type="duplicateValues" dxfId="1178" priority="3335"/>
  </conditionalFormatting>
  <conditionalFormatting sqref="H315 J315 L315">
    <cfRule type="duplicateValues" dxfId="1177" priority="3333"/>
  </conditionalFormatting>
  <conditionalFormatting sqref="N315 P315 R315">
    <cfRule type="duplicateValues" dxfId="1176" priority="3332"/>
  </conditionalFormatting>
  <conditionalFormatting sqref="T315 V315 X315">
    <cfRule type="duplicateValues" dxfId="1175" priority="3331"/>
  </conditionalFormatting>
  <conditionalFormatting sqref="Z315 AB315">
    <cfRule type="duplicateValues" dxfId="1174" priority="3330"/>
  </conditionalFormatting>
  <conditionalFormatting sqref="C316">
    <cfRule type="duplicateValues" dxfId="1173" priority="3325"/>
  </conditionalFormatting>
  <conditionalFormatting sqref="C316">
    <cfRule type="duplicateValues" dxfId="1172" priority="3321"/>
  </conditionalFormatting>
  <conditionalFormatting sqref="H316 J316 L316">
    <cfRule type="duplicateValues" dxfId="1171" priority="3319"/>
  </conditionalFormatting>
  <conditionalFormatting sqref="N316 P316 R316">
    <cfRule type="duplicateValues" dxfId="1170" priority="3318"/>
  </conditionalFormatting>
  <conditionalFormatting sqref="T316 V316 X316">
    <cfRule type="duplicateValues" dxfId="1169" priority="3317"/>
  </conditionalFormatting>
  <conditionalFormatting sqref="Z316 AB316">
    <cfRule type="duplicateValues" dxfId="1168" priority="3316"/>
  </conditionalFormatting>
  <conditionalFormatting sqref="C317">
    <cfRule type="duplicateValues" dxfId="1167" priority="3311"/>
  </conditionalFormatting>
  <conditionalFormatting sqref="C317">
    <cfRule type="duplicateValues" dxfId="1166" priority="3307"/>
  </conditionalFormatting>
  <conditionalFormatting sqref="H317 J317 L317">
    <cfRule type="duplicateValues" dxfId="1165" priority="3305"/>
  </conditionalFormatting>
  <conditionalFormatting sqref="N317 P317 R317">
    <cfRule type="duplicateValues" dxfId="1164" priority="3304"/>
  </conditionalFormatting>
  <conditionalFormatting sqref="T317 V317 X317">
    <cfRule type="duplicateValues" dxfId="1163" priority="3303"/>
  </conditionalFormatting>
  <conditionalFormatting sqref="Z317 AB317">
    <cfRule type="duplicateValues" dxfId="1162" priority="3302"/>
  </conditionalFormatting>
  <conditionalFormatting sqref="C318">
    <cfRule type="duplicateValues" dxfId="1161" priority="3297"/>
  </conditionalFormatting>
  <conditionalFormatting sqref="C318">
    <cfRule type="duplicateValues" dxfId="1160" priority="3293"/>
  </conditionalFormatting>
  <conditionalFormatting sqref="H318 J318 L318">
    <cfRule type="duplicateValues" dxfId="1159" priority="3291"/>
  </conditionalFormatting>
  <conditionalFormatting sqref="N318 P318 R318">
    <cfRule type="duplicateValues" dxfId="1158" priority="3290"/>
  </conditionalFormatting>
  <conditionalFormatting sqref="T318 V318 X318">
    <cfRule type="duplicateValues" dxfId="1157" priority="3289"/>
  </conditionalFormatting>
  <conditionalFormatting sqref="Z318 AB318">
    <cfRule type="duplicateValues" dxfId="1156" priority="3288"/>
  </conditionalFormatting>
  <conditionalFormatting sqref="C319">
    <cfRule type="duplicateValues" dxfId="1155" priority="3283"/>
  </conditionalFormatting>
  <conditionalFormatting sqref="C319">
    <cfRule type="duplicateValues" dxfId="1154" priority="3279"/>
  </conditionalFormatting>
  <conditionalFormatting sqref="H319 J319 L319">
    <cfRule type="duplicateValues" dxfId="1153" priority="3277"/>
  </conditionalFormatting>
  <conditionalFormatting sqref="N319 P319 R319">
    <cfRule type="duplicateValues" dxfId="1152" priority="3276"/>
  </conditionalFormatting>
  <conditionalFormatting sqref="T319 V319 X319">
    <cfRule type="duplicateValues" dxfId="1151" priority="3275"/>
  </conditionalFormatting>
  <conditionalFormatting sqref="Z319 AB319">
    <cfRule type="duplicateValues" dxfId="1150" priority="3274"/>
  </conditionalFormatting>
  <conditionalFormatting sqref="C320">
    <cfRule type="duplicateValues" dxfId="1149" priority="3269"/>
  </conditionalFormatting>
  <conditionalFormatting sqref="C320">
    <cfRule type="duplicateValues" dxfId="1148" priority="3265"/>
  </conditionalFormatting>
  <conditionalFormatting sqref="H320 J320 L320">
    <cfRule type="duplicateValues" dxfId="1147" priority="3263"/>
  </conditionalFormatting>
  <conditionalFormatting sqref="N320 P320 R320">
    <cfRule type="duplicateValues" dxfId="1146" priority="3262"/>
  </conditionalFormatting>
  <conditionalFormatting sqref="T320 V320 X320">
    <cfRule type="duplicateValues" dxfId="1145" priority="3261"/>
  </conditionalFormatting>
  <conditionalFormatting sqref="Z320 AB320">
    <cfRule type="duplicateValues" dxfId="1144" priority="3260"/>
  </conditionalFormatting>
  <conditionalFormatting sqref="C321">
    <cfRule type="duplicateValues" dxfId="1143" priority="3255"/>
  </conditionalFormatting>
  <conditionalFormatting sqref="C321">
    <cfRule type="duplicateValues" dxfId="1142" priority="3251"/>
  </conditionalFormatting>
  <conditionalFormatting sqref="H321 J321 L321">
    <cfRule type="duplicateValues" dxfId="1141" priority="3249"/>
  </conditionalFormatting>
  <conditionalFormatting sqref="N321 P321 R321">
    <cfRule type="duplicateValues" dxfId="1140" priority="3248"/>
  </conditionalFormatting>
  <conditionalFormatting sqref="T321 V321 X321">
    <cfRule type="duplicateValues" dxfId="1139" priority="3247"/>
  </conditionalFormatting>
  <conditionalFormatting sqref="Z321 AB321">
    <cfRule type="duplicateValues" dxfId="1138" priority="3246"/>
  </conditionalFormatting>
  <conditionalFormatting sqref="C322">
    <cfRule type="duplicateValues" dxfId="1137" priority="3241"/>
  </conditionalFormatting>
  <conditionalFormatting sqref="C322">
    <cfRule type="duplicateValues" dxfId="1136" priority="3237"/>
  </conditionalFormatting>
  <conditionalFormatting sqref="H322 J322 L322">
    <cfRule type="duplicateValues" dxfId="1135" priority="3235"/>
  </conditionalFormatting>
  <conditionalFormatting sqref="N322 P322 R322">
    <cfRule type="duplicateValues" dxfId="1134" priority="3234"/>
  </conditionalFormatting>
  <conditionalFormatting sqref="T322 V322 X322">
    <cfRule type="duplicateValues" dxfId="1133" priority="3233"/>
  </conditionalFormatting>
  <conditionalFormatting sqref="Z322 AB322">
    <cfRule type="duplicateValues" dxfId="1132" priority="3232"/>
  </conditionalFormatting>
  <conditionalFormatting sqref="C323">
    <cfRule type="duplicateValues" dxfId="1131" priority="3227"/>
  </conditionalFormatting>
  <conditionalFormatting sqref="C323">
    <cfRule type="duplicateValues" dxfId="1130" priority="3223"/>
  </conditionalFormatting>
  <conditionalFormatting sqref="H323 J323 L323">
    <cfRule type="duplicateValues" dxfId="1129" priority="3221"/>
  </conditionalFormatting>
  <conditionalFormatting sqref="N323 P323 R323">
    <cfRule type="duplicateValues" dxfId="1128" priority="3220"/>
  </conditionalFormatting>
  <conditionalFormatting sqref="T323 V323 X323">
    <cfRule type="duplicateValues" dxfId="1127" priority="3219"/>
  </conditionalFormatting>
  <conditionalFormatting sqref="Z323 AB323">
    <cfRule type="duplicateValues" dxfId="1126" priority="3218"/>
  </conditionalFormatting>
  <conditionalFormatting sqref="C324">
    <cfRule type="duplicateValues" dxfId="1125" priority="3213"/>
  </conditionalFormatting>
  <conditionalFormatting sqref="C324">
    <cfRule type="duplicateValues" dxfId="1124" priority="3209"/>
  </conditionalFormatting>
  <conditionalFormatting sqref="H324 J324 L324">
    <cfRule type="duplicateValues" dxfId="1123" priority="3207"/>
  </conditionalFormatting>
  <conditionalFormatting sqref="N324 P324 R324">
    <cfRule type="duplicateValues" dxfId="1122" priority="3206"/>
  </conditionalFormatting>
  <conditionalFormatting sqref="T324 V324 X324">
    <cfRule type="duplicateValues" dxfId="1121" priority="3205"/>
  </conditionalFormatting>
  <conditionalFormatting sqref="Z324 AB324">
    <cfRule type="duplicateValues" dxfId="1120" priority="3204"/>
  </conditionalFormatting>
  <conditionalFormatting sqref="C325">
    <cfRule type="duplicateValues" dxfId="1119" priority="3199"/>
  </conditionalFormatting>
  <conditionalFormatting sqref="C325">
    <cfRule type="duplicateValues" dxfId="1118" priority="3195"/>
  </conditionalFormatting>
  <conditionalFormatting sqref="H325 J325 L325">
    <cfRule type="duplicateValues" dxfId="1117" priority="3193"/>
  </conditionalFormatting>
  <conditionalFormatting sqref="N325 P325 R325">
    <cfRule type="duplicateValues" dxfId="1116" priority="3192"/>
  </conditionalFormatting>
  <conditionalFormatting sqref="T325 V325 X325">
    <cfRule type="duplicateValues" dxfId="1115" priority="3191"/>
  </conditionalFormatting>
  <conditionalFormatting sqref="Z325 AB325">
    <cfRule type="duplicateValues" dxfId="1114" priority="3190"/>
  </conditionalFormatting>
  <conditionalFormatting sqref="C326">
    <cfRule type="duplicateValues" dxfId="1113" priority="3165"/>
  </conditionalFormatting>
  <conditionalFormatting sqref="C326">
    <cfRule type="duplicateValues" dxfId="1112" priority="3161"/>
  </conditionalFormatting>
  <conditionalFormatting sqref="H326 J326 L326">
    <cfRule type="duplicateValues" dxfId="1111" priority="3159"/>
  </conditionalFormatting>
  <conditionalFormatting sqref="N326 P326 R326">
    <cfRule type="duplicateValues" dxfId="1110" priority="3158"/>
  </conditionalFormatting>
  <conditionalFormatting sqref="T326 V326 X326">
    <cfRule type="duplicateValues" dxfId="1109" priority="3157"/>
  </conditionalFormatting>
  <conditionalFormatting sqref="Z326 AB326">
    <cfRule type="duplicateValues" dxfId="1108" priority="3156"/>
  </conditionalFormatting>
  <conditionalFormatting sqref="C327">
    <cfRule type="duplicateValues" dxfId="1107" priority="3151"/>
  </conditionalFormatting>
  <conditionalFormatting sqref="C327">
    <cfRule type="duplicateValues" dxfId="1106" priority="3147"/>
  </conditionalFormatting>
  <conditionalFormatting sqref="H327 J327 L327">
    <cfRule type="duplicateValues" dxfId="1105" priority="3145"/>
  </conditionalFormatting>
  <conditionalFormatting sqref="N327 P327 R327">
    <cfRule type="duplicateValues" dxfId="1104" priority="3144"/>
  </conditionalFormatting>
  <conditionalFormatting sqref="T327 V327 X327">
    <cfRule type="duplicateValues" dxfId="1103" priority="3143"/>
  </conditionalFormatting>
  <conditionalFormatting sqref="Z327 AB327">
    <cfRule type="duplicateValues" dxfId="1102" priority="3142"/>
  </conditionalFormatting>
  <conditionalFormatting sqref="C328">
    <cfRule type="duplicateValues" dxfId="1101" priority="3137"/>
  </conditionalFormatting>
  <conditionalFormatting sqref="C328">
    <cfRule type="duplicateValues" dxfId="1100" priority="3133"/>
  </conditionalFormatting>
  <conditionalFormatting sqref="H328 J328 L328">
    <cfRule type="duplicateValues" dxfId="1099" priority="3131"/>
  </conditionalFormatting>
  <conditionalFormatting sqref="N328 P328 R328">
    <cfRule type="duplicateValues" dxfId="1098" priority="3130"/>
  </conditionalFormatting>
  <conditionalFormatting sqref="T328 V328 X328">
    <cfRule type="duplicateValues" dxfId="1097" priority="3129"/>
  </conditionalFormatting>
  <conditionalFormatting sqref="Z328 AB328">
    <cfRule type="duplicateValues" dxfId="1096" priority="3128"/>
  </conditionalFormatting>
  <conditionalFormatting sqref="C329">
    <cfRule type="duplicateValues" dxfId="1095" priority="3123"/>
  </conditionalFormatting>
  <conditionalFormatting sqref="C329">
    <cfRule type="duplicateValues" dxfId="1094" priority="3119"/>
  </conditionalFormatting>
  <conditionalFormatting sqref="H329 J329 L329">
    <cfRule type="duplicateValues" dxfId="1093" priority="3117"/>
  </conditionalFormatting>
  <conditionalFormatting sqref="N329 P329 R329">
    <cfRule type="duplicateValues" dxfId="1092" priority="3116"/>
  </conditionalFormatting>
  <conditionalFormatting sqref="T329 V329 X329">
    <cfRule type="duplicateValues" dxfId="1091" priority="3115"/>
  </conditionalFormatting>
  <conditionalFormatting sqref="Z329 AB329">
    <cfRule type="duplicateValues" dxfId="1090" priority="3114"/>
  </conditionalFormatting>
  <conditionalFormatting sqref="C330">
    <cfRule type="duplicateValues" dxfId="1089" priority="3109"/>
  </conditionalFormatting>
  <conditionalFormatting sqref="C330">
    <cfRule type="duplicateValues" dxfId="1088" priority="3105"/>
  </conditionalFormatting>
  <conditionalFormatting sqref="H330 J330 L330">
    <cfRule type="duplicateValues" dxfId="1087" priority="3103"/>
  </conditionalFormatting>
  <conditionalFormatting sqref="N330 P330 R330">
    <cfRule type="duplicateValues" dxfId="1086" priority="3102"/>
  </conditionalFormatting>
  <conditionalFormatting sqref="T330 V330 X330">
    <cfRule type="duplicateValues" dxfId="1085" priority="3101"/>
  </conditionalFormatting>
  <conditionalFormatting sqref="Z330 AB330">
    <cfRule type="duplicateValues" dxfId="1084" priority="3100"/>
  </conditionalFormatting>
  <conditionalFormatting sqref="C331">
    <cfRule type="duplicateValues" dxfId="1083" priority="3095"/>
  </conditionalFormatting>
  <conditionalFormatting sqref="C331">
    <cfRule type="duplicateValues" dxfId="1082" priority="3091"/>
  </conditionalFormatting>
  <conditionalFormatting sqref="D331 F331">
    <cfRule type="duplicateValues" dxfId="1081" priority="3090"/>
  </conditionalFormatting>
  <conditionalFormatting sqref="H331 J331 L331">
    <cfRule type="duplicateValues" dxfId="1080" priority="3089"/>
  </conditionalFormatting>
  <conditionalFormatting sqref="N331 P331 R331">
    <cfRule type="duplicateValues" dxfId="1079" priority="3088"/>
  </conditionalFormatting>
  <conditionalFormatting sqref="T331 V331 X331">
    <cfRule type="duplicateValues" dxfId="1078" priority="3087"/>
  </conditionalFormatting>
  <conditionalFormatting sqref="Z331 AB331">
    <cfRule type="duplicateValues" dxfId="1077" priority="3086"/>
  </conditionalFormatting>
  <conditionalFormatting sqref="C332">
    <cfRule type="duplicateValues" dxfId="1076" priority="3081"/>
  </conditionalFormatting>
  <conditionalFormatting sqref="C332">
    <cfRule type="duplicateValues" dxfId="1075" priority="3077"/>
  </conditionalFormatting>
  <conditionalFormatting sqref="D332 F332">
    <cfRule type="duplicateValues" dxfId="1074" priority="3076"/>
  </conditionalFormatting>
  <conditionalFormatting sqref="H332 J332 L332">
    <cfRule type="duplicateValues" dxfId="1073" priority="3075"/>
  </conditionalFormatting>
  <conditionalFormatting sqref="N332 P332 R332">
    <cfRule type="duplicateValues" dxfId="1072" priority="3074"/>
  </conditionalFormatting>
  <conditionalFormatting sqref="T332 V332 X332">
    <cfRule type="duplicateValues" dxfId="1071" priority="3073"/>
  </conditionalFormatting>
  <conditionalFormatting sqref="Z332 AB332">
    <cfRule type="duplicateValues" dxfId="1070" priority="3072"/>
  </conditionalFormatting>
  <conditionalFormatting sqref="C333">
    <cfRule type="duplicateValues" dxfId="1069" priority="3067"/>
  </conditionalFormatting>
  <conditionalFormatting sqref="C333">
    <cfRule type="duplicateValues" dxfId="1068" priority="3063"/>
  </conditionalFormatting>
  <conditionalFormatting sqref="D333 F333">
    <cfRule type="duplicateValues" dxfId="1067" priority="3062"/>
  </conditionalFormatting>
  <conditionalFormatting sqref="H333 J333 L333">
    <cfRule type="duplicateValues" dxfId="1066" priority="3061"/>
  </conditionalFormatting>
  <conditionalFormatting sqref="N333 P333 R333">
    <cfRule type="duplicateValues" dxfId="1065" priority="3060"/>
  </conditionalFormatting>
  <conditionalFormatting sqref="T333 V333 X333">
    <cfRule type="duplicateValues" dxfId="1064" priority="3059"/>
  </conditionalFormatting>
  <conditionalFormatting sqref="Z333 AB333">
    <cfRule type="duplicateValues" dxfId="1063" priority="3058"/>
  </conditionalFormatting>
  <conditionalFormatting sqref="C334">
    <cfRule type="duplicateValues" dxfId="1062" priority="3053"/>
  </conditionalFormatting>
  <conditionalFormatting sqref="C334">
    <cfRule type="duplicateValues" dxfId="1061" priority="3049"/>
  </conditionalFormatting>
  <conditionalFormatting sqref="D334 F334">
    <cfRule type="duplicateValues" dxfId="1060" priority="3048"/>
  </conditionalFormatting>
  <conditionalFormatting sqref="H334 J334 L334">
    <cfRule type="duplicateValues" dxfId="1059" priority="3047"/>
  </conditionalFormatting>
  <conditionalFormatting sqref="N334 P334 R334">
    <cfRule type="duplicateValues" dxfId="1058" priority="3046"/>
  </conditionalFormatting>
  <conditionalFormatting sqref="T334 V334 X334">
    <cfRule type="duplicateValues" dxfId="1057" priority="3045"/>
  </conditionalFormatting>
  <conditionalFormatting sqref="Z334 AB334">
    <cfRule type="duplicateValues" dxfId="1056" priority="3044"/>
  </conditionalFormatting>
  <conditionalFormatting sqref="C335">
    <cfRule type="duplicateValues" dxfId="1055" priority="3039"/>
  </conditionalFormatting>
  <conditionalFormatting sqref="C335">
    <cfRule type="duplicateValues" dxfId="1054" priority="3035"/>
  </conditionalFormatting>
  <conditionalFormatting sqref="D335 F335">
    <cfRule type="duplicateValues" dxfId="1053" priority="3034"/>
  </conditionalFormatting>
  <conditionalFormatting sqref="H335 J335 L335">
    <cfRule type="duplicateValues" dxfId="1052" priority="3033"/>
  </conditionalFormatting>
  <conditionalFormatting sqref="N335 P335 R335">
    <cfRule type="duplicateValues" dxfId="1051" priority="3032"/>
  </conditionalFormatting>
  <conditionalFormatting sqref="T335 V335 X335">
    <cfRule type="duplicateValues" dxfId="1050" priority="3031"/>
  </conditionalFormatting>
  <conditionalFormatting sqref="Z335 AB335">
    <cfRule type="duplicateValues" dxfId="1049" priority="3030"/>
  </conditionalFormatting>
  <conditionalFormatting sqref="C336">
    <cfRule type="duplicateValues" dxfId="1048" priority="3025"/>
  </conditionalFormatting>
  <conditionalFormatting sqref="C336">
    <cfRule type="duplicateValues" dxfId="1047" priority="3021"/>
  </conditionalFormatting>
  <conditionalFormatting sqref="D336 F336">
    <cfRule type="duplicateValues" dxfId="1046" priority="3020"/>
  </conditionalFormatting>
  <conditionalFormatting sqref="H336 J336 L336">
    <cfRule type="duplicateValues" dxfId="1045" priority="3019"/>
  </conditionalFormatting>
  <conditionalFormatting sqref="N336 P336 R336">
    <cfRule type="duplicateValues" dxfId="1044" priority="3018"/>
  </conditionalFormatting>
  <conditionalFormatting sqref="T336 V336 X336">
    <cfRule type="duplicateValues" dxfId="1043" priority="3017"/>
  </conditionalFormatting>
  <conditionalFormatting sqref="Z336 AB336">
    <cfRule type="duplicateValues" dxfId="1042" priority="3016"/>
  </conditionalFormatting>
  <conditionalFormatting sqref="C337">
    <cfRule type="duplicateValues" dxfId="1041" priority="3011"/>
  </conditionalFormatting>
  <conditionalFormatting sqref="C337">
    <cfRule type="duplicateValues" dxfId="1040" priority="3007"/>
  </conditionalFormatting>
  <conditionalFormatting sqref="D337 F337">
    <cfRule type="duplicateValues" dxfId="1039" priority="3006"/>
  </conditionalFormatting>
  <conditionalFormatting sqref="H337 L337 J337">
    <cfRule type="duplicateValues" dxfId="1038" priority="3005"/>
  </conditionalFormatting>
  <conditionalFormatting sqref="N337 P337 R337">
    <cfRule type="duplicateValues" dxfId="1037" priority="3004"/>
  </conditionalFormatting>
  <conditionalFormatting sqref="T337 V337 X337">
    <cfRule type="duplicateValues" dxfId="1036" priority="3003"/>
  </conditionalFormatting>
  <conditionalFormatting sqref="Z337 AB337">
    <cfRule type="duplicateValues" dxfId="1035" priority="3002"/>
  </conditionalFormatting>
  <conditionalFormatting sqref="C338">
    <cfRule type="duplicateValues" dxfId="1034" priority="2997"/>
  </conditionalFormatting>
  <conditionalFormatting sqref="C338">
    <cfRule type="duplicateValues" dxfId="1033" priority="2993"/>
  </conditionalFormatting>
  <conditionalFormatting sqref="D338 F338">
    <cfRule type="duplicateValues" dxfId="1032" priority="2992"/>
  </conditionalFormatting>
  <conditionalFormatting sqref="H338 J338 L338">
    <cfRule type="duplicateValues" dxfId="1031" priority="2991"/>
  </conditionalFormatting>
  <conditionalFormatting sqref="N338 P338 R338">
    <cfRule type="duplicateValues" dxfId="1030" priority="2990"/>
  </conditionalFormatting>
  <conditionalFormatting sqref="T338 V338 X338">
    <cfRule type="duplicateValues" dxfId="1029" priority="2989"/>
  </conditionalFormatting>
  <conditionalFormatting sqref="Z338 AB338">
    <cfRule type="duplicateValues" dxfId="1028" priority="2988"/>
  </conditionalFormatting>
  <conditionalFormatting sqref="C339">
    <cfRule type="duplicateValues" dxfId="1027" priority="2983"/>
  </conditionalFormatting>
  <conditionalFormatting sqref="C339">
    <cfRule type="duplicateValues" dxfId="1026" priority="2979"/>
  </conditionalFormatting>
  <conditionalFormatting sqref="D339 F339">
    <cfRule type="duplicateValues" dxfId="1025" priority="2978"/>
  </conditionalFormatting>
  <conditionalFormatting sqref="H339 J339 L339">
    <cfRule type="duplicateValues" dxfId="1024" priority="2977"/>
  </conditionalFormatting>
  <conditionalFormatting sqref="N339 P339 R339">
    <cfRule type="duplicateValues" dxfId="1023" priority="2976"/>
  </conditionalFormatting>
  <conditionalFormatting sqref="T339 V339 X339">
    <cfRule type="duplicateValues" dxfId="1022" priority="2975"/>
  </conditionalFormatting>
  <conditionalFormatting sqref="Z339 AB339">
    <cfRule type="duplicateValues" dxfId="1021" priority="2974"/>
  </conditionalFormatting>
  <conditionalFormatting sqref="C340">
    <cfRule type="duplicateValues" dxfId="1020" priority="2969"/>
  </conditionalFormatting>
  <conditionalFormatting sqref="C340">
    <cfRule type="duplicateValues" dxfId="1019" priority="2965"/>
  </conditionalFormatting>
  <conditionalFormatting sqref="D340 F340">
    <cfRule type="duplicateValues" dxfId="1018" priority="2964"/>
  </conditionalFormatting>
  <conditionalFormatting sqref="H340 J340 L340">
    <cfRule type="duplicateValues" dxfId="1017" priority="2963"/>
  </conditionalFormatting>
  <conditionalFormatting sqref="N340 P340 R340">
    <cfRule type="duplicateValues" dxfId="1016" priority="2962"/>
  </conditionalFormatting>
  <conditionalFormatting sqref="T340 V340 X340">
    <cfRule type="duplicateValues" dxfId="1015" priority="2961"/>
  </conditionalFormatting>
  <conditionalFormatting sqref="Z340 AB340">
    <cfRule type="duplicateValues" dxfId="1014" priority="2960"/>
  </conditionalFormatting>
  <conditionalFormatting sqref="C341">
    <cfRule type="duplicateValues" dxfId="1013" priority="2955"/>
  </conditionalFormatting>
  <conditionalFormatting sqref="C341">
    <cfRule type="duplicateValues" dxfId="1012" priority="2951"/>
  </conditionalFormatting>
  <conditionalFormatting sqref="D341 F341">
    <cfRule type="duplicateValues" dxfId="1011" priority="2950"/>
  </conditionalFormatting>
  <conditionalFormatting sqref="H341 J341 L341">
    <cfRule type="duplicateValues" dxfId="1010" priority="2949"/>
  </conditionalFormatting>
  <conditionalFormatting sqref="N341 P341 R341">
    <cfRule type="duplicateValues" dxfId="1009" priority="2948"/>
  </conditionalFormatting>
  <conditionalFormatting sqref="T341 V341 X341">
    <cfRule type="duplicateValues" dxfId="1008" priority="2947"/>
  </conditionalFormatting>
  <conditionalFormatting sqref="Z341 AB341">
    <cfRule type="duplicateValues" dxfId="1007" priority="2946"/>
  </conditionalFormatting>
  <conditionalFormatting sqref="C342">
    <cfRule type="duplicateValues" dxfId="1006" priority="2941"/>
  </conditionalFormatting>
  <conditionalFormatting sqref="C342">
    <cfRule type="duplicateValues" dxfId="1005" priority="2937"/>
  </conditionalFormatting>
  <conditionalFormatting sqref="D342 F342">
    <cfRule type="duplicateValues" dxfId="1004" priority="2936"/>
  </conditionalFormatting>
  <conditionalFormatting sqref="H342 J342 L342">
    <cfRule type="duplicateValues" dxfId="1003" priority="2935"/>
  </conditionalFormatting>
  <conditionalFormatting sqref="N342 P342 R342">
    <cfRule type="duplicateValues" dxfId="1002" priority="2934"/>
  </conditionalFormatting>
  <conditionalFormatting sqref="T342 V342 X342">
    <cfRule type="duplicateValues" dxfId="1001" priority="2933"/>
  </conditionalFormatting>
  <conditionalFormatting sqref="Z342 AB342">
    <cfRule type="duplicateValues" dxfId="1000" priority="2932"/>
  </conditionalFormatting>
  <conditionalFormatting sqref="C343">
    <cfRule type="duplicateValues" dxfId="999" priority="2927"/>
  </conditionalFormatting>
  <conditionalFormatting sqref="C343">
    <cfRule type="duplicateValues" dxfId="998" priority="2923"/>
  </conditionalFormatting>
  <conditionalFormatting sqref="D343 F343">
    <cfRule type="duplicateValues" dxfId="997" priority="2922"/>
  </conditionalFormatting>
  <conditionalFormatting sqref="H343 J343 L343">
    <cfRule type="duplicateValues" dxfId="996" priority="2921"/>
  </conditionalFormatting>
  <conditionalFormatting sqref="N343 P343 R343">
    <cfRule type="duplicateValues" dxfId="995" priority="2920"/>
  </conditionalFormatting>
  <conditionalFormatting sqref="T343 V343 X343">
    <cfRule type="duplicateValues" dxfId="994" priority="2919"/>
  </conditionalFormatting>
  <conditionalFormatting sqref="Z343 AB343">
    <cfRule type="duplicateValues" dxfId="993" priority="2918"/>
  </conditionalFormatting>
  <conditionalFormatting sqref="C344">
    <cfRule type="duplicateValues" dxfId="992" priority="2889"/>
  </conditionalFormatting>
  <conditionalFormatting sqref="C344">
    <cfRule type="duplicateValues" dxfId="991" priority="2885"/>
  </conditionalFormatting>
  <conditionalFormatting sqref="D344 F344">
    <cfRule type="duplicateValues" dxfId="990" priority="2884"/>
  </conditionalFormatting>
  <conditionalFormatting sqref="H344 J344 L344">
    <cfRule type="duplicateValues" dxfId="989" priority="2883"/>
  </conditionalFormatting>
  <conditionalFormatting sqref="N344 P344 R344">
    <cfRule type="duplicateValues" dxfId="988" priority="2882"/>
  </conditionalFormatting>
  <conditionalFormatting sqref="T344 V344 X344">
    <cfRule type="duplicateValues" dxfId="987" priority="2881"/>
  </conditionalFormatting>
  <conditionalFormatting sqref="Z344 AB344">
    <cfRule type="duplicateValues" dxfId="986" priority="2880"/>
  </conditionalFormatting>
  <conditionalFormatting sqref="C345">
    <cfRule type="duplicateValues" dxfId="985" priority="2875"/>
  </conditionalFormatting>
  <conditionalFormatting sqref="C345">
    <cfRule type="duplicateValues" dxfId="984" priority="2871"/>
  </conditionalFormatting>
  <conditionalFormatting sqref="D345 F345">
    <cfRule type="duplicateValues" dxfId="983" priority="2870"/>
  </conditionalFormatting>
  <conditionalFormatting sqref="H345 J345 L345">
    <cfRule type="duplicateValues" dxfId="982" priority="2869"/>
  </conditionalFormatting>
  <conditionalFormatting sqref="N345 P345 R345">
    <cfRule type="duplicateValues" dxfId="981" priority="2868"/>
  </conditionalFormatting>
  <conditionalFormatting sqref="T345 V345 X345">
    <cfRule type="duplicateValues" dxfId="980" priority="2867"/>
  </conditionalFormatting>
  <conditionalFormatting sqref="Z345 AB345">
    <cfRule type="duplicateValues" dxfId="979" priority="2866"/>
  </conditionalFormatting>
  <conditionalFormatting sqref="C346">
    <cfRule type="duplicateValues" dxfId="978" priority="2861"/>
  </conditionalFormatting>
  <conditionalFormatting sqref="C346">
    <cfRule type="duplicateValues" dxfId="977" priority="2857"/>
  </conditionalFormatting>
  <conditionalFormatting sqref="D346 F346">
    <cfRule type="duplicateValues" dxfId="976" priority="2856"/>
  </conditionalFormatting>
  <conditionalFormatting sqref="H346 J346 L346">
    <cfRule type="duplicateValues" dxfId="975" priority="2855"/>
  </conditionalFormatting>
  <conditionalFormatting sqref="N346 P346 R346">
    <cfRule type="duplicateValues" dxfId="974" priority="2854"/>
  </conditionalFormatting>
  <conditionalFormatting sqref="T346 V346 X346">
    <cfRule type="duplicateValues" dxfId="973" priority="2853"/>
  </conditionalFormatting>
  <conditionalFormatting sqref="Z346 AB346">
    <cfRule type="duplicateValues" dxfId="972" priority="2852"/>
  </conditionalFormatting>
  <conditionalFormatting sqref="C347">
    <cfRule type="duplicateValues" dxfId="971" priority="2847"/>
  </conditionalFormatting>
  <conditionalFormatting sqref="C347">
    <cfRule type="duplicateValues" dxfId="970" priority="2843"/>
  </conditionalFormatting>
  <conditionalFormatting sqref="D347 F347">
    <cfRule type="duplicateValues" dxfId="969" priority="2842"/>
  </conditionalFormatting>
  <conditionalFormatting sqref="H347 J347 L347">
    <cfRule type="duplicateValues" dxfId="968" priority="2841"/>
  </conditionalFormatting>
  <conditionalFormatting sqref="N347 P347 R347">
    <cfRule type="duplicateValues" dxfId="967" priority="2840"/>
  </conditionalFormatting>
  <conditionalFormatting sqref="T347 V347 X347">
    <cfRule type="duplicateValues" dxfId="966" priority="2839"/>
  </conditionalFormatting>
  <conditionalFormatting sqref="Z347 AB347">
    <cfRule type="duplicateValues" dxfId="965" priority="2838"/>
  </conditionalFormatting>
  <conditionalFormatting sqref="C348">
    <cfRule type="duplicateValues" dxfId="964" priority="2833"/>
  </conditionalFormatting>
  <conditionalFormatting sqref="C348">
    <cfRule type="duplicateValues" dxfId="963" priority="2829"/>
  </conditionalFormatting>
  <conditionalFormatting sqref="D348 F348">
    <cfRule type="duplicateValues" dxfId="962" priority="2828"/>
  </conditionalFormatting>
  <conditionalFormatting sqref="H348 J348 L348">
    <cfRule type="duplicateValues" dxfId="961" priority="2827"/>
  </conditionalFormatting>
  <conditionalFormatting sqref="N348 P348 R348">
    <cfRule type="duplicateValues" dxfId="960" priority="2826"/>
  </conditionalFormatting>
  <conditionalFormatting sqref="T348 V348 X348">
    <cfRule type="duplicateValues" dxfId="959" priority="2825"/>
  </conditionalFormatting>
  <conditionalFormatting sqref="Z348 AB348">
    <cfRule type="duplicateValues" dxfId="958" priority="2824"/>
  </conditionalFormatting>
  <conditionalFormatting sqref="C349">
    <cfRule type="duplicateValues" dxfId="957" priority="2819"/>
  </conditionalFormatting>
  <conditionalFormatting sqref="C349">
    <cfRule type="duplicateValues" dxfId="956" priority="2815"/>
  </conditionalFormatting>
  <conditionalFormatting sqref="D349 F349">
    <cfRule type="duplicateValues" dxfId="955" priority="2814"/>
  </conditionalFormatting>
  <conditionalFormatting sqref="H349 J349 L349">
    <cfRule type="duplicateValues" dxfId="954" priority="2813"/>
  </conditionalFormatting>
  <conditionalFormatting sqref="N349 P349 R349">
    <cfRule type="duplicateValues" dxfId="953" priority="2812"/>
  </conditionalFormatting>
  <conditionalFormatting sqref="T349 V349 X349">
    <cfRule type="duplicateValues" dxfId="952" priority="2811"/>
  </conditionalFormatting>
  <conditionalFormatting sqref="Z349 AB349">
    <cfRule type="duplicateValues" dxfId="951" priority="2810"/>
  </conditionalFormatting>
  <conditionalFormatting sqref="C350">
    <cfRule type="duplicateValues" dxfId="950" priority="2805"/>
  </conditionalFormatting>
  <conditionalFormatting sqref="C350">
    <cfRule type="duplicateValues" dxfId="949" priority="2801"/>
  </conditionalFormatting>
  <conditionalFormatting sqref="D350 F350">
    <cfRule type="duplicateValues" dxfId="948" priority="2800"/>
  </conditionalFormatting>
  <conditionalFormatting sqref="H350 J350 L350">
    <cfRule type="duplicateValues" dxfId="947" priority="2799"/>
  </conditionalFormatting>
  <conditionalFormatting sqref="N350 P350 R350">
    <cfRule type="duplicateValues" dxfId="946" priority="2798"/>
  </conditionalFormatting>
  <conditionalFormatting sqref="T350 V350 X350">
    <cfRule type="duplicateValues" dxfId="945" priority="2797"/>
  </conditionalFormatting>
  <conditionalFormatting sqref="Z350 AB350">
    <cfRule type="duplicateValues" dxfId="944" priority="2796"/>
  </conditionalFormatting>
  <conditionalFormatting sqref="C351">
    <cfRule type="duplicateValues" dxfId="943" priority="2791"/>
  </conditionalFormatting>
  <conditionalFormatting sqref="C351">
    <cfRule type="duplicateValues" dxfId="942" priority="2787"/>
  </conditionalFormatting>
  <conditionalFormatting sqref="D351 F351">
    <cfRule type="duplicateValues" dxfId="941" priority="2786"/>
  </conditionalFormatting>
  <conditionalFormatting sqref="H351 J351 L351">
    <cfRule type="duplicateValues" dxfId="940" priority="2785"/>
  </conditionalFormatting>
  <conditionalFormatting sqref="N351 P351 R351">
    <cfRule type="duplicateValues" dxfId="939" priority="2784"/>
  </conditionalFormatting>
  <conditionalFormatting sqref="T351 V351 X351">
    <cfRule type="duplicateValues" dxfId="938" priority="2783"/>
  </conditionalFormatting>
  <conditionalFormatting sqref="Z351 AB351">
    <cfRule type="duplicateValues" dxfId="937" priority="2782"/>
  </conditionalFormatting>
  <conditionalFormatting sqref="C352">
    <cfRule type="duplicateValues" dxfId="936" priority="2777"/>
  </conditionalFormatting>
  <conditionalFormatting sqref="C352">
    <cfRule type="duplicateValues" dxfId="935" priority="2773"/>
  </conditionalFormatting>
  <conditionalFormatting sqref="D352 F352">
    <cfRule type="duplicateValues" dxfId="934" priority="2772"/>
  </conditionalFormatting>
  <conditionalFormatting sqref="H352 J352 L352">
    <cfRule type="duplicateValues" dxfId="933" priority="2771"/>
  </conditionalFormatting>
  <conditionalFormatting sqref="N352 P352 R352">
    <cfRule type="duplicateValues" dxfId="932" priority="2770"/>
  </conditionalFormatting>
  <conditionalFormatting sqref="T352 V352 X352">
    <cfRule type="duplicateValues" dxfId="931" priority="2769"/>
  </conditionalFormatting>
  <conditionalFormatting sqref="Z352 AB352">
    <cfRule type="duplicateValues" dxfId="930" priority="2768"/>
  </conditionalFormatting>
  <conditionalFormatting sqref="C353">
    <cfRule type="duplicateValues" dxfId="929" priority="2763"/>
  </conditionalFormatting>
  <conditionalFormatting sqref="C353">
    <cfRule type="duplicateValues" dxfId="928" priority="2759"/>
  </conditionalFormatting>
  <conditionalFormatting sqref="D353 F353">
    <cfRule type="duplicateValues" dxfId="927" priority="2758"/>
  </conditionalFormatting>
  <conditionalFormatting sqref="H353 L353 J353">
    <cfRule type="duplicateValues" dxfId="926" priority="2757"/>
  </conditionalFormatting>
  <conditionalFormatting sqref="N353 P353 R353">
    <cfRule type="duplicateValues" dxfId="925" priority="2756"/>
  </conditionalFormatting>
  <conditionalFormatting sqref="T353 V353 X353">
    <cfRule type="duplicateValues" dxfId="924" priority="2755"/>
  </conditionalFormatting>
  <conditionalFormatting sqref="Z353 AB353">
    <cfRule type="duplicateValues" dxfId="923" priority="2754"/>
  </conditionalFormatting>
  <conditionalFormatting sqref="C354">
    <cfRule type="duplicateValues" dxfId="922" priority="2735"/>
  </conditionalFormatting>
  <conditionalFormatting sqref="C354">
    <cfRule type="duplicateValues" dxfId="921" priority="2731"/>
  </conditionalFormatting>
  <conditionalFormatting sqref="D354 F354">
    <cfRule type="duplicateValues" dxfId="920" priority="2730"/>
  </conditionalFormatting>
  <conditionalFormatting sqref="H354 J354 L354">
    <cfRule type="duplicateValues" dxfId="919" priority="2729"/>
  </conditionalFormatting>
  <conditionalFormatting sqref="N354 P354 R354">
    <cfRule type="duplicateValues" dxfId="918" priority="2728"/>
  </conditionalFormatting>
  <conditionalFormatting sqref="T354 V354 X354">
    <cfRule type="duplicateValues" dxfId="917" priority="2727"/>
  </conditionalFormatting>
  <conditionalFormatting sqref="Z354 AB354">
    <cfRule type="duplicateValues" dxfId="916" priority="2726"/>
  </conditionalFormatting>
  <conditionalFormatting sqref="C355">
    <cfRule type="duplicateValues" dxfId="915" priority="2721"/>
  </conditionalFormatting>
  <conditionalFormatting sqref="C355">
    <cfRule type="duplicateValues" dxfId="914" priority="2717"/>
  </conditionalFormatting>
  <conditionalFormatting sqref="D355 F355">
    <cfRule type="duplicateValues" dxfId="913" priority="2716"/>
  </conditionalFormatting>
  <conditionalFormatting sqref="H355 J355 L355">
    <cfRule type="duplicateValues" dxfId="912" priority="2715"/>
  </conditionalFormatting>
  <conditionalFormatting sqref="N355 P355 R355">
    <cfRule type="duplicateValues" dxfId="911" priority="2714"/>
  </conditionalFormatting>
  <conditionalFormatting sqref="T355 V355 X355">
    <cfRule type="duplicateValues" dxfId="910" priority="2713"/>
  </conditionalFormatting>
  <conditionalFormatting sqref="Z355 AB355">
    <cfRule type="duplicateValues" dxfId="909" priority="2712"/>
  </conditionalFormatting>
  <conditionalFormatting sqref="C356">
    <cfRule type="duplicateValues" dxfId="908" priority="2707"/>
  </conditionalFormatting>
  <conditionalFormatting sqref="C356">
    <cfRule type="duplicateValues" dxfId="907" priority="2703"/>
  </conditionalFormatting>
  <conditionalFormatting sqref="D356 F356">
    <cfRule type="duplicateValues" dxfId="906" priority="2702"/>
  </conditionalFormatting>
  <conditionalFormatting sqref="H356 J356 L356">
    <cfRule type="duplicateValues" dxfId="905" priority="2701"/>
  </conditionalFormatting>
  <conditionalFormatting sqref="N356 P356 R356">
    <cfRule type="duplicateValues" dxfId="904" priority="2700"/>
  </conditionalFormatting>
  <conditionalFormatting sqref="T356 V356 X356">
    <cfRule type="duplicateValues" dxfId="903" priority="2699"/>
  </conditionalFormatting>
  <conditionalFormatting sqref="Z356 AB356">
    <cfRule type="duplicateValues" dxfId="902" priority="2698"/>
  </conditionalFormatting>
  <conditionalFormatting sqref="C357">
    <cfRule type="duplicateValues" dxfId="901" priority="2693"/>
  </conditionalFormatting>
  <conditionalFormatting sqref="C357">
    <cfRule type="duplicateValues" dxfId="900" priority="2689"/>
  </conditionalFormatting>
  <conditionalFormatting sqref="D357 F357">
    <cfRule type="duplicateValues" dxfId="899" priority="2688"/>
  </conditionalFormatting>
  <conditionalFormatting sqref="H357 J357 L357">
    <cfRule type="duplicateValues" dxfId="898" priority="2687"/>
  </conditionalFormatting>
  <conditionalFormatting sqref="N357 P357 R357">
    <cfRule type="duplicateValues" dxfId="897" priority="2686"/>
  </conditionalFormatting>
  <conditionalFormatting sqref="T357 V357 X357">
    <cfRule type="duplicateValues" dxfId="896" priority="2685"/>
  </conditionalFormatting>
  <conditionalFormatting sqref="Z357 AB357">
    <cfRule type="duplicateValues" dxfId="895" priority="2684"/>
  </conditionalFormatting>
  <conditionalFormatting sqref="C358">
    <cfRule type="duplicateValues" dxfId="894" priority="2679"/>
  </conditionalFormatting>
  <conditionalFormatting sqref="C358">
    <cfRule type="duplicateValues" dxfId="893" priority="2675"/>
  </conditionalFormatting>
  <conditionalFormatting sqref="D358 F358">
    <cfRule type="duplicateValues" dxfId="892" priority="2674"/>
  </conditionalFormatting>
  <conditionalFormatting sqref="H358 J358 L358">
    <cfRule type="duplicateValues" dxfId="891" priority="2673"/>
  </conditionalFormatting>
  <conditionalFormatting sqref="N358 P358 R358">
    <cfRule type="duplicateValues" dxfId="890" priority="2672"/>
  </conditionalFormatting>
  <conditionalFormatting sqref="T358 V358 X358">
    <cfRule type="duplicateValues" dxfId="889" priority="2671"/>
  </conditionalFormatting>
  <conditionalFormatting sqref="Z358 AB358">
    <cfRule type="duplicateValues" dxfId="888" priority="2670"/>
  </conditionalFormatting>
  <conditionalFormatting sqref="C359">
    <cfRule type="duplicateValues" dxfId="887" priority="2665"/>
  </conditionalFormatting>
  <conditionalFormatting sqref="C359">
    <cfRule type="duplicateValues" dxfId="886" priority="2661"/>
  </conditionalFormatting>
  <conditionalFormatting sqref="D359 F359">
    <cfRule type="duplicateValues" dxfId="885" priority="2660"/>
  </conditionalFormatting>
  <conditionalFormatting sqref="H359 J359 L359">
    <cfRule type="duplicateValues" dxfId="884" priority="2659"/>
  </conditionalFormatting>
  <conditionalFormatting sqref="N359 P359 R359">
    <cfRule type="duplicateValues" dxfId="883" priority="2658"/>
  </conditionalFormatting>
  <conditionalFormatting sqref="T359 V359 X359">
    <cfRule type="duplicateValues" dxfId="882" priority="2657"/>
  </conditionalFormatting>
  <conditionalFormatting sqref="Z359 AB359">
    <cfRule type="duplicateValues" dxfId="881" priority="2656"/>
  </conditionalFormatting>
  <conditionalFormatting sqref="C360">
    <cfRule type="duplicateValues" dxfId="880" priority="2651"/>
  </conditionalFormatting>
  <conditionalFormatting sqref="C360">
    <cfRule type="duplicateValues" dxfId="879" priority="2647"/>
  </conditionalFormatting>
  <conditionalFormatting sqref="D360 F360">
    <cfRule type="duplicateValues" dxfId="878" priority="2646"/>
  </conditionalFormatting>
  <conditionalFormatting sqref="H360 J360 L360">
    <cfRule type="duplicateValues" dxfId="877" priority="2645"/>
  </conditionalFormatting>
  <conditionalFormatting sqref="N360 P360 R360">
    <cfRule type="duplicateValues" dxfId="876" priority="2644"/>
  </conditionalFormatting>
  <conditionalFormatting sqref="T360 V360 X360">
    <cfRule type="duplicateValues" dxfId="875" priority="2643"/>
  </conditionalFormatting>
  <conditionalFormatting sqref="Z360 AB360">
    <cfRule type="duplicateValues" dxfId="874" priority="2642"/>
  </conditionalFormatting>
  <conditionalFormatting sqref="C361">
    <cfRule type="duplicateValues" dxfId="873" priority="2637"/>
  </conditionalFormatting>
  <conditionalFormatting sqref="C361">
    <cfRule type="duplicateValues" dxfId="872" priority="2633"/>
  </conditionalFormatting>
  <conditionalFormatting sqref="D361 F361">
    <cfRule type="duplicateValues" dxfId="871" priority="2632"/>
  </conditionalFormatting>
  <conditionalFormatting sqref="H361 J361 L361">
    <cfRule type="duplicateValues" dxfId="870" priority="2631"/>
  </conditionalFormatting>
  <conditionalFormatting sqref="N361 P361 R361">
    <cfRule type="duplicateValues" dxfId="869" priority="2630"/>
  </conditionalFormatting>
  <conditionalFormatting sqref="T361 V361 X361">
    <cfRule type="duplicateValues" dxfId="868" priority="2629"/>
  </conditionalFormatting>
  <conditionalFormatting sqref="Z361 AB361">
    <cfRule type="duplicateValues" dxfId="867" priority="2628"/>
  </conditionalFormatting>
  <conditionalFormatting sqref="C362">
    <cfRule type="duplicateValues" dxfId="866" priority="2623"/>
  </conditionalFormatting>
  <conditionalFormatting sqref="C362">
    <cfRule type="duplicateValues" dxfId="865" priority="2619"/>
  </conditionalFormatting>
  <conditionalFormatting sqref="D362 F362">
    <cfRule type="duplicateValues" dxfId="864" priority="2618"/>
  </conditionalFormatting>
  <conditionalFormatting sqref="H362 J362 L362">
    <cfRule type="duplicateValues" dxfId="863" priority="2617"/>
  </conditionalFormatting>
  <conditionalFormatting sqref="N362 P362 R362">
    <cfRule type="duplicateValues" dxfId="862" priority="2616"/>
  </conditionalFormatting>
  <conditionalFormatting sqref="T362 V362 X362">
    <cfRule type="duplicateValues" dxfId="861" priority="2615"/>
  </conditionalFormatting>
  <conditionalFormatting sqref="Z362 AB362">
    <cfRule type="duplicateValues" dxfId="860" priority="2614"/>
  </conditionalFormatting>
  <conditionalFormatting sqref="C363">
    <cfRule type="duplicateValues" dxfId="859" priority="2609"/>
  </conditionalFormatting>
  <conditionalFormatting sqref="C363">
    <cfRule type="duplicateValues" dxfId="858" priority="2605"/>
  </conditionalFormatting>
  <conditionalFormatting sqref="D363 F363">
    <cfRule type="duplicateValues" dxfId="857" priority="2604"/>
  </conditionalFormatting>
  <conditionalFormatting sqref="H363 J363 L363">
    <cfRule type="duplicateValues" dxfId="856" priority="2603"/>
  </conditionalFormatting>
  <conditionalFormatting sqref="N363 P363 R363">
    <cfRule type="duplicateValues" dxfId="855" priority="2602"/>
  </conditionalFormatting>
  <conditionalFormatting sqref="T363 V363 X363">
    <cfRule type="duplicateValues" dxfId="854" priority="2601"/>
  </conditionalFormatting>
  <conditionalFormatting sqref="Z363 AB363">
    <cfRule type="duplicateValues" dxfId="853" priority="2600"/>
  </conditionalFormatting>
  <conditionalFormatting sqref="C364">
    <cfRule type="duplicateValues" dxfId="852" priority="2595"/>
  </conditionalFormatting>
  <conditionalFormatting sqref="C364">
    <cfRule type="duplicateValues" dxfId="851" priority="2591"/>
  </conditionalFormatting>
  <conditionalFormatting sqref="D364 F364">
    <cfRule type="duplicateValues" dxfId="850" priority="2590"/>
  </conditionalFormatting>
  <conditionalFormatting sqref="H364 J364 L364">
    <cfRule type="duplicateValues" dxfId="849" priority="2589"/>
  </conditionalFormatting>
  <conditionalFormatting sqref="N364 P364 R364">
    <cfRule type="duplicateValues" dxfId="848" priority="2588"/>
  </conditionalFormatting>
  <conditionalFormatting sqref="T364 V364 X364">
    <cfRule type="duplicateValues" dxfId="847" priority="2587"/>
  </conditionalFormatting>
  <conditionalFormatting sqref="Z364 AB364">
    <cfRule type="duplicateValues" dxfId="846" priority="2586"/>
  </conditionalFormatting>
  <conditionalFormatting sqref="C365">
    <cfRule type="duplicateValues" dxfId="845" priority="2581"/>
  </conditionalFormatting>
  <conditionalFormatting sqref="C365">
    <cfRule type="duplicateValues" dxfId="844" priority="2577"/>
  </conditionalFormatting>
  <conditionalFormatting sqref="D365 F365">
    <cfRule type="duplicateValues" dxfId="843" priority="2576"/>
  </conditionalFormatting>
  <conditionalFormatting sqref="H365 J365 L365">
    <cfRule type="duplicateValues" dxfId="842" priority="2575"/>
  </conditionalFormatting>
  <conditionalFormatting sqref="N365 P365 R365">
    <cfRule type="duplicateValues" dxfId="841" priority="2574"/>
  </conditionalFormatting>
  <conditionalFormatting sqref="T365 V365 X365">
    <cfRule type="duplicateValues" dxfId="840" priority="2573"/>
  </conditionalFormatting>
  <conditionalFormatting sqref="Z365 AB365">
    <cfRule type="duplicateValues" dxfId="839" priority="2572"/>
  </conditionalFormatting>
  <conditionalFormatting sqref="C366">
    <cfRule type="duplicateValues" dxfId="838" priority="2567"/>
  </conditionalFormatting>
  <conditionalFormatting sqref="C366">
    <cfRule type="duplicateValues" dxfId="837" priority="2563"/>
  </conditionalFormatting>
  <conditionalFormatting sqref="D366 F366">
    <cfRule type="duplicateValues" dxfId="836" priority="2562"/>
  </conditionalFormatting>
  <conditionalFormatting sqref="H366 J366 L366">
    <cfRule type="duplicateValues" dxfId="835" priority="2561"/>
  </conditionalFormatting>
  <conditionalFormatting sqref="N366 P366 R366">
    <cfRule type="duplicateValues" dxfId="834" priority="2560"/>
  </conditionalFormatting>
  <conditionalFormatting sqref="T366 V366 X366">
    <cfRule type="duplicateValues" dxfId="833" priority="2559"/>
  </conditionalFormatting>
  <conditionalFormatting sqref="Z366 AB366">
    <cfRule type="duplicateValues" dxfId="832" priority="2558"/>
  </conditionalFormatting>
  <conditionalFormatting sqref="C367">
    <cfRule type="duplicateValues" dxfId="831" priority="2553"/>
  </conditionalFormatting>
  <conditionalFormatting sqref="C367">
    <cfRule type="duplicateValues" dxfId="830" priority="2549"/>
  </conditionalFormatting>
  <conditionalFormatting sqref="D367 F367">
    <cfRule type="duplicateValues" dxfId="829" priority="2548"/>
  </conditionalFormatting>
  <conditionalFormatting sqref="H367 J367 L367">
    <cfRule type="duplicateValues" dxfId="828" priority="2547"/>
  </conditionalFormatting>
  <conditionalFormatting sqref="N367 P367 R367">
    <cfRule type="duplicateValues" dxfId="827" priority="2546"/>
  </conditionalFormatting>
  <conditionalFormatting sqref="T367 V367 X367">
    <cfRule type="duplicateValues" dxfId="826" priority="2545"/>
  </conditionalFormatting>
  <conditionalFormatting sqref="Z367 AB367">
    <cfRule type="duplicateValues" dxfId="825" priority="2544"/>
  </conditionalFormatting>
  <conditionalFormatting sqref="C368">
    <cfRule type="duplicateValues" dxfId="824" priority="2539"/>
  </conditionalFormatting>
  <conditionalFormatting sqref="C368">
    <cfRule type="duplicateValues" dxfId="823" priority="2535"/>
  </conditionalFormatting>
  <conditionalFormatting sqref="D368 F368">
    <cfRule type="duplicateValues" dxfId="822" priority="2534"/>
  </conditionalFormatting>
  <conditionalFormatting sqref="H368 J368 L368">
    <cfRule type="duplicateValues" dxfId="821" priority="2533"/>
  </conditionalFormatting>
  <conditionalFormatting sqref="N368 P368 R368">
    <cfRule type="duplicateValues" dxfId="820" priority="2532"/>
  </conditionalFormatting>
  <conditionalFormatting sqref="T368 V368 X368">
    <cfRule type="duplicateValues" dxfId="819" priority="2531"/>
  </conditionalFormatting>
  <conditionalFormatting sqref="Z368 AB368">
    <cfRule type="duplicateValues" dxfId="818" priority="2530"/>
  </conditionalFormatting>
  <conditionalFormatting sqref="C369">
    <cfRule type="duplicateValues" dxfId="817" priority="2525"/>
  </conditionalFormatting>
  <conditionalFormatting sqref="C369">
    <cfRule type="duplicateValues" dxfId="816" priority="2521"/>
  </conditionalFormatting>
  <conditionalFormatting sqref="D369 F369">
    <cfRule type="duplicateValues" dxfId="815" priority="2520"/>
  </conditionalFormatting>
  <conditionalFormatting sqref="H369 J369 L369">
    <cfRule type="duplicateValues" dxfId="814" priority="2519"/>
  </conditionalFormatting>
  <conditionalFormatting sqref="N369 P369 R369">
    <cfRule type="duplicateValues" dxfId="813" priority="2518"/>
  </conditionalFormatting>
  <conditionalFormatting sqref="T369 V369 X369">
    <cfRule type="duplicateValues" dxfId="812" priority="2517"/>
  </conditionalFormatting>
  <conditionalFormatting sqref="Z369 AB369">
    <cfRule type="duplicateValues" dxfId="811" priority="2516"/>
  </conditionalFormatting>
  <conditionalFormatting sqref="C370">
    <cfRule type="duplicateValues" dxfId="810" priority="2511"/>
  </conditionalFormatting>
  <conditionalFormatting sqref="C370">
    <cfRule type="duplicateValues" dxfId="809" priority="2507"/>
  </conditionalFormatting>
  <conditionalFormatting sqref="D370 F370">
    <cfRule type="duplicateValues" dxfId="808" priority="2506"/>
  </conditionalFormatting>
  <conditionalFormatting sqref="H370 J370 L370">
    <cfRule type="duplicateValues" dxfId="807" priority="2505"/>
  </conditionalFormatting>
  <conditionalFormatting sqref="N370 P370 R370">
    <cfRule type="duplicateValues" dxfId="806" priority="2504"/>
  </conditionalFormatting>
  <conditionalFormatting sqref="T370 X370 V370">
    <cfRule type="duplicateValues" dxfId="805" priority="2503"/>
  </conditionalFormatting>
  <conditionalFormatting sqref="Z370 AB370">
    <cfRule type="duplicateValues" dxfId="804" priority="2502"/>
  </conditionalFormatting>
  <conditionalFormatting sqref="C371">
    <cfRule type="duplicateValues" dxfId="803" priority="2497"/>
  </conditionalFormatting>
  <conditionalFormatting sqref="C371">
    <cfRule type="duplicateValues" dxfId="802" priority="2493"/>
  </conditionalFormatting>
  <conditionalFormatting sqref="D371 F371">
    <cfRule type="duplicateValues" dxfId="801" priority="2492"/>
  </conditionalFormatting>
  <conditionalFormatting sqref="H371 L371 J371">
    <cfRule type="duplicateValues" dxfId="800" priority="2491"/>
  </conditionalFormatting>
  <conditionalFormatting sqref="N371 P371 R371">
    <cfRule type="duplicateValues" dxfId="799" priority="2490"/>
  </conditionalFormatting>
  <conditionalFormatting sqref="T371 V371 X371">
    <cfRule type="duplicateValues" dxfId="798" priority="2489"/>
  </conditionalFormatting>
  <conditionalFormatting sqref="Z371 AB371">
    <cfRule type="duplicateValues" dxfId="797" priority="2488"/>
  </conditionalFormatting>
  <conditionalFormatting sqref="C372">
    <cfRule type="duplicateValues" dxfId="796" priority="2483"/>
  </conditionalFormatting>
  <conditionalFormatting sqref="C372">
    <cfRule type="duplicateValues" dxfId="795" priority="2479"/>
  </conditionalFormatting>
  <conditionalFormatting sqref="D372 F372">
    <cfRule type="duplicateValues" dxfId="794" priority="2478"/>
  </conditionalFormatting>
  <conditionalFormatting sqref="H372 L372 J372">
    <cfRule type="duplicateValues" dxfId="793" priority="2477"/>
  </conditionalFormatting>
  <conditionalFormatting sqref="N372 P372 R372">
    <cfRule type="duplicateValues" dxfId="792" priority="2476"/>
  </conditionalFormatting>
  <conditionalFormatting sqref="T372 V372 X372">
    <cfRule type="duplicateValues" dxfId="791" priority="2475"/>
  </conditionalFormatting>
  <conditionalFormatting sqref="Z372 AB372">
    <cfRule type="duplicateValues" dxfId="790" priority="2474"/>
  </conditionalFormatting>
  <conditionalFormatting sqref="C373">
    <cfRule type="duplicateValues" dxfId="789" priority="2469"/>
  </conditionalFormatting>
  <conditionalFormatting sqref="C373">
    <cfRule type="duplicateValues" dxfId="788" priority="2465"/>
  </conditionalFormatting>
  <conditionalFormatting sqref="D373 F373">
    <cfRule type="duplicateValues" dxfId="787" priority="2464"/>
  </conditionalFormatting>
  <conditionalFormatting sqref="H373 J373 L373">
    <cfRule type="duplicateValues" dxfId="786" priority="2463"/>
  </conditionalFormatting>
  <conditionalFormatting sqref="N373 P373 R373">
    <cfRule type="duplicateValues" dxfId="785" priority="2462"/>
  </conditionalFormatting>
  <conditionalFormatting sqref="T373 V373 X373">
    <cfRule type="duplicateValues" dxfId="784" priority="2461"/>
  </conditionalFormatting>
  <conditionalFormatting sqref="Z373 AB373">
    <cfRule type="duplicateValues" dxfId="783" priority="2460"/>
  </conditionalFormatting>
  <conditionalFormatting sqref="C374">
    <cfRule type="duplicateValues" dxfId="782" priority="2429"/>
  </conditionalFormatting>
  <conditionalFormatting sqref="C374">
    <cfRule type="duplicateValues" dxfId="781" priority="2425"/>
  </conditionalFormatting>
  <conditionalFormatting sqref="D374 F374">
    <cfRule type="duplicateValues" dxfId="780" priority="2424"/>
  </conditionalFormatting>
  <conditionalFormatting sqref="H374 J374 L374">
    <cfRule type="duplicateValues" dxfId="779" priority="2423"/>
  </conditionalFormatting>
  <conditionalFormatting sqref="N374 P374 R374">
    <cfRule type="duplicateValues" dxfId="778" priority="2422"/>
  </conditionalFormatting>
  <conditionalFormatting sqref="T374 V374 X374">
    <cfRule type="duplicateValues" dxfId="777" priority="2421"/>
  </conditionalFormatting>
  <conditionalFormatting sqref="Z374 AB374">
    <cfRule type="duplicateValues" dxfId="776" priority="2420"/>
  </conditionalFormatting>
  <conditionalFormatting sqref="C375">
    <cfRule type="duplicateValues" dxfId="775" priority="2415"/>
  </conditionalFormatting>
  <conditionalFormatting sqref="C375">
    <cfRule type="duplicateValues" dxfId="774" priority="2411"/>
  </conditionalFormatting>
  <conditionalFormatting sqref="D375 F375">
    <cfRule type="duplicateValues" dxfId="773" priority="2410"/>
  </conditionalFormatting>
  <conditionalFormatting sqref="H375 J375 L375">
    <cfRule type="duplicateValues" dxfId="772" priority="2409"/>
  </conditionalFormatting>
  <conditionalFormatting sqref="N375 P375 R375">
    <cfRule type="duplicateValues" dxfId="771" priority="2408"/>
  </conditionalFormatting>
  <conditionalFormatting sqref="T375 V375 X375">
    <cfRule type="duplicateValues" dxfId="770" priority="2407"/>
  </conditionalFormatting>
  <conditionalFormatting sqref="Z375 AB375">
    <cfRule type="duplicateValues" dxfId="769" priority="2406"/>
  </conditionalFormatting>
  <conditionalFormatting sqref="C376">
    <cfRule type="duplicateValues" dxfId="768" priority="2401"/>
  </conditionalFormatting>
  <conditionalFormatting sqref="C376">
    <cfRule type="duplicateValues" dxfId="767" priority="2397"/>
  </conditionalFormatting>
  <conditionalFormatting sqref="D376 F376">
    <cfRule type="duplicateValues" dxfId="766" priority="2396"/>
  </conditionalFormatting>
  <conditionalFormatting sqref="H376 J376 L376">
    <cfRule type="duplicateValues" dxfId="765" priority="2395"/>
  </conditionalFormatting>
  <conditionalFormatting sqref="N376 P376 R376">
    <cfRule type="duplicateValues" dxfId="764" priority="2394"/>
  </conditionalFormatting>
  <conditionalFormatting sqref="T376 V376 X376">
    <cfRule type="duplicateValues" dxfId="763" priority="2393"/>
  </conditionalFormatting>
  <conditionalFormatting sqref="Z376 AB376">
    <cfRule type="duplicateValues" dxfId="762" priority="2392"/>
  </conditionalFormatting>
  <conditionalFormatting sqref="C377">
    <cfRule type="duplicateValues" dxfId="761" priority="2387"/>
  </conditionalFormatting>
  <conditionalFormatting sqref="C377">
    <cfRule type="duplicateValues" dxfId="760" priority="2383"/>
  </conditionalFormatting>
  <conditionalFormatting sqref="D377 F377">
    <cfRule type="duplicateValues" dxfId="759" priority="2382"/>
  </conditionalFormatting>
  <conditionalFormatting sqref="H377 J377 L377">
    <cfRule type="duplicateValues" dxfId="758" priority="2381"/>
  </conditionalFormatting>
  <conditionalFormatting sqref="N377 P377 R377">
    <cfRule type="duplicateValues" dxfId="757" priority="2380"/>
  </conditionalFormatting>
  <conditionalFormatting sqref="T377 V377 X377">
    <cfRule type="duplicateValues" dxfId="756" priority="2379"/>
  </conditionalFormatting>
  <conditionalFormatting sqref="Z377 AB377">
    <cfRule type="duplicateValues" dxfId="755" priority="2378"/>
  </conditionalFormatting>
  <conditionalFormatting sqref="C378">
    <cfRule type="duplicateValues" dxfId="754" priority="2373"/>
  </conditionalFormatting>
  <conditionalFormatting sqref="C378">
    <cfRule type="duplicateValues" dxfId="753" priority="2369"/>
  </conditionalFormatting>
  <conditionalFormatting sqref="D378 F378">
    <cfRule type="duplicateValues" dxfId="752" priority="2368"/>
  </conditionalFormatting>
  <conditionalFormatting sqref="H378 J378 L378">
    <cfRule type="duplicateValues" dxfId="751" priority="2367"/>
  </conditionalFormatting>
  <conditionalFormatting sqref="N378 P378 R378">
    <cfRule type="duplicateValues" dxfId="750" priority="2366"/>
  </conditionalFormatting>
  <conditionalFormatting sqref="T378 V378 X378">
    <cfRule type="duplicateValues" dxfId="749" priority="2365"/>
  </conditionalFormatting>
  <conditionalFormatting sqref="Z378 AB378">
    <cfRule type="duplicateValues" dxfId="748" priority="2364"/>
  </conditionalFormatting>
  <conditionalFormatting sqref="C379">
    <cfRule type="duplicateValues" dxfId="747" priority="2359"/>
  </conditionalFormatting>
  <conditionalFormatting sqref="C379">
    <cfRule type="duplicateValues" dxfId="746" priority="2355"/>
  </conditionalFormatting>
  <conditionalFormatting sqref="D379 F379">
    <cfRule type="duplicateValues" dxfId="745" priority="2354"/>
  </conditionalFormatting>
  <conditionalFormatting sqref="H379 J379 L379">
    <cfRule type="duplicateValues" dxfId="744" priority="2353"/>
  </conditionalFormatting>
  <conditionalFormatting sqref="N379 P379 R379">
    <cfRule type="duplicateValues" dxfId="743" priority="2352"/>
  </conditionalFormatting>
  <conditionalFormatting sqref="T379 V379 X379">
    <cfRule type="duplicateValues" dxfId="742" priority="2351"/>
  </conditionalFormatting>
  <conditionalFormatting sqref="Z379 AB379">
    <cfRule type="duplicateValues" dxfId="741" priority="2350"/>
  </conditionalFormatting>
  <conditionalFormatting sqref="C380">
    <cfRule type="duplicateValues" dxfId="740" priority="2345"/>
  </conditionalFormatting>
  <conditionalFormatting sqref="C380">
    <cfRule type="duplicateValues" dxfId="739" priority="2341"/>
  </conditionalFormatting>
  <conditionalFormatting sqref="D380 F380">
    <cfRule type="duplicateValues" dxfId="738" priority="2340"/>
  </conditionalFormatting>
  <conditionalFormatting sqref="H380 J380 L380">
    <cfRule type="duplicateValues" dxfId="737" priority="2339"/>
  </conditionalFormatting>
  <conditionalFormatting sqref="N380 P380 R380">
    <cfRule type="duplicateValues" dxfId="736" priority="2338"/>
  </conditionalFormatting>
  <conditionalFormatting sqref="T380 V380 X380">
    <cfRule type="duplicateValues" dxfId="735" priority="2337"/>
  </conditionalFormatting>
  <conditionalFormatting sqref="Z380 AB380">
    <cfRule type="duplicateValues" dxfId="734" priority="2336"/>
  </conditionalFormatting>
  <conditionalFormatting sqref="C381">
    <cfRule type="duplicateValues" dxfId="733" priority="2331"/>
  </conditionalFormatting>
  <conditionalFormatting sqref="C381">
    <cfRule type="duplicateValues" dxfId="732" priority="2327"/>
  </conditionalFormatting>
  <conditionalFormatting sqref="D381 F381">
    <cfRule type="duplicateValues" dxfId="731" priority="2326"/>
  </conditionalFormatting>
  <conditionalFormatting sqref="H381 J381 L381">
    <cfRule type="duplicateValues" dxfId="730" priority="2325"/>
  </conditionalFormatting>
  <conditionalFormatting sqref="N381 P381 R381">
    <cfRule type="duplicateValues" dxfId="729" priority="2324"/>
  </conditionalFormatting>
  <conditionalFormatting sqref="T381 V381 X381">
    <cfRule type="duplicateValues" dxfId="728" priority="2323"/>
  </conditionalFormatting>
  <conditionalFormatting sqref="Z381 AB381">
    <cfRule type="duplicateValues" dxfId="727" priority="2322"/>
  </conditionalFormatting>
  <conditionalFormatting sqref="C382">
    <cfRule type="duplicateValues" dxfId="726" priority="2317"/>
  </conditionalFormatting>
  <conditionalFormatting sqref="C382">
    <cfRule type="duplicateValues" dxfId="725" priority="2313"/>
  </conditionalFormatting>
  <conditionalFormatting sqref="D382 F382">
    <cfRule type="duplicateValues" dxfId="724" priority="2312"/>
  </conditionalFormatting>
  <conditionalFormatting sqref="H382 J382 L382">
    <cfRule type="duplicateValues" dxfId="723" priority="2311"/>
  </conditionalFormatting>
  <conditionalFormatting sqref="N382 P382 R382">
    <cfRule type="duplicateValues" dxfId="722" priority="2310"/>
  </conditionalFormatting>
  <conditionalFormatting sqref="T382 V382 X382">
    <cfRule type="duplicateValues" dxfId="721" priority="2309"/>
  </conditionalFormatting>
  <conditionalFormatting sqref="Z382 AB382">
    <cfRule type="duplicateValues" dxfId="720" priority="2308"/>
  </conditionalFormatting>
  <conditionalFormatting sqref="C383">
    <cfRule type="duplicateValues" dxfId="719" priority="2303"/>
  </conditionalFormatting>
  <conditionalFormatting sqref="C383">
    <cfRule type="duplicateValues" dxfId="718" priority="2299"/>
  </conditionalFormatting>
  <conditionalFormatting sqref="D383 F383">
    <cfRule type="duplicateValues" dxfId="717" priority="2298"/>
  </conditionalFormatting>
  <conditionalFormatting sqref="H383 J383 L383">
    <cfRule type="duplicateValues" dxfId="716" priority="2297"/>
  </conditionalFormatting>
  <conditionalFormatting sqref="N383 P383 R383">
    <cfRule type="duplicateValues" dxfId="715" priority="2296"/>
  </conditionalFormatting>
  <conditionalFormatting sqref="T383 V383 X383">
    <cfRule type="duplicateValues" dxfId="714" priority="2295"/>
  </conditionalFormatting>
  <conditionalFormatting sqref="Z383 AB383">
    <cfRule type="duplicateValues" dxfId="713" priority="2294"/>
  </conditionalFormatting>
  <conditionalFormatting sqref="C384">
    <cfRule type="duplicateValues" dxfId="712" priority="2289"/>
  </conditionalFormatting>
  <conditionalFormatting sqref="C384">
    <cfRule type="duplicateValues" dxfId="711" priority="2285"/>
  </conditionalFormatting>
  <conditionalFormatting sqref="D384 F384">
    <cfRule type="duplicateValues" dxfId="710" priority="2284"/>
  </conditionalFormatting>
  <conditionalFormatting sqref="H384 J384 L384">
    <cfRule type="duplicateValues" dxfId="709" priority="2283"/>
  </conditionalFormatting>
  <conditionalFormatting sqref="N384 P384 R384">
    <cfRule type="duplicateValues" dxfId="708" priority="2282"/>
  </conditionalFormatting>
  <conditionalFormatting sqref="T384 V384 X384">
    <cfRule type="duplicateValues" dxfId="707" priority="2281"/>
  </conditionalFormatting>
  <conditionalFormatting sqref="Z384 AB384">
    <cfRule type="duplicateValues" dxfId="706" priority="2280"/>
  </conditionalFormatting>
  <conditionalFormatting sqref="C385">
    <cfRule type="duplicateValues" dxfId="705" priority="2275"/>
  </conditionalFormatting>
  <conditionalFormatting sqref="C385">
    <cfRule type="duplicateValues" dxfId="704" priority="2271"/>
  </conditionalFormatting>
  <conditionalFormatting sqref="D385 F385">
    <cfRule type="duplicateValues" dxfId="703" priority="2270"/>
  </conditionalFormatting>
  <conditionalFormatting sqref="H385 J385 L385">
    <cfRule type="duplicateValues" dxfId="702" priority="2269"/>
  </conditionalFormatting>
  <conditionalFormatting sqref="N385 P385 R385">
    <cfRule type="duplicateValues" dxfId="701" priority="2268"/>
  </conditionalFormatting>
  <conditionalFormatting sqref="T385 V385 X385">
    <cfRule type="duplicateValues" dxfId="700" priority="2267"/>
  </conditionalFormatting>
  <conditionalFormatting sqref="Z385 AB385">
    <cfRule type="duplicateValues" dxfId="699" priority="2266"/>
  </conditionalFormatting>
  <conditionalFormatting sqref="C386">
    <cfRule type="duplicateValues" dxfId="698" priority="2261"/>
  </conditionalFormatting>
  <conditionalFormatting sqref="C386">
    <cfRule type="duplicateValues" dxfId="697" priority="2257"/>
  </conditionalFormatting>
  <conditionalFormatting sqref="D386 F386">
    <cfRule type="duplicateValues" dxfId="696" priority="2256"/>
  </conditionalFormatting>
  <conditionalFormatting sqref="H386 J386 L386">
    <cfRule type="duplicateValues" dxfId="695" priority="2255"/>
  </conditionalFormatting>
  <conditionalFormatting sqref="N386 P386 R386">
    <cfRule type="duplicateValues" dxfId="694" priority="2254"/>
  </conditionalFormatting>
  <conditionalFormatting sqref="T386 V386 X386">
    <cfRule type="duplicateValues" dxfId="693" priority="2253"/>
  </conditionalFormatting>
  <conditionalFormatting sqref="Z386 AB386">
    <cfRule type="duplicateValues" dxfId="692" priority="2252"/>
  </conditionalFormatting>
  <conditionalFormatting sqref="C387">
    <cfRule type="duplicateValues" dxfId="691" priority="2247"/>
  </conditionalFormatting>
  <conditionalFormatting sqref="C387">
    <cfRule type="duplicateValues" dxfId="690" priority="2243"/>
  </conditionalFormatting>
  <conditionalFormatting sqref="D387 F387">
    <cfRule type="duplicateValues" dxfId="689" priority="2242"/>
  </conditionalFormatting>
  <conditionalFormatting sqref="H387 J387 L387">
    <cfRule type="duplicateValues" dxfId="688" priority="2241"/>
  </conditionalFormatting>
  <conditionalFormatting sqref="N387 P387 R387">
    <cfRule type="duplicateValues" dxfId="687" priority="2240"/>
  </conditionalFormatting>
  <conditionalFormatting sqref="T387 V387 X387">
    <cfRule type="duplicateValues" dxfId="686" priority="2239"/>
  </conditionalFormatting>
  <conditionalFormatting sqref="Z387 AB387">
    <cfRule type="duplicateValues" dxfId="685" priority="2238"/>
  </conditionalFormatting>
  <conditionalFormatting sqref="C388">
    <cfRule type="duplicateValues" dxfId="684" priority="2233"/>
  </conditionalFormatting>
  <conditionalFormatting sqref="C388">
    <cfRule type="duplicateValues" dxfId="683" priority="2229"/>
  </conditionalFormatting>
  <conditionalFormatting sqref="D388 F388">
    <cfRule type="duplicateValues" dxfId="682" priority="2228"/>
  </conditionalFormatting>
  <conditionalFormatting sqref="H388 J388 L388">
    <cfRule type="duplicateValues" dxfId="681" priority="2227"/>
  </conditionalFormatting>
  <conditionalFormatting sqref="N388 P388 R388">
    <cfRule type="duplicateValues" dxfId="680" priority="2226"/>
  </conditionalFormatting>
  <conditionalFormatting sqref="T388 V388 X388">
    <cfRule type="duplicateValues" dxfId="679" priority="2225"/>
  </conditionalFormatting>
  <conditionalFormatting sqref="Z388 AB388">
    <cfRule type="duplicateValues" dxfId="678" priority="2224"/>
  </conditionalFormatting>
  <conditionalFormatting sqref="C389">
    <cfRule type="duplicateValues" dxfId="677" priority="2219"/>
  </conditionalFormatting>
  <conditionalFormatting sqref="C389">
    <cfRule type="duplicateValues" dxfId="676" priority="2215"/>
  </conditionalFormatting>
  <conditionalFormatting sqref="D389 F389">
    <cfRule type="duplicateValues" dxfId="675" priority="2214"/>
  </conditionalFormatting>
  <conditionalFormatting sqref="H389 J389 L389">
    <cfRule type="duplicateValues" dxfId="674" priority="2213"/>
  </conditionalFormatting>
  <conditionalFormatting sqref="N389 P389 R389">
    <cfRule type="duplicateValues" dxfId="673" priority="2212"/>
  </conditionalFormatting>
  <conditionalFormatting sqref="T389 V389 X389">
    <cfRule type="duplicateValues" dxfId="672" priority="2211"/>
  </conditionalFormatting>
  <conditionalFormatting sqref="Z389 AB389">
    <cfRule type="duplicateValues" dxfId="671" priority="2210"/>
  </conditionalFormatting>
  <conditionalFormatting sqref="C390">
    <cfRule type="duplicateValues" dxfId="670" priority="2205"/>
  </conditionalFormatting>
  <conditionalFormatting sqref="C390">
    <cfRule type="duplicateValues" dxfId="669" priority="2201"/>
  </conditionalFormatting>
  <conditionalFormatting sqref="D390 F390">
    <cfRule type="duplicateValues" dxfId="668" priority="2200"/>
  </conditionalFormatting>
  <conditionalFormatting sqref="H390 J390 L390">
    <cfRule type="duplicateValues" dxfId="667" priority="2199"/>
  </conditionalFormatting>
  <conditionalFormatting sqref="N390 P390 R390">
    <cfRule type="duplicateValues" dxfId="666" priority="2198"/>
  </conditionalFormatting>
  <conditionalFormatting sqref="T390 V390 X390">
    <cfRule type="duplicateValues" dxfId="665" priority="2197"/>
  </conditionalFormatting>
  <conditionalFormatting sqref="Z390 AB390">
    <cfRule type="duplicateValues" dxfId="664" priority="2196"/>
  </conditionalFormatting>
  <conditionalFormatting sqref="C391">
    <cfRule type="duplicateValues" dxfId="663" priority="2191"/>
  </conditionalFormatting>
  <conditionalFormatting sqref="C391">
    <cfRule type="duplicateValues" dxfId="662" priority="2187"/>
  </conditionalFormatting>
  <conditionalFormatting sqref="D391 F391">
    <cfRule type="duplicateValues" dxfId="661" priority="2186"/>
  </conditionalFormatting>
  <conditionalFormatting sqref="H391 J391 L391">
    <cfRule type="duplicateValues" dxfId="660" priority="2185"/>
  </conditionalFormatting>
  <conditionalFormatting sqref="N391 P391 R391">
    <cfRule type="duplicateValues" dxfId="659" priority="2184"/>
  </conditionalFormatting>
  <conditionalFormatting sqref="T391 V391 X391">
    <cfRule type="duplicateValues" dxfId="658" priority="2183"/>
  </conditionalFormatting>
  <conditionalFormatting sqref="Z391 AB391">
    <cfRule type="duplicateValues" dxfId="657" priority="2182"/>
  </conditionalFormatting>
  <conditionalFormatting sqref="C392">
    <cfRule type="duplicateValues" dxfId="656" priority="2177"/>
  </conditionalFormatting>
  <conditionalFormatting sqref="C392">
    <cfRule type="duplicateValues" dxfId="655" priority="2173"/>
  </conditionalFormatting>
  <conditionalFormatting sqref="D392 F392">
    <cfRule type="duplicateValues" dxfId="654" priority="2172"/>
  </conditionalFormatting>
  <conditionalFormatting sqref="H392 J392 L392">
    <cfRule type="duplicateValues" dxfId="653" priority="2171"/>
  </conditionalFormatting>
  <conditionalFormatting sqref="N392 P392 R392">
    <cfRule type="duplicateValues" dxfId="652" priority="2170"/>
  </conditionalFormatting>
  <conditionalFormatting sqref="T392 X392 V392">
    <cfRule type="duplicateValues" dxfId="651" priority="2169"/>
  </conditionalFormatting>
  <conditionalFormatting sqref="Z392 AB392">
    <cfRule type="duplicateValues" dxfId="650" priority="2168"/>
  </conditionalFormatting>
  <conditionalFormatting sqref="C393">
    <cfRule type="duplicateValues" dxfId="649" priority="2163"/>
  </conditionalFormatting>
  <conditionalFormatting sqref="C393">
    <cfRule type="duplicateValues" dxfId="648" priority="2159"/>
  </conditionalFormatting>
  <conditionalFormatting sqref="D393 F393">
    <cfRule type="duplicateValues" dxfId="647" priority="2158"/>
  </conditionalFormatting>
  <conditionalFormatting sqref="H393 J393 L393">
    <cfRule type="duplicateValues" dxfId="646" priority="2157"/>
  </conditionalFormatting>
  <conditionalFormatting sqref="N393 P393 R393">
    <cfRule type="duplicateValues" dxfId="645" priority="2156"/>
  </conditionalFormatting>
  <conditionalFormatting sqref="T393 V393 X393">
    <cfRule type="duplicateValues" dxfId="644" priority="2155"/>
  </conditionalFormatting>
  <conditionalFormatting sqref="Z393 AB393">
    <cfRule type="duplicateValues" dxfId="643" priority="2154"/>
  </conditionalFormatting>
  <conditionalFormatting sqref="C394">
    <cfRule type="duplicateValues" dxfId="642" priority="2135"/>
  </conditionalFormatting>
  <conditionalFormatting sqref="C394">
    <cfRule type="duplicateValues" dxfId="641" priority="2131"/>
  </conditionalFormatting>
  <conditionalFormatting sqref="D394 F394">
    <cfRule type="duplicateValues" dxfId="640" priority="2130"/>
  </conditionalFormatting>
  <conditionalFormatting sqref="H394 L394 J394">
    <cfRule type="duplicateValues" dxfId="639" priority="2129"/>
  </conditionalFormatting>
  <conditionalFormatting sqref="N394 P394 R394">
    <cfRule type="duplicateValues" dxfId="638" priority="2128"/>
  </conditionalFormatting>
  <conditionalFormatting sqref="T394 V394 X394">
    <cfRule type="duplicateValues" dxfId="637" priority="2127"/>
  </conditionalFormatting>
  <conditionalFormatting sqref="Z394 AB394">
    <cfRule type="duplicateValues" dxfId="636" priority="2126"/>
  </conditionalFormatting>
  <conditionalFormatting sqref="C395">
    <cfRule type="duplicateValues" dxfId="635" priority="2121"/>
  </conditionalFormatting>
  <conditionalFormatting sqref="C395">
    <cfRule type="duplicateValues" dxfId="634" priority="2117"/>
  </conditionalFormatting>
  <conditionalFormatting sqref="D395 F395">
    <cfRule type="duplicateValues" dxfId="633" priority="2116"/>
  </conditionalFormatting>
  <conditionalFormatting sqref="H395 J395 L395">
    <cfRule type="duplicateValues" dxfId="632" priority="2115"/>
  </conditionalFormatting>
  <conditionalFormatting sqref="N395 P395 R395">
    <cfRule type="duplicateValues" dxfId="631" priority="2114"/>
  </conditionalFormatting>
  <conditionalFormatting sqref="T395 V395 X395">
    <cfRule type="duplicateValues" dxfId="630" priority="2113"/>
  </conditionalFormatting>
  <conditionalFormatting sqref="Z395 AB395">
    <cfRule type="duplicateValues" dxfId="629" priority="2112"/>
  </conditionalFormatting>
  <conditionalFormatting sqref="C396">
    <cfRule type="duplicateValues" dxfId="628" priority="1915"/>
  </conditionalFormatting>
  <conditionalFormatting sqref="C396">
    <cfRule type="duplicateValues" dxfId="627" priority="1911"/>
  </conditionalFormatting>
  <conditionalFormatting sqref="D396 F396">
    <cfRule type="duplicateValues" dxfId="626" priority="1910"/>
  </conditionalFormatting>
  <conditionalFormatting sqref="H396 J396 L396">
    <cfRule type="duplicateValues" dxfId="625" priority="1909"/>
  </conditionalFormatting>
  <conditionalFormatting sqref="N396 P396 R396">
    <cfRule type="duplicateValues" dxfId="624" priority="1908"/>
  </conditionalFormatting>
  <conditionalFormatting sqref="T396 V396 X396">
    <cfRule type="duplicateValues" dxfId="623" priority="1907"/>
  </conditionalFormatting>
  <conditionalFormatting sqref="Z396 AB396">
    <cfRule type="duplicateValues" dxfId="622" priority="1906"/>
  </conditionalFormatting>
  <conditionalFormatting sqref="D397 F397">
    <cfRule type="duplicateValues" dxfId="621" priority="1896"/>
  </conditionalFormatting>
  <conditionalFormatting sqref="H397 J397 L397">
    <cfRule type="duplicateValues" dxfId="620" priority="1895"/>
  </conditionalFormatting>
  <conditionalFormatting sqref="N397 P397 R397">
    <cfRule type="duplicateValues" dxfId="619" priority="1894"/>
  </conditionalFormatting>
  <conditionalFormatting sqref="T397 V397 X397">
    <cfRule type="duplicateValues" dxfId="618" priority="1893"/>
  </conditionalFormatting>
  <conditionalFormatting sqref="AB397">
    <cfRule type="duplicateValues" dxfId="617" priority="1892"/>
  </conditionalFormatting>
  <conditionalFormatting sqref="D398 F398">
    <cfRule type="duplicateValues" dxfId="616" priority="1882"/>
  </conditionalFormatting>
  <conditionalFormatting sqref="H398 J398 L398">
    <cfRule type="duplicateValues" dxfId="615" priority="1881"/>
  </conditionalFormatting>
  <conditionalFormatting sqref="N398 P398 R398">
    <cfRule type="duplicateValues" dxfId="614" priority="1880"/>
  </conditionalFormatting>
  <conditionalFormatting sqref="T398 V398 X398">
    <cfRule type="duplicateValues" dxfId="613" priority="1879"/>
  </conditionalFormatting>
  <conditionalFormatting sqref="Z398 AB398">
    <cfRule type="duplicateValues" dxfId="612" priority="1878"/>
  </conditionalFormatting>
  <conditionalFormatting sqref="D399 F399">
    <cfRule type="duplicateValues" dxfId="611" priority="1868"/>
  </conditionalFormatting>
  <conditionalFormatting sqref="H399 J399 L399">
    <cfRule type="duplicateValues" dxfId="610" priority="1867"/>
  </conditionalFormatting>
  <conditionalFormatting sqref="N399 P399 R399">
    <cfRule type="duplicateValues" dxfId="609" priority="1866"/>
  </conditionalFormatting>
  <conditionalFormatting sqref="T399 V399 X399">
    <cfRule type="duplicateValues" dxfId="608" priority="1865"/>
  </conditionalFormatting>
  <conditionalFormatting sqref="Z399 AB399">
    <cfRule type="duplicateValues" dxfId="607" priority="1864"/>
  </conditionalFormatting>
  <conditionalFormatting sqref="D400 F400">
    <cfRule type="duplicateValues" dxfId="606" priority="1854"/>
  </conditionalFormatting>
  <conditionalFormatting sqref="H400 J400 L400">
    <cfRule type="duplicateValues" dxfId="605" priority="1853"/>
  </conditionalFormatting>
  <conditionalFormatting sqref="N400 P400 R400">
    <cfRule type="duplicateValues" dxfId="604" priority="1852"/>
  </conditionalFormatting>
  <conditionalFormatting sqref="T400 V400 X400">
    <cfRule type="duplicateValues" dxfId="603" priority="1851"/>
  </conditionalFormatting>
  <conditionalFormatting sqref="Z400 AB400">
    <cfRule type="duplicateValues" dxfId="602" priority="1850"/>
  </conditionalFormatting>
  <conditionalFormatting sqref="D401 F401">
    <cfRule type="duplicateValues" dxfId="601" priority="1840"/>
  </conditionalFormatting>
  <conditionalFormatting sqref="H401 L401 J401">
    <cfRule type="duplicateValues" dxfId="600" priority="1839"/>
  </conditionalFormatting>
  <conditionalFormatting sqref="N401 P401 R401">
    <cfRule type="duplicateValues" dxfId="599" priority="1838"/>
  </conditionalFormatting>
  <conditionalFormatting sqref="T401 V401 X401">
    <cfRule type="duplicateValues" dxfId="598" priority="1837"/>
  </conditionalFormatting>
  <conditionalFormatting sqref="Z401 AB401">
    <cfRule type="duplicateValues" dxfId="597" priority="1836"/>
  </conditionalFormatting>
  <conditionalFormatting sqref="D402 F402">
    <cfRule type="duplicateValues" dxfId="596" priority="1826"/>
  </conditionalFormatting>
  <conditionalFormatting sqref="H402 J402 L402">
    <cfRule type="duplicateValues" dxfId="595" priority="1825"/>
  </conditionalFormatting>
  <conditionalFormatting sqref="N402 P402 R402">
    <cfRule type="duplicateValues" dxfId="594" priority="1824"/>
  </conditionalFormatting>
  <conditionalFormatting sqref="T402 V402 X402">
    <cfRule type="duplicateValues" dxfId="593" priority="1823"/>
  </conditionalFormatting>
  <conditionalFormatting sqref="Z402 AB402">
    <cfRule type="duplicateValues" dxfId="592" priority="1822"/>
  </conditionalFormatting>
  <conditionalFormatting sqref="D403 F403">
    <cfRule type="duplicateValues" dxfId="591" priority="1812"/>
  </conditionalFormatting>
  <conditionalFormatting sqref="H403 J403 L403">
    <cfRule type="duplicateValues" dxfId="590" priority="1811"/>
  </conditionalFormatting>
  <conditionalFormatting sqref="N403 P403 R403">
    <cfRule type="duplicateValues" dxfId="589" priority="1810"/>
  </conditionalFormatting>
  <conditionalFormatting sqref="T403 V403 X403">
    <cfRule type="duplicateValues" dxfId="588" priority="1809"/>
  </conditionalFormatting>
  <conditionalFormatting sqref="Z403 AB403">
    <cfRule type="duplicateValues" dxfId="587" priority="1808"/>
  </conditionalFormatting>
  <conditionalFormatting sqref="D404 F404">
    <cfRule type="duplicateValues" dxfId="586" priority="1798"/>
  </conditionalFormatting>
  <conditionalFormatting sqref="H404 J404 L404">
    <cfRule type="duplicateValues" dxfId="585" priority="1797"/>
  </conditionalFormatting>
  <conditionalFormatting sqref="N404 P404 R404">
    <cfRule type="duplicateValues" dxfId="584" priority="1796"/>
  </conditionalFormatting>
  <conditionalFormatting sqref="T404 V404 X404">
    <cfRule type="duplicateValues" dxfId="583" priority="1795"/>
  </conditionalFormatting>
  <conditionalFormatting sqref="Z404 AB404">
    <cfRule type="duplicateValues" dxfId="582" priority="1794"/>
  </conditionalFormatting>
  <conditionalFormatting sqref="D405 F405">
    <cfRule type="duplicateValues" dxfId="581" priority="1784"/>
  </conditionalFormatting>
  <conditionalFormatting sqref="H405 J405 L405">
    <cfRule type="duplicateValues" dxfId="580" priority="1783"/>
  </conditionalFormatting>
  <conditionalFormatting sqref="N405 P405 R405">
    <cfRule type="duplicateValues" dxfId="579" priority="1782"/>
  </conditionalFormatting>
  <conditionalFormatting sqref="T405 V405 X405">
    <cfRule type="duplicateValues" dxfId="578" priority="1781"/>
  </conditionalFormatting>
  <conditionalFormatting sqref="Z405 AB405">
    <cfRule type="duplicateValues" dxfId="577" priority="1780"/>
  </conditionalFormatting>
  <conditionalFormatting sqref="D406 F406">
    <cfRule type="duplicateValues" dxfId="576" priority="1770"/>
  </conditionalFormatting>
  <conditionalFormatting sqref="H406 J406 L406">
    <cfRule type="duplicateValues" dxfId="575" priority="1769"/>
  </conditionalFormatting>
  <conditionalFormatting sqref="N406 P406 R406">
    <cfRule type="duplicateValues" dxfId="574" priority="1768"/>
  </conditionalFormatting>
  <conditionalFormatting sqref="T406 V406 X406">
    <cfRule type="duplicateValues" dxfId="573" priority="1767"/>
  </conditionalFormatting>
  <conditionalFormatting sqref="Z406 AB406">
    <cfRule type="duplicateValues" dxfId="572" priority="1766"/>
  </conditionalFormatting>
  <conditionalFormatting sqref="D407 F407">
    <cfRule type="duplicateValues" dxfId="571" priority="1756"/>
  </conditionalFormatting>
  <conditionalFormatting sqref="H407 L407 J407">
    <cfRule type="duplicateValues" dxfId="570" priority="1755"/>
  </conditionalFormatting>
  <conditionalFormatting sqref="N407 P407 R407">
    <cfRule type="duplicateValues" dxfId="569" priority="1754"/>
  </conditionalFormatting>
  <conditionalFormatting sqref="T407 V407 X407">
    <cfRule type="duplicateValues" dxfId="568" priority="1753"/>
  </conditionalFormatting>
  <conditionalFormatting sqref="Z407 AB407">
    <cfRule type="duplicateValues" dxfId="567" priority="1752"/>
  </conditionalFormatting>
  <conditionalFormatting sqref="D408 F408">
    <cfRule type="duplicateValues" dxfId="566" priority="1742"/>
  </conditionalFormatting>
  <conditionalFormatting sqref="H408 J408 L408">
    <cfRule type="duplicateValues" dxfId="565" priority="1741"/>
  </conditionalFormatting>
  <conditionalFormatting sqref="N408 P408 R408">
    <cfRule type="duplicateValues" dxfId="564" priority="1740"/>
  </conditionalFormatting>
  <conditionalFormatting sqref="T408 V408 X408">
    <cfRule type="duplicateValues" dxfId="563" priority="1739"/>
  </conditionalFormatting>
  <conditionalFormatting sqref="Z408 AB408">
    <cfRule type="duplicateValues" dxfId="562" priority="1738"/>
  </conditionalFormatting>
  <conditionalFormatting sqref="C397">
    <cfRule type="duplicateValues" dxfId="561" priority="1667"/>
  </conditionalFormatting>
  <conditionalFormatting sqref="C397">
    <cfRule type="duplicateValues" dxfId="560" priority="1666"/>
  </conditionalFormatting>
  <conditionalFormatting sqref="C398">
    <cfRule type="duplicateValues" dxfId="559" priority="1665"/>
  </conditionalFormatting>
  <conditionalFormatting sqref="C398">
    <cfRule type="duplicateValues" dxfId="558" priority="1664"/>
  </conditionalFormatting>
  <conditionalFormatting sqref="C399">
    <cfRule type="duplicateValues" dxfId="557" priority="1663"/>
  </conditionalFormatting>
  <conditionalFormatting sqref="C399">
    <cfRule type="duplicateValues" dxfId="556" priority="1662"/>
  </conditionalFormatting>
  <conditionalFormatting sqref="C400">
    <cfRule type="duplicateValues" dxfId="555" priority="1661"/>
  </conditionalFormatting>
  <conditionalFormatting sqref="C400">
    <cfRule type="duplicateValues" dxfId="554" priority="1660"/>
  </conditionalFormatting>
  <conditionalFormatting sqref="C401">
    <cfRule type="duplicateValues" dxfId="553" priority="1659"/>
  </conditionalFormatting>
  <conditionalFormatting sqref="C401">
    <cfRule type="duplicateValues" dxfId="552" priority="1658"/>
  </conditionalFormatting>
  <conditionalFormatting sqref="C402">
    <cfRule type="duplicateValues" dxfId="551" priority="1657"/>
  </conditionalFormatting>
  <conditionalFormatting sqref="C402">
    <cfRule type="duplicateValues" dxfId="550" priority="1656"/>
  </conditionalFormatting>
  <conditionalFormatting sqref="C403">
    <cfRule type="duplicateValues" dxfId="549" priority="1655"/>
  </conditionalFormatting>
  <conditionalFormatting sqref="C403">
    <cfRule type="duplicateValues" dxfId="548" priority="1654"/>
  </conditionalFormatting>
  <conditionalFormatting sqref="C408">
    <cfRule type="duplicateValues" dxfId="547" priority="1653"/>
  </conditionalFormatting>
  <conditionalFormatting sqref="C408">
    <cfRule type="duplicateValues" dxfId="546" priority="1652"/>
  </conditionalFormatting>
  <conditionalFormatting sqref="C404">
    <cfRule type="duplicateValues" dxfId="545" priority="1651"/>
  </conditionalFormatting>
  <conditionalFormatting sqref="C404">
    <cfRule type="duplicateValues" dxfId="544" priority="1650"/>
  </conditionalFormatting>
  <conditionalFormatting sqref="C405">
    <cfRule type="duplicateValues" dxfId="543" priority="1649"/>
  </conditionalFormatting>
  <conditionalFormatting sqref="C405">
    <cfRule type="duplicateValues" dxfId="542" priority="1648"/>
  </conditionalFormatting>
  <conditionalFormatting sqref="C406">
    <cfRule type="duplicateValues" dxfId="541" priority="1647"/>
  </conditionalFormatting>
  <conditionalFormatting sqref="C406">
    <cfRule type="duplicateValues" dxfId="540" priority="1646"/>
  </conditionalFormatting>
  <conditionalFormatting sqref="C407">
    <cfRule type="duplicateValues" dxfId="539" priority="1645"/>
  </conditionalFormatting>
  <conditionalFormatting sqref="C407">
    <cfRule type="duplicateValues" dxfId="538" priority="1644"/>
  </conditionalFormatting>
  <conditionalFormatting sqref="D409 F409">
    <cfRule type="duplicateValues" dxfId="537" priority="1628"/>
  </conditionalFormatting>
  <conditionalFormatting sqref="H409 J409 L409">
    <cfRule type="duplicateValues" dxfId="536" priority="1627"/>
  </conditionalFormatting>
  <conditionalFormatting sqref="N409 P409 R409">
    <cfRule type="duplicateValues" dxfId="535" priority="1626"/>
  </conditionalFormatting>
  <conditionalFormatting sqref="T409 X409">
    <cfRule type="duplicateValues" dxfId="534" priority="1625"/>
  </conditionalFormatting>
  <conditionalFormatting sqref="Z409 AB409">
    <cfRule type="duplicateValues" dxfId="533" priority="1624"/>
  </conditionalFormatting>
  <conditionalFormatting sqref="C409">
    <cfRule type="duplicateValues" dxfId="532" priority="1623"/>
  </conditionalFormatting>
  <conditionalFormatting sqref="C409">
    <cfRule type="duplicateValues" dxfId="531" priority="1622"/>
  </conditionalFormatting>
  <conditionalFormatting sqref="D410 F410">
    <cfRule type="duplicateValues" dxfId="530" priority="1613"/>
  </conditionalFormatting>
  <conditionalFormatting sqref="H410 J410 L410">
    <cfRule type="duplicateValues" dxfId="529" priority="1612"/>
  </conditionalFormatting>
  <conditionalFormatting sqref="N410 P410 R410">
    <cfRule type="duplicateValues" dxfId="528" priority="1611"/>
  </conditionalFormatting>
  <conditionalFormatting sqref="T410 V410 X410">
    <cfRule type="duplicateValues" dxfId="527" priority="1610"/>
  </conditionalFormatting>
  <conditionalFormatting sqref="Z410 AB410">
    <cfRule type="duplicateValues" dxfId="526" priority="1609"/>
  </conditionalFormatting>
  <conditionalFormatting sqref="C410">
    <cfRule type="duplicateValues" dxfId="525" priority="1608"/>
  </conditionalFormatting>
  <conditionalFormatting sqref="C410">
    <cfRule type="duplicateValues" dxfId="524" priority="1607"/>
  </conditionalFormatting>
  <conditionalFormatting sqref="D413 F413">
    <cfRule type="duplicateValues" dxfId="523" priority="1583"/>
  </conditionalFormatting>
  <conditionalFormatting sqref="H413 J413 L413">
    <cfRule type="duplicateValues" dxfId="522" priority="1582"/>
  </conditionalFormatting>
  <conditionalFormatting sqref="N413 P413 R413">
    <cfRule type="duplicateValues" dxfId="521" priority="1581"/>
  </conditionalFormatting>
  <conditionalFormatting sqref="T413 V413 X413">
    <cfRule type="duplicateValues" dxfId="520" priority="1580"/>
  </conditionalFormatting>
  <conditionalFormatting sqref="Z413 AB413">
    <cfRule type="duplicateValues" dxfId="519" priority="1579"/>
  </conditionalFormatting>
  <conditionalFormatting sqref="C413">
    <cfRule type="duplicateValues" dxfId="518" priority="1578"/>
  </conditionalFormatting>
  <conditionalFormatting sqref="C413">
    <cfRule type="duplicateValues" dxfId="517" priority="1577"/>
  </conditionalFormatting>
  <conditionalFormatting sqref="D411 F411">
    <cfRule type="duplicateValues" dxfId="516" priority="1538"/>
  </conditionalFormatting>
  <conditionalFormatting sqref="H411 J411 L411">
    <cfRule type="duplicateValues" dxfId="515" priority="1537"/>
  </conditionalFormatting>
  <conditionalFormatting sqref="N411 P411 R411">
    <cfRule type="duplicateValues" dxfId="514" priority="1536"/>
  </conditionalFormatting>
  <conditionalFormatting sqref="T411 V411 X411">
    <cfRule type="duplicateValues" dxfId="513" priority="1535"/>
  </conditionalFormatting>
  <conditionalFormatting sqref="Z411 AB411">
    <cfRule type="duplicateValues" dxfId="512" priority="1534"/>
  </conditionalFormatting>
  <conditionalFormatting sqref="C411">
    <cfRule type="duplicateValues" dxfId="511" priority="1533"/>
  </conditionalFormatting>
  <conditionalFormatting sqref="C411">
    <cfRule type="duplicateValues" dxfId="510" priority="1532"/>
  </conditionalFormatting>
  <conditionalFormatting sqref="D412 F412">
    <cfRule type="duplicateValues" dxfId="509" priority="1523"/>
  </conditionalFormatting>
  <conditionalFormatting sqref="H412 J412 L412">
    <cfRule type="duplicateValues" dxfId="508" priority="1522"/>
  </conditionalFormatting>
  <conditionalFormatting sqref="N412 P412 R412">
    <cfRule type="duplicateValues" dxfId="507" priority="1521"/>
  </conditionalFormatting>
  <conditionalFormatting sqref="T412 V412 X412">
    <cfRule type="duplicateValues" dxfId="506" priority="1520"/>
  </conditionalFormatting>
  <conditionalFormatting sqref="Z412 AB412">
    <cfRule type="duplicateValues" dxfId="505" priority="1519"/>
  </conditionalFormatting>
  <conditionalFormatting sqref="C412">
    <cfRule type="duplicateValues" dxfId="504" priority="1518"/>
  </conditionalFormatting>
  <conditionalFormatting sqref="C412">
    <cfRule type="duplicateValues" dxfId="503" priority="1517"/>
  </conditionalFormatting>
  <conditionalFormatting sqref="D415 F415">
    <cfRule type="duplicateValues" dxfId="502" priority="1474"/>
  </conditionalFormatting>
  <conditionalFormatting sqref="H415 J415 L415">
    <cfRule type="duplicateValues" dxfId="501" priority="1473"/>
  </conditionalFormatting>
  <conditionalFormatting sqref="N415 P415 R415">
    <cfRule type="duplicateValues" dxfId="500" priority="1472"/>
  </conditionalFormatting>
  <conditionalFormatting sqref="T415 V415 X415">
    <cfRule type="duplicateValues" dxfId="499" priority="1471"/>
  </conditionalFormatting>
  <conditionalFormatting sqref="Z415 AB415">
    <cfRule type="duplicateValues" dxfId="498" priority="1470"/>
  </conditionalFormatting>
  <conditionalFormatting sqref="C415">
    <cfRule type="duplicateValues" dxfId="497" priority="1469"/>
  </conditionalFormatting>
  <conditionalFormatting sqref="C415">
    <cfRule type="duplicateValues" dxfId="496" priority="1468"/>
  </conditionalFormatting>
  <conditionalFormatting sqref="D414 F414">
    <cfRule type="duplicateValues" dxfId="495" priority="1459"/>
  </conditionalFormatting>
  <conditionalFormatting sqref="H414 J414 L414">
    <cfRule type="duplicateValues" dxfId="494" priority="1458"/>
  </conditionalFormatting>
  <conditionalFormatting sqref="N414 P414 R414">
    <cfRule type="duplicateValues" dxfId="493" priority="1457"/>
  </conditionalFormatting>
  <conditionalFormatting sqref="T414 V414 X414">
    <cfRule type="duplicateValues" dxfId="492" priority="1456"/>
  </conditionalFormatting>
  <conditionalFormatting sqref="Z414 AB414">
    <cfRule type="duplicateValues" dxfId="491" priority="1455"/>
  </conditionalFormatting>
  <conditionalFormatting sqref="C414">
    <cfRule type="duplicateValues" dxfId="490" priority="1454"/>
  </conditionalFormatting>
  <conditionalFormatting sqref="C414">
    <cfRule type="duplicateValues" dxfId="489" priority="1453"/>
  </conditionalFormatting>
  <conditionalFormatting sqref="D417 F417">
    <cfRule type="duplicateValues" dxfId="488" priority="1444"/>
  </conditionalFormatting>
  <conditionalFormatting sqref="H417 J417 L417">
    <cfRule type="duplicateValues" dxfId="487" priority="1443"/>
  </conditionalFormatting>
  <conditionalFormatting sqref="N417 P417 R417">
    <cfRule type="duplicateValues" dxfId="486" priority="1442"/>
  </conditionalFormatting>
  <conditionalFormatting sqref="T417 V417 X417">
    <cfRule type="duplicateValues" dxfId="485" priority="1441"/>
  </conditionalFormatting>
  <conditionalFormatting sqref="Z417 AB417">
    <cfRule type="duplicateValues" dxfId="484" priority="1440"/>
  </conditionalFormatting>
  <conditionalFormatting sqref="C417">
    <cfRule type="duplicateValues" dxfId="483" priority="1439"/>
  </conditionalFormatting>
  <conditionalFormatting sqref="C417">
    <cfRule type="duplicateValues" dxfId="482" priority="1438"/>
  </conditionalFormatting>
  <conditionalFormatting sqref="D416 F416">
    <cfRule type="duplicateValues" dxfId="481" priority="1429"/>
  </conditionalFormatting>
  <conditionalFormatting sqref="H416 J416 L416">
    <cfRule type="duplicateValues" dxfId="480" priority="1428"/>
  </conditionalFormatting>
  <conditionalFormatting sqref="N416 P416 R416">
    <cfRule type="duplicateValues" dxfId="479" priority="1427"/>
  </conditionalFormatting>
  <conditionalFormatting sqref="T416 V416 X416">
    <cfRule type="duplicateValues" dxfId="478" priority="1426"/>
  </conditionalFormatting>
  <conditionalFormatting sqref="Z416 AB416">
    <cfRule type="duplicateValues" dxfId="477" priority="1425"/>
  </conditionalFormatting>
  <conditionalFormatting sqref="C416">
    <cfRule type="duplicateValues" dxfId="476" priority="1424"/>
  </conditionalFormatting>
  <conditionalFormatting sqref="C416">
    <cfRule type="duplicateValues" dxfId="475" priority="1423"/>
  </conditionalFormatting>
  <conditionalFormatting sqref="D418 F418">
    <cfRule type="duplicateValues" dxfId="474" priority="1399"/>
  </conditionalFormatting>
  <conditionalFormatting sqref="H418 J418 L418">
    <cfRule type="duplicateValues" dxfId="473" priority="1398"/>
  </conditionalFormatting>
  <conditionalFormatting sqref="N418 P418 R418">
    <cfRule type="duplicateValues" dxfId="472" priority="1397"/>
  </conditionalFormatting>
  <conditionalFormatting sqref="T418 V418 X418">
    <cfRule type="duplicateValues" dxfId="471" priority="1396"/>
  </conditionalFormatting>
  <conditionalFormatting sqref="Z418 AB418">
    <cfRule type="duplicateValues" dxfId="470" priority="1395"/>
  </conditionalFormatting>
  <conditionalFormatting sqref="C418">
    <cfRule type="duplicateValues" dxfId="469" priority="1394"/>
  </conditionalFormatting>
  <conditionalFormatting sqref="C418">
    <cfRule type="duplicateValues" dxfId="468" priority="1393"/>
  </conditionalFormatting>
  <conditionalFormatting sqref="D434 F434">
    <cfRule type="duplicateValues" dxfId="467" priority="1384"/>
  </conditionalFormatting>
  <conditionalFormatting sqref="H434 J434 L434">
    <cfRule type="duplicateValues" dxfId="466" priority="1383"/>
  </conditionalFormatting>
  <conditionalFormatting sqref="N434 P434 R434">
    <cfRule type="duplicateValues" dxfId="465" priority="1382"/>
  </conditionalFormatting>
  <conditionalFormatting sqref="T434 V434 X434">
    <cfRule type="duplicateValues" dxfId="464" priority="1381"/>
  </conditionalFormatting>
  <conditionalFormatting sqref="Z434 AB434">
    <cfRule type="duplicateValues" dxfId="463" priority="1380"/>
  </conditionalFormatting>
  <conditionalFormatting sqref="C434">
    <cfRule type="duplicateValues" dxfId="462" priority="1379"/>
  </conditionalFormatting>
  <conditionalFormatting sqref="C434">
    <cfRule type="duplicateValues" dxfId="461" priority="1378"/>
  </conditionalFormatting>
  <conditionalFormatting sqref="D419 F419">
    <cfRule type="duplicateValues" dxfId="460" priority="1324"/>
  </conditionalFormatting>
  <conditionalFormatting sqref="H419 J419 L419">
    <cfRule type="duplicateValues" dxfId="459" priority="1323"/>
  </conditionalFormatting>
  <conditionalFormatting sqref="N419 P419 R419">
    <cfRule type="duplicateValues" dxfId="458" priority="1322"/>
  </conditionalFormatting>
  <conditionalFormatting sqref="T419 V419 X419">
    <cfRule type="duplicateValues" dxfId="457" priority="1321"/>
  </conditionalFormatting>
  <conditionalFormatting sqref="Z419 AB419">
    <cfRule type="duplicateValues" dxfId="456" priority="1320"/>
  </conditionalFormatting>
  <conditionalFormatting sqref="C419">
    <cfRule type="duplicateValues" dxfId="455" priority="1319"/>
  </conditionalFormatting>
  <conditionalFormatting sqref="C419">
    <cfRule type="duplicateValues" dxfId="454" priority="1318"/>
  </conditionalFormatting>
  <conditionalFormatting sqref="D420 F420">
    <cfRule type="duplicateValues" dxfId="453" priority="1309"/>
  </conditionalFormatting>
  <conditionalFormatting sqref="H420 J420 L420">
    <cfRule type="duplicateValues" dxfId="452" priority="1308"/>
  </conditionalFormatting>
  <conditionalFormatting sqref="P420 R420 N420">
    <cfRule type="duplicateValues" dxfId="451" priority="1307"/>
  </conditionalFormatting>
  <conditionalFormatting sqref="T420 V420 X420">
    <cfRule type="duplicateValues" dxfId="450" priority="1306"/>
  </conditionalFormatting>
  <conditionalFormatting sqref="Z420 AB420">
    <cfRule type="duplicateValues" dxfId="449" priority="1305"/>
  </conditionalFormatting>
  <conditionalFormatting sqref="C420">
    <cfRule type="duplicateValues" dxfId="448" priority="1304"/>
  </conditionalFormatting>
  <conditionalFormatting sqref="C420">
    <cfRule type="duplicateValues" dxfId="447" priority="1303"/>
  </conditionalFormatting>
  <conditionalFormatting sqref="D421 F421">
    <cfRule type="duplicateValues" dxfId="446" priority="1294"/>
  </conditionalFormatting>
  <conditionalFormatting sqref="H421 J421 L421">
    <cfRule type="duplicateValues" dxfId="445" priority="1293"/>
  </conditionalFormatting>
  <conditionalFormatting sqref="N421 P421 R421">
    <cfRule type="duplicateValues" dxfId="444" priority="1292"/>
  </conditionalFormatting>
  <conditionalFormatting sqref="T421 V421 X421">
    <cfRule type="duplicateValues" dxfId="443" priority="1291"/>
  </conditionalFormatting>
  <conditionalFormatting sqref="Z421 AB421">
    <cfRule type="duplicateValues" dxfId="442" priority="1290"/>
  </conditionalFormatting>
  <conditionalFormatting sqref="C421">
    <cfRule type="duplicateValues" dxfId="441" priority="1289"/>
  </conditionalFormatting>
  <conditionalFormatting sqref="C421">
    <cfRule type="duplicateValues" dxfId="440" priority="1288"/>
  </conditionalFormatting>
  <conditionalFormatting sqref="D422 F422">
    <cfRule type="duplicateValues" dxfId="439" priority="1279"/>
  </conditionalFormatting>
  <conditionalFormatting sqref="H422 J422 L422">
    <cfRule type="duplicateValues" dxfId="438" priority="1278"/>
  </conditionalFormatting>
  <conditionalFormatting sqref="N422 P422 R422">
    <cfRule type="duplicateValues" dxfId="437" priority="1277"/>
  </conditionalFormatting>
  <conditionalFormatting sqref="T422 V422 X422">
    <cfRule type="duplicateValues" dxfId="436" priority="1276"/>
  </conditionalFormatting>
  <conditionalFormatting sqref="Z422 AB422">
    <cfRule type="duplicateValues" dxfId="435" priority="1275"/>
  </conditionalFormatting>
  <conditionalFormatting sqref="C422">
    <cfRule type="duplicateValues" dxfId="434" priority="1274"/>
  </conditionalFormatting>
  <conditionalFormatting sqref="C422">
    <cfRule type="duplicateValues" dxfId="433" priority="1273"/>
  </conditionalFormatting>
  <conditionalFormatting sqref="D423 F423">
    <cfRule type="duplicateValues" dxfId="432" priority="1264"/>
  </conditionalFormatting>
  <conditionalFormatting sqref="H423 J423 L423">
    <cfRule type="duplicateValues" dxfId="431" priority="1263"/>
  </conditionalFormatting>
  <conditionalFormatting sqref="N423 P423 R423">
    <cfRule type="duplicateValues" dxfId="430" priority="1262"/>
  </conditionalFormatting>
  <conditionalFormatting sqref="T423 V423 X423">
    <cfRule type="duplicateValues" dxfId="429" priority="1261"/>
  </conditionalFormatting>
  <conditionalFormatting sqref="Z423 AB423">
    <cfRule type="duplicateValues" dxfId="428" priority="1260"/>
  </conditionalFormatting>
  <conditionalFormatting sqref="C423">
    <cfRule type="duplicateValues" dxfId="427" priority="1259"/>
  </conditionalFormatting>
  <conditionalFormatting sqref="C423">
    <cfRule type="duplicateValues" dxfId="426" priority="1258"/>
  </conditionalFormatting>
  <conditionalFormatting sqref="D424 F424">
    <cfRule type="duplicateValues" dxfId="425" priority="1249"/>
  </conditionalFormatting>
  <conditionalFormatting sqref="H424 J424 L424">
    <cfRule type="duplicateValues" dxfId="424" priority="1248"/>
  </conditionalFormatting>
  <conditionalFormatting sqref="N424 P424 R424">
    <cfRule type="duplicateValues" dxfId="423" priority="1247"/>
  </conditionalFormatting>
  <conditionalFormatting sqref="T424 V424 X424">
    <cfRule type="duplicateValues" dxfId="422" priority="1246"/>
  </conditionalFormatting>
  <conditionalFormatting sqref="Z424 AB424">
    <cfRule type="duplicateValues" dxfId="421" priority="1245"/>
  </conditionalFormatting>
  <conditionalFormatting sqref="C424">
    <cfRule type="duplicateValues" dxfId="420" priority="1244"/>
  </conditionalFormatting>
  <conditionalFormatting sqref="C424">
    <cfRule type="duplicateValues" dxfId="419" priority="1243"/>
  </conditionalFormatting>
  <conditionalFormatting sqref="D425 F425">
    <cfRule type="duplicateValues" dxfId="418" priority="1234"/>
  </conditionalFormatting>
  <conditionalFormatting sqref="H425 J425 L425">
    <cfRule type="duplicateValues" dxfId="417" priority="1233"/>
  </conditionalFormatting>
  <conditionalFormatting sqref="N425 P425 R425">
    <cfRule type="duplicateValues" dxfId="416" priority="1232"/>
  </conditionalFormatting>
  <conditionalFormatting sqref="T425 V425 X425">
    <cfRule type="duplicateValues" dxfId="415" priority="1231"/>
  </conditionalFormatting>
  <conditionalFormatting sqref="Z425 AB425">
    <cfRule type="duplicateValues" dxfId="414" priority="1230"/>
  </conditionalFormatting>
  <conditionalFormatting sqref="C425">
    <cfRule type="duplicateValues" dxfId="413" priority="1229"/>
  </conditionalFormatting>
  <conditionalFormatting sqref="C425">
    <cfRule type="duplicateValues" dxfId="412" priority="1228"/>
  </conditionalFormatting>
  <conditionalFormatting sqref="D426 F426">
    <cfRule type="duplicateValues" dxfId="411" priority="1219"/>
  </conditionalFormatting>
  <conditionalFormatting sqref="H426 J426 L426">
    <cfRule type="duplicateValues" dxfId="410" priority="1218"/>
  </conditionalFormatting>
  <conditionalFormatting sqref="N426 P426 R426">
    <cfRule type="duplicateValues" dxfId="409" priority="1217"/>
  </conditionalFormatting>
  <conditionalFormatting sqref="T426 V426 X426">
    <cfRule type="duplicateValues" dxfId="408" priority="1216"/>
  </conditionalFormatting>
  <conditionalFormatting sqref="Z426 AB426">
    <cfRule type="duplicateValues" dxfId="407" priority="1215"/>
  </conditionalFormatting>
  <conditionalFormatting sqref="C426">
    <cfRule type="duplicateValues" dxfId="406" priority="1214"/>
  </conditionalFormatting>
  <conditionalFormatting sqref="C426">
    <cfRule type="duplicateValues" dxfId="405" priority="1213"/>
  </conditionalFormatting>
  <conditionalFormatting sqref="D427 F427">
    <cfRule type="duplicateValues" dxfId="404" priority="1204"/>
  </conditionalFormatting>
  <conditionalFormatting sqref="H427 J427 L427">
    <cfRule type="duplicateValues" dxfId="403" priority="1203"/>
  </conditionalFormatting>
  <conditionalFormatting sqref="N427 P427 R427">
    <cfRule type="duplicateValues" dxfId="402" priority="1202"/>
  </conditionalFormatting>
  <conditionalFormatting sqref="T427 V427 X427">
    <cfRule type="duplicateValues" dxfId="401" priority="1201"/>
  </conditionalFormatting>
  <conditionalFormatting sqref="Z427 AB427">
    <cfRule type="duplicateValues" dxfId="400" priority="1200"/>
  </conditionalFormatting>
  <conditionalFormatting sqref="C427">
    <cfRule type="duplicateValues" dxfId="399" priority="1199"/>
  </conditionalFormatting>
  <conditionalFormatting sqref="C427">
    <cfRule type="duplicateValues" dxfId="398" priority="1198"/>
  </conditionalFormatting>
  <conditionalFormatting sqref="D428 F428">
    <cfRule type="duplicateValues" dxfId="397" priority="1189"/>
  </conditionalFormatting>
  <conditionalFormatting sqref="H428 J428 L428">
    <cfRule type="duplicateValues" dxfId="396" priority="1188"/>
  </conditionalFormatting>
  <conditionalFormatting sqref="N428 P428 R428">
    <cfRule type="duplicateValues" dxfId="395" priority="1187"/>
  </conditionalFormatting>
  <conditionalFormatting sqref="T428 V428 X428">
    <cfRule type="duplicateValues" dxfId="394" priority="1186"/>
  </conditionalFormatting>
  <conditionalFormatting sqref="Z428 AB428">
    <cfRule type="duplicateValues" dxfId="393" priority="1185"/>
  </conditionalFormatting>
  <conditionalFormatting sqref="C428">
    <cfRule type="duplicateValues" dxfId="392" priority="1184"/>
  </conditionalFormatting>
  <conditionalFormatting sqref="C428">
    <cfRule type="duplicateValues" dxfId="391" priority="1183"/>
  </conditionalFormatting>
  <conditionalFormatting sqref="D429 F429">
    <cfRule type="duplicateValues" dxfId="390" priority="1174"/>
  </conditionalFormatting>
  <conditionalFormatting sqref="H429 J429 L429">
    <cfRule type="duplicateValues" dxfId="389" priority="1173"/>
  </conditionalFormatting>
  <conditionalFormatting sqref="N429 P429 R429">
    <cfRule type="duplicateValues" dxfId="388" priority="1172"/>
  </conditionalFormatting>
  <conditionalFormatting sqref="T429 V429 X429">
    <cfRule type="duplicateValues" dxfId="387" priority="1171"/>
  </conditionalFormatting>
  <conditionalFormatting sqref="Z429 AB429">
    <cfRule type="duplicateValues" dxfId="386" priority="1170"/>
  </conditionalFormatting>
  <conditionalFormatting sqref="C429">
    <cfRule type="duplicateValues" dxfId="385" priority="1169"/>
  </conditionalFormatting>
  <conditionalFormatting sqref="C429">
    <cfRule type="duplicateValues" dxfId="384" priority="1168"/>
  </conditionalFormatting>
  <conditionalFormatting sqref="D430 F430">
    <cfRule type="duplicateValues" dxfId="383" priority="1159"/>
  </conditionalFormatting>
  <conditionalFormatting sqref="H430 J430 L430">
    <cfRule type="duplicateValues" dxfId="382" priority="1158"/>
  </conditionalFormatting>
  <conditionalFormatting sqref="N430 P430 R430">
    <cfRule type="duplicateValues" dxfId="381" priority="1157"/>
  </conditionalFormatting>
  <conditionalFormatting sqref="T430 V430 X430">
    <cfRule type="duplicateValues" dxfId="380" priority="1156"/>
  </conditionalFormatting>
  <conditionalFormatting sqref="Z430 AB430">
    <cfRule type="duplicateValues" dxfId="379" priority="1155"/>
  </conditionalFormatting>
  <conditionalFormatting sqref="C430">
    <cfRule type="duplicateValues" dxfId="378" priority="1154"/>
  </conditionalFormatting>
  <conditionalFormatting sqref="C430">
    <cfRule type="duplicateValues" dxfId="377" priority="1153"/>
  </conditionalFormatting>
  <conditionalFormatting sqref="D431 F431">
    <cfRule type="duplicateValues" dxfId="376" priority="1144"/>
  </conditionalFormatting>
  <conditionalFormatting sqref="H431 J431 L431">
    <cfRule type="duplicateValues" dxfId="375" priority="1143"/>
  </conditionalFormatting>
  <conditionalFormatting sqref="N431 P431 R431">
    <cfRule type="duplicateValues" dxfId="374" priority="1142"/>
  </conditionalFormatting>
  <conditionalFormatting sqref="T431 V431 X431">
    <cfRule type="duplicateValues" dxfId="373" priority="1141"/>
  </conditionalFormatting>
  <conditionalFormatting sqref="Z431 AB431">
    <cfRule type="duplicateValues" dxfId="372" priority="1140"/>
  </conditionalFormatting>
  <conditionalFormatting sqref="C431">
    <cfRule type="duplicateValues" dxfId="371" priority="1139"/>
  </conditionalFormatting>
  <conditionalFormatting sqref="C431">
    <cfRule type="duplicateValues" dxfId="370" priority="1138"/>
  </conditionalFormatting>
  <conditionalFormatting sqref="D432 F432">
    <cfRule type="duplicateValues" dxfId="369" priority="1129"/>
  </conditionalFormatting>
  <conditionalFormatting sqref="H432 J432 L432">
    <cfRule type="duplicateValues" dxfId="368" priority="1128"/>
  </conditionalFormatting>
  <conditionalFormatting sqref="N432 P432 R432">
    <cfRule type="duplicateValues" dxfId="367" priority="1127"/>
  </conditionalFormatting>
  <conditionalFormatting sqref="T432 V432 X432">
    <cfRule type="duplicateValues" dxfId="366" priority="1126"/>
  </conditionalFormatting>
  <conditionalFormatting sqref="Z432 AB432">
    <cfRule type="duplicateValues" dxfId="365" priority="1125"/>
  </conditionalFormatting>
  <conditionalFormatting sqref="C432">
    <cfRule type="duplicateValues" dxfId="364" priority="1124"/>
  </conditionalFormatting>
  <conditionalFormatting sqref="C432">
    <cfRule type="duplicateValues" dxfId="363" priority="1123"/>
  </conditionalFormatting>
  <conditionalFormatting sqref="D433 F433">
    <cfRule type="duplicateValues" dxfId="362" priority="1114"/>
  </conditionalFormatting>
  <conditionalFormatting sqref="H433 J433 L433">
    <cfRule type="duplicateValues" dxfId="361" priority="1113"/>
  </conditionalFormatting>
  <conditionalFormatting sqref="N433 P433 R433">
    <cfRule type="duplicateValues" dxfId="360" priority="1112"/>
  </conditionalFormatting>
  <conditionalFormatting sqref="T433 V433 X433">
    <cfRule type="duplicateValues" dxfId="359" priority="1111"/>
  </conditionalFormatting>
  <conditionalFormatting sqref="Z433 AB433">
    <cfRule type="duplicateValues" dxfId="358" priority="1110"/>
  </conditionalFormatting>
  <conditionalFormatting sqref="C433">
    <cfRule type="duplicateValues" dxfId="357" priority="1109"/>
  </conditionalFormatting>
  <conditionalFormatting sqref="C433">
    <cfRule type="duplicateValues" dxfId="356" priority="1108"/>
  </conditionalFormatting>
  <conditionalFormatting sqref="D435 F435">
    <cfRule type="duplicateValues" dxfId="355" priority="1087"/>
  </conditionalFormatting>
  <conditionalFormatting sqref="H435 J435 L435">
    <cfRule type="duplicateValues" dxfId="354" priority="1086"/>
  </conditionalFormatting>
  <conditionalFormatting sqref="N435 P435 R435">
    <cfRule type="duplicateValues" dxfId="353" priority="1085"/>
  </conditionalFormatting>
  <conditionalFormatting sqref="T435 V435 X435">
    <cfRule type="duplicateValues" dxfId="352" priority="1084"/>
  </conditionalFormatting>
  <conditionalFormatting sqref="Z435 AB435">
    <cfRule type="duplicateValues" dxfId="351" priority="1083"/>
  </conditionalFormatting>
  <conditionalFormatting sqref="C435">
    <cfRule type="duplicateValues" dxfId="350" priority="1082"/>
  </conditionalFormatting>
  <conditionalFormatting sqref="C435">
    <cfRule type="duplicateValues" dxfId="349" priority="1081"/>
  </conditionalFormatting>
  <conditionalFormatting sqref="D436 F436">
    <cfRule type="duplicateValues" dxfId="348" priority="1045"/>
  </conditionalFormatting>
  <conditionalFormatting sqref="H436 J436 L436">
    <cfRule type="duplicateValues" dxfId="347" priority="1044"/>
  </conditionalFormatting>
  <conditionalFormatting sqref="N436 P436 R436">
    <cfRule type="duplicateValues" dxfId="346" priority="1043"/>
  </conditionalFormatting>
  <conditionalFormatting sqref="T436 V436 X436">
    <cfRule type="duplicateValues" dxfId="345" priority="1042"/>
  </conditionalFormatting>
  <conditionalFormatting sqref="Z436 AB436">
    <cfRule type="duplicateValues" dxfId="344" priority="1041"/>
  </conditionalFormatting>
  <conditionalFormatting sqref="C436">
    <cfRule type="duplicateValues" dxfId="343" priority="1040"/>
  </conditionalFormatting>
  <conditionalFormatting sqref="C436">
    <cfRule type="duplicateValues" dxfId="342" priority="1039"/>
  </conditionalFormatting>
  <conditionalFormatting sqref="D437 F437">
    <cfRule type="duplicateValues" dxfId="341" priority="1031"/>
  </conditionalFormatting>
  <conditionalFormatting sqref="H437 J437 L437">
    <cfRule type="duplicateValues" dxfId="340" priority="1030"/>
  </conditionalFormatting>
  <conditionalFormatting sqref="N437 P437 R437">
    <cfRule type="duplicateValues" dxfId="339" priority="1029"/>
  </conditionalFormatting>
  <conditionalFormatting sqref="T437 V437 X437">
    <cfRule type="duplicateValues" dxfId="338" priority="1028"/>
  </conditionalFormatting>
  <conditionalFormatting sqref="Z437 AB437">
    <cfRule type="duplicateValues" dxfId="337" priority="1027"/>
  </conditionalFormatting>
  <conditionalFormatting sqref="C437">
    <cfRule type="duplicateValues" dxfId="336" priority="1026"/>
  </conditionalFormatting>
  <conditionalFormatting sqref="C437">
    <cfRule type="duplicateValues" dxfId="335" priority="1025"/>
  </conditionalFormatting>
  <conditionalFormatting sqref="D438 F438">
    <cfRule type="duplicateValues" dxfId="334" priority="1017"/>
  </conditionalFormatting>
  <conditionalFormatting sqref="H438 J438 L438">
    <cfRule type="duplicateValues" dxfId="333" priority="1016"/>
  </conditionalFormatting>
  <conditionalFormatting sqref="N438 P438 R438">
    <cfRule type="duplicateValues" dxfId="332" priority="1015"/>
  </conditionalFormatting>
  <conditionalFormatting sqref="T438 V438 X438">
    <cfRule type="duplicateValues" dxfId="331" priority="1014"/>
  </conditionalFormatting>
  <conditionalFormatting sqref="Z438 AB438">
    <cfRule type="duplicateValues" dxfId="330" priority="1013"/>
  </conditionalFormatting>
  <conditionalFormatting sqref="C438">
    <cfRule type="duplicateValues" dxfId="329" priority="1012"/>
  </conditionalFormatting>
  <conditionalFormatting sqref="C438">
    <cfRule type="duplicateValues" dxfId="328" priority="1011"/>
  </conditionalFormatting>
  <conditionalFormatting sqref="D439 F439">
    <cfRule type="duplicateValues" dxfId="327" priority="1003"/>
  </conditionalFormatting>
  <conditionalFormatting sqref="H439 J439 L439">
    <cfRule type="duplicateValues" dxfId="326" priority="1002"/>
  </conditionalFormatting>
  <conditionalFormatting sqref="N439 P439 R439">
    <cfRule type="duplicateValues" dxfId="325" priority="1001"/>
  </conditionalFormatting>
  <conditionalFormatting sqref="T439 V439 X439">
    <cfRule type="duplicateValues" dxfId="324" priority="1000"/>
  </conditionalFormatting>
  <conditionalFormatting sqref="Z439 AB439">
    <cfRule type="duplicateValues" dxfId="323" priority="999"/>
  </conditionalFormatting>
  <conditionalFormatting sqref="C439">
    <cfRule type="duplicateValues" dxfId="322" priority="998"/>
  </conditionalFormatting>
  <conditionalFormatting sqref="C439">
    <cfRule type="duplicateValues" dxfId="321" priority="997"/>
  </conditionalFormatting>
  <conditionalFormatting sqref="D440 F440">
    <cfRule type="duplicateValues" dxfId="320" priority="959"/>
  </conditionalFormatting>
  <conditionalFormatting sqref="H440 J440 L440">
    <cfRule type="duplicateValues" dxfId="319" priority="958"/>
  </conditionalFormatting>
  <conditionalFormatting sqref="N440 P440 R440">
    <cfRule type="duplicateValues" dxfId="318" priority="957"/>
  </conditionalFormatting>
  <conditionalFormatting sqref="T440 V440 X440">
    <cfRule type="duplicateValues" dxfId="317" priority="956"/>
  </conditionalFormatting>
  <conditionalFormatting sqref="Z440 AB440">
    <cfRule type="duplicateValues" dxfId="316" priority="955"/>
  </conditionalFormatting>
  <conditionalFormatting sqref="C440">
    <cfRule type="duplicateValues" dxfId="315" priority="954"/>
  </conditionalFormatting>
  <conditionalFormatting sqref="C440">
    <cfRule type="duplicateValues" dxfId="314" priority="953"/>
  </conditionalFormatting>
  <conditionalFormatting sqref="D441 F441">
    <cfRule type="duplicateValues" dxfId="313" priority="945"/>
  </conditionalFormatting>
  <conditionalFormatting sqref="H441 J441 L441">
    <cfRule type="duplicateValues" dxfId="312" priority="944"/>
  </conditionalFormatting>
  <conditionalFormatting sqref="N441 P441 R441">
    <cfRule type="duplicateValues" dxfId="311" priority="943"/>
  </conditionalFormatting>
  <conditionalFormatting sqref="T441 V441 X441">
    <cfRule type="duplicateValues" dxfId="310" priority="942"/>
  </conditionalFormatting>
  <conditionalFormatting sqref="Z441 AB441">
    <cfRule type="duplicateValues" dxfId="309" priority="941"/>
  </conditionalFormatting>
  <conditionalFormatting sqref="C441">
    <cfRule type="duplicateValues" dxfId="308" priority="940"/>
  </conditionalFormatting>
  <conditionalFormatting sqref="C441">
    <cfRule type="duplicateValues" dxfId="307" priority="939"/>
  </conditionalFormatting>
  <conditionalFormatting sqref="D442 F442">
    <cfRule type="duplicateValues" dxfId="306" priority="931"/>
  </conditionalFormatting>
  <conditionalFormatting sqref="H442 J442 L442">
    <cfRule type="duplicateValues" dxfId="305" priority="930"/>
  </conditionalFormatting>
  <conditionalFormatting sqref="N442 P442 R442">
    <cfRule type="duplicateValues" dxfId="304" priority="929"/>
  </conditionalFormatting>
  <conditionalFormatting sqref="T442 V442 X442">
    <cfRule type="duplicateValues" dxfId="303" priority="928"/>
  </conditionalFormatting>
  <conditionalFormatting sqref="Z442 AB442">
    <cfRule type="duplicateValues" dxfId="302" priority="927"/>
  </conditionalFormatting>
  <conditionalFormatting sqref="C442">
    <cfRule type="duplicateValues" dxfId="301" priority="926"/>
  </conditionalFormatting>
  <conditionalFormatting sqref="C442">
    <cfRule type="duplicateValues" dxfId="300" priority="925"/>
  </conditionalFormatting>
  <conditionalFormatting sqref="D443 F443">
    <cfRule type="duplicateValues" dxfId="299" priority="910"/>
  </conditionalFormatting>
  <conditionalFormatting sqref="H443 J443 L443">
    <cfRule type="duplicateValues" dxfId="298" priority="909"/>
  </conditionalFormatting>
  <conditionalFormatting sqref="N443 P443 R443">
    <cfRule type="duplicateValues" dxfId="297" priority="908"/>
  </conditionalFormatting>
  <conditionalFormatting sqref="T443 V443 X443">
    <cfRule type="duplicateValues" dxfId="296" priority="907"/>
  </conditionalFormatting>
  <conditionalFormatting sqref="Z443 AB443">
    <cfRule type="duplicateValues" dxfId="295" priority="906"/>
  </conditionalFormatting>
  <conditionalFormatting sqref="C443">
    <cfRule type="duplicateValues" dxfId="294" priority="905"/>
  </conditionalFormatting>
  <conditionalFormatting sqref="C443">
    <cfRule type="duplicateValues" dxfId="293" priority="904"/>
  </conditionalFormatting>
  <conditionalFormatting sqref="D462 F462">
    <cfRule type="duplicateValues" dxfId="292" priority="880"/>
  </conditionalFormatting>
  <conditionalFormatting sqref="H462 J462 L462">
    <cfRule type="duplicateValues" dxfId="291" priority="879"/>
  </conditionalFormatting>
  <conditionalFormatting sqref="N462 P462 R462">
    <cfRule type="duplicateValues" dxfId="290" priority="878"/>
  </conditionalFormatting>
  <conditionalFormatting sqref="T462 V462 X462">
    <cfRule type="duplicateValues" dxfId="289" priority="877"/>
  </conditionalFormatting>
  <conditionalFormatting sqref="Z462 AB462">
    <cfRule type="duplicateValues" dxfId="288" priority="876"/>
  </conditionalFormatting>
  <conditionalFormatting sqref="D457 F457">
    <cfRule type="duplicateValues" dxfId="287" priority="865"/>
  </conditionalFormatting>
  <conditionalFormatting sqref="H457 J457 L457">
    <cfRule type="duplicateValues" dxfId="286" priority="864"/>
  </conditionalFormatting>
  <conditionalFormatting sqref="N457 P457 R457">
    <cfRule type="duplicateValues" dxfId="285" priority="863"/>
  </conditionalFormatting>
  <conditionalFormatting sqref="T457 V457 X457">
    <cfRule type="duplicateValues" dxfId="284" priority="862"/>
  </conditionalFormatting>
  <conditionalFormatting sqref="Z457 AB457">
    <cfRule type="duplicateValues" dxfId="283" priority="861"/>
  </conditionalFormatting>
  <conditionalFormatting sqref="C457">
    <cfRule type="duplicateValues" dxfId="282" priority="860"/>
  </conditionalFormatting>
  <conditionalFormatting sqref="C457">
    <cfRule type="duplicateValues" dxfId="281" priority="859"/>
  </conditionalFormatting>
  <conditionalFormatting sqref="J196">
    <cfRule type="duplicateValues" dxfId="280" priority="840"/>
  </conditionalFormatting>
  <conditionalFormatting sqref="L5">
    <cfRule type="duplicateValues" dxfId="279" priority="839"/>
  </conditionalFormatting>
  <conditionalFormatting sqref="T5">
    <cfRule type="duplicateValues" dxfId="278" priority="838"/>
  </conditionalFormatting>
  <conditionalFormatting sqref="Z6">
    <cfRule type="duplicateValues" dxfId="277" priority="837"/>
  </conditionalFormatting>
  <conditionalFormatting sqref="D7">
    <cfRule type="duplicateValues" dxfId="276" priority="836"/>
  </conditionalFormatting>
  <conditionalFormatting sqref="P10">
    <cfRule type="duplicateValues" dxfId="275" priority="829"/>
  </conditionalFormatting>
  <conditionalFormatting sqref="J11">
    <cfRule type="duplicateValues" dxfId="274" priority="828"/>
  </conditionalFormatting>
  <conditionalFormatting sqref="R12">
    <cfRule type="duplicateValues" dxfId="273" priority="827"/>
  </conditionalFormatting>
  <conditionalFormatting sqref="L13">
    <cfRule type="duplicateValues" dxfId="272" priority="818"/>
  </conditionalFormatting>
  <conditionalFormatting sqref="T13">
    <cfRule type="duplicateValues" dxfId="271" priority="817"/>
  </conditionalFormatting>
  <conditionalFormatting sqref="AB14">
    <cfRule type="duplicateValues" dxfId="270" priority="816"/>
  </conditionalFormatting>
  <conditionalFormatting sqref="R17">
    <cfRule type="duplicateValues" dxfId="269" priority="815"/>
  </conditionalFormatting>
  <conditionalFormatting sqref="V18">
    <cfRule type="duplicateValues" dxfId="268" priority="814"/>
  </conditionalFormatting>
  <conditionalFormatting sqref="T21">
    <cfRule type="duplicateValues" dxfId="267" priority="806"/>
  </conditionalFormatting>
  <conditionalFormatting sqref="J22">
    <cfRule type="duplicateValues" dxfId="266" priority="805"/>
  </conditionalFormatting>
  <conditionalFormatting sqref="X23">
    <cfRule type="duplicateValues" dxfId="265" priority="804"/>
  </conditionalFormatting>
  <conditionalFormatting sqref="P24">
    <cfRule type="duplicateValues" dxfId="264" priority="803"/>
  </conditionalFormatting>
  <conditionalFormatting sqref="N24">
    <cfRule type="duplicateValues" dxfId="263" priority="802"/>
  </conditionalFormatting>
  <conditionalFormatting sqref="X24">
    <cfRule type="duplicateValues" dxfId="262" priority="801"/>
  </conditionalFormatting>
  <conditionalFormatting sqref="AB25">
    <cfRule type="duplicateValues" dxfId="261" priority="800"/>
  </conditionalFormatting>
  <conditionalFormatting sqref="T27">
    <cfRule type="duplicateValues" dxfId="260" priority="799"/>
  </conditionalFormatting>
  <conditionalFormatting sqref="R30">
    <cfRule type="duplicateValues" dxfId="259" priority="791"/>
  </conditionalFormatting>
  <conditionalFormatting sqref="T35">
    <cfRule type="duplicateValues" dxfId="258" priority="790"/>
  </conditionalFormatting>
  <conditionalFormatting sqref="V43">
    <cfRule type="duplicateValues" dxfId="257" priority="775"/>
  </conditionalFormatting>
  <conditionalFormatting sqref="T46">
    <cfRule type="duplicateValues" dxfId="256" priority="774"/>
  </conditionalFormatting>
  <conditionalFormatting sqref="P57">
    <cfRule type="duplicateValues" dxfId="255" priority="759"/>
  </conditionalFormatting>
  <conditionalFormatting sqref="T60">
    <cfRule type="duplicateValues" dxfId="254" priority="758"/>
  </conditionalFormatting>
  <conditionalFormatting sqref="P61">
    <cfRule type="duplicateValues" dxfId="253" priority="757"/>
  </conditionalFormatting>
  <conditionalFormatting sqref="V62">
    <cfRule type="duplicateValues" dxfId="252" priority="756"/>
  </conditionalFormatting>
  <conditionalFormatting sqref="P69">
    <cfRule type="duplicateValues" dxfId="251" priority="748"/>
  </conditionalFormatting>
  <conditionalFormatting sqref="H82">
    <cfRule type="duplicateValues" dxfId="250" priority="719"/>
  </conditionalFormatting>
  <conditionalFormatting sqref="T83">
    <cfRule type="duplicateValues" dxfId="249" priority="718"/>
  </conditionalFormatting>
  <conditionalFormatting sqref="V84">
    <cfRule type="duplicateValues" dxfId="248" priority="710"/>
  </conditionalFormatting>
  <conditionalFormatting sqref="F85">
    <cfRule type="duplicateValues" dxfId="247" priority="709"/>
  </conditionalFormatting>
  <conditionalFormatting sqref="H92">
    <cfRule type="duplicateValues" dxfId="246" priority="708"/>
  </conditionalFormatting>
  <conditionalFormatting sqref="J127">
    <cfRule type="duplicateValues" dxfId="245" priority="690"/>
  </conditionalFormatting>
  <conditionalFormatting sqref="P134">
    <cfRule type="duplicateValues" dxfId="244" priority="668"/>
  </conditionalFormatting>
  <conditionalFormatting sqref="H165">
    <cfRule type="duplicateValues" dxfId="243" priority="653"/>
  </conditionalFormatting>
  <conditionalFormatting sqref="H169">
    <cfRule type="duplicateValues" dxfId="242" priority="652"/>
  </conditionalFormatting>
  <conditionalFormatting sqref="X173">
    <cfRule type="duplicateValues" dxfId="241" priority="630"/>
  </conditionalFormatting>
  <conditionalFormatting sqref="Z203">
    <cfRule type="duplicateValues" dxfId="240" priority="615"/>
  </conditionalFormatting>
  <conditionalFormatting sqref="J264">
    <cfRule type="duplicateValues" dxfId="239" priority="546"/>
  </conditionalFormatting>
  <conditionalFormatting sqref="X300">
    <cfRule type="duplicateValues" dxfId="238" priority="538"/>
  </conditionalFormatting>
  <conditionalFormatting sqref="Z397">
    <cfRule type="duplicateValues" dxfId="237" priority="452"/>
  </conditionalFormatting>
  <conditionalFormatting sqref="V409">
    <cfRule type="duplicateValues" dxfId="236" priority="444"/>
  </conditionalFormatting>
  <conditionalFormatting sqref="D455 F455">
    <cfRule type="duplicateValues" dxfId="235" priority="403"/>
  </conditionalFormatting>
  <conditionalFormatting sqref="H455 J455 L455">
    <cfRule type="duplicateValues" dxfId="234" priority="402"/>
  </conditionalFormatting>
  <conditionalFormatting sqref="N455 P455 R455">
    <cfRule type="duplicateValues" dxfId="233" priority="401"/>
  </conditionalFormatting>
  <conditionalFormatting sqref="T455 V455 X455">
    <cfRule type="duplicateValues" dxfId="232" priority="400"/>
  </conditionalFormatting>
  <conditionalFormatting sqref="Z455 AB455">
    <cfRule type="duplicateValues" dxfId="231" priority="399"/>
  </conditionalFormatting>
  <conditionalFormatting sqref="C455">
    <cfRule type="duplicateValues" dxfId="230" priority="398"/>
  </conditionalFormatting>
  <conditionalFormatting sqref="C455">
    <cfRule type="duplicateValues" dxfId="229" priority="397"/>
  </conditionalFormatting>
  <conditionalFormatting sqref="D456 F456">
    <cfRule type="duplicateValues" dxfId="228" priority="388"/>
  </conditionalFormatting>
  <conditionalFormatting sqref="H456 J456 L456">
    <cfRule type="duplicateValues" dxfId="227" priority="387"/>
  </conditionalFormatting>
  <conditionalFormatting sqref="N456 P456 R456">
    <cfRule type="duplicateValues" dxfId="226" priority="386"/>
  </conditionalFormatting>
  <conditionalFormatting sqref="T456 V456 X456">
    <cfRule type="duplicateValues" dxfId="225" priority="385"/>
  </conditionalFormatting>
  <conditionalFormatting sqref="Z456 AB456">
    <cfRule type="duplicateValues" dxfId="224" priority="384"/>
  </conditionalFormatting>
  <conditionalFormatting sqref="C456">
    <cfRule type="duplicateValues" dxfId="223" priority="383"/>
  </conditionalFormatting>
  <conditionalFormatting sqref="C456">
    <cfRule type="duplicateValues" dxfId="222" priority="382"/>
  </conditionalFormatting>
  <conditionalFormatting sqref="D451 F451">
    <cfRule type="duplicateValues" dxfId="221" priority="372"/>
  </conditionalFormatting>
  <conditionalFormatting sqref="H451 J451 L451">
    <cfRule type="duplicateValues" dxfId="220" priority="371"/>
  </conditionalFormatting>
  <conditionalFormatting sqref="N451 P451 R451">
    <cfRule type="duplicateValues" dxfId="219" priority="370"/>
  </conditionalFormatting>
  <conditionalFormatting sqref="T451 X451 V451">
    <cfRule type="duplicateValues" dxfId="218" priority="369"/>
  </conditionalFormatting>
  <conditionalFormatting sqref="Z451 AB451">
    <cfRule type="duplicateValues" dxfId="217" priority="368"/>
  </conditionalFormatting>
  <conditionalFormatting sqref="C451">
    <cfRule type="duplicateValues" dxfId="216" priority="367"/>
  </conditionalFormatting>
  <conditionalFormatting sqref="C451">
    <cfRule type="duplicateValues" dxfId="215" priority="366"/>
  </conditionalFormatting>
  <conditionalFormatting sqref="D452 F452">
    <cfRule type="duplicateValues" dxfId="214" priority="356"/>
  </conditionalFormatting>
  <conditionalFormatting sqref="H452 J452 L452">
    <cfRule type="duplicateValues" dxfId="213" priority="355"/>
  </conditionalFormatting>
  <conditionalFormatting sqref="N452 P452 R452">
    <cfRule type="duplicateValues" dxfId="212" priority="354"/>
  </conditionalFormatting>
  <conditionalFormatting sqref="T452 V452 X452">
    <cfRule type="duplicateValues" dxfId="211" priority="353"/>
  </conditionalFormatting>
  <conditionalFormatting sqref="Z452 AB452">
    <cfRule type="duplicateValues" dxfId="210" priority="352"/>
  </conditionalFormatting>
  <conditionalFormatting sqref="C452">
    <cfRule type="duplicateValues" dxfId="209" priority="351"/>
  </conditionalFormatting>
  <conditionalFormatting sqref="C452">
    <cfRule type="duplicateValues" dxfId="208" priority="350"/>
  </conditionalFormatting>
  <conditionalFormatting sqref="D453 F453">
    <cfRule type="duplicateValues" dxfId="207" priority="340"/>
  </conditionalFormatting>
  <conditionalFormatting sqref="H453 J453 L453">
    <cfRule type="duplicateValues" dxfId="206" priority="339"/>
  </conditionalFormatting>
  <conditionalFormatting sqref="N453 P453 R453">
    <cfRule type="duplicateValues" dxfId="205" priority="338"/>
  </conditionalFormatting>
  <conditionalFormatting sqref="T453 V453 X453">
    <cfRule type="duplicateValues" dxfId="204" priority="337"/>
  </conditionalFormatting>
  <conditionalFormatting sqref="Z453 AB453">
    <cfRule type="duplicateValues" dxfId="203" priority="336"/>
  </conditionalFormatting>
  <conditionalFormatting sqref="C453">
    <cfRule type="duplicateValues" dxfId="202" priority="335"/>
  </conditionalFormatting>
  <conditionalFormatting sqref="C453">
    <cfRule type="duplicateValues" dxfId="201" priority="334"/>
  </conditionalFormatting>
  <conditionalFormatting sqref="D454 F454">
    <cfRule type="duplicateValues" dxfId="200" priority="324"/>
  </conditionalFormatting>
  <conditionalFormatting sqref="H454 J454 L454">
    <cfRule type="duplicateValues" dxfId="199" priority="323"/>
  </conditionalFormatting>
  <conditionalFormatting sqref="N454 P454 R454">
    <cfRule type="duplicateValues" dxfId="198" priority="322"/>
  </conditionalFormatting>
  <conditionalFormatting sqref="T454 V454 X454">
    <cfRule type="duplicateValues" dxfId="197" priority="321"/>
  </conditionalFormatting>
  <conditionalFormatting sqref="Z454 AB454">
    <cfRule type="duplicateValues" dxfId="196" priority="320"/>
  </conditionalFormatting>
  <conditionalFormatting sqref="C454">
    <cfRule type="duplicateValues" dxfId="195" priority="319"/>
  </conditionalFormatting>
  <conditionalFormatting sqref="C454">
    <cfRule type="duplicateValues" dxfId="194" priority="318"/>
  </conditionalFormatting>
  <conditionalFormatting sqref="D444 F444">
    <cfRule type="duplicateValues" dxfId="193" priority="308"/>
  </conditionalFormatting>
  <conditionalFormatting sqref="H444 J444 L444">
    <cfRule type="duplicateValues" dxfId="192" priority="307"/>
  </conditionalFormatting>
  <conditionalFormatting sqref="N444 P444 R444">
    <cfRule type="duplicateValues" dxfId="191" priority="306"/>
  </conditionalFormatting>
  <conditionalFormatting sqref="T444 V444 X444">
    <cfRule type="duplicateValues" dxfId="190" priority="305"/>
  </conditionalFormatting>
  <conditionalFormatting sqref="Z444 AB444">
    <cfRule type="duplicateValues" dxfId="189" priority="304"/>
  </conditionalFormatting>
  <conditionalFormatting sqref="C444">
    <cfRule type="duplicateValues" dxfId="188" priority="303"/>
  </conditionalFormatting>
  <conditionalFormatting sqref="C444">
    <cfRule type="duplicateValues" dxfId="187" priority="302"/>
  </conditionalFormatting>
  <conditionalFormatting sqref="D445 F445">
    <cfRule type="duplicateValues" dxfId="186" priority="292"/>
  </conditionalFormatting>
  <conditionalFormatting sqref="H445 J445 L445">
    <cfRule type="duplicateValues" dxfId="185" priority="291"/>
  </conditionalFormatting>
  <conditionalFormatting sqref="N445 P445 R445">
    <cfRule type="duplicateValues" dxfId="184" priority="290"/>
  </conditionalFormatting>
  <conditionalFormatting sqref="T445 V445 X445">
    <cfRule type="duplicateValues" dxfId="183" priority="289"/>
  </conditionalFormatting>
  <conditionalFormatting sqref="Z445 AB445">
    <cfRule type="duplicateValues" dxfId="182" priority="288"/>
  </conditionalFormatting>
  <conditionalFormatting sqref="C445">
    <cfRule type="duplicateValues" dxfId="181" priority="287"/>
  </conditionalFormatting>
  <conditionalFormatting sqref="C445">
    <cfRule type="duplicateValues" dxfId="180" priority="286"/>
  </conditionalFormatting>
  <conditionalFormatting sqref="D446 F446">
    <cfRule type="duplicateValues" dxfId="179" priority="276"/>
  </conditionalFormatting>
  <conditionalFormatting sqref="H446 J446 L446">
    <cfRule type="duplicateValues" dxfId="178" priority="275"/>
  </conditionalFormatting>
  <conditionalFormatting sqref="N446 P446 R446">
    <cfRule type="duplicateValues" dxfId="177" priority="274"/>
  </conditionalFormatting>
  <conditionalFormatting sqref="T446 X446 V446">
    <cfRule type="duplicateValues" dxfId="176" priority="273"/>
  </conditionalFormatting>
  <conditionalFormatting sqref="Z446 AB446">
    <cfRule type="duplicateValues" dxfId="175" priority="272"/>
  </conditionalFormatting>
  <conditionalFormatting sqref="C446">
    <cfRule type="duplicateValues" dxfId="174" priority="271"/>
  </conditionalFormatting>
  <conditionalFormatting sqref="C446">
    <cfRule type="duplicateValues" dxfId="173" priority="270"/>
  </conditionalFormatting>
  <conditionalFormatting sqref="D447 F447">
    <cfRule type="duplicateValues" dxfId="172" priority="260"/>
  </conditionalFormatting>
  <conditionalFormatting sqref="H447 J447 L447">
    <cfRule type="duplicateValues" dxfId="171" priority="259"/>
  </conditionalFormatting>
  <conditionalFormatting sqref="N447 P447 R447">
    <cfRule type="duplicateValues" dxfId="170" priority="258"/>
  </conditionalFormatting>
  <conditionalFormatting sqref="T447 V447 X447">
    <cfRule type="duplicateValues" dxfId="169" priority="257"/>
  </conditionalFormatting>
  <conditionalFormatting sqref="Z447 AB447">
    <cfRule type="duplicateValues" dxfId="168" priority="256"/>
  </conditionalFormatting>
  <conditionalFormatting sqref="C447">
    <cfRule type="duplicateValues" dxfId="167" priority="255"/>
  </conditionalFormatting>
  <conditionalFormatting sqref="C447">
    <cfRule type="duplicateValues" dxfId="166" priority="254"/>
  </conditionalFormatting>
  <conditionalFormatting sqref="D448 F448">
    <cfRule type="duplicateValues" dxfId="165" priority="244"/>
  </conditionalFormatting>
  <conditionalFormatting sqref="H448 J448 L448">
    <cfRule type="duplicateValues" dxfId="164" priority="243"/>
  </conditionalFormatting>
  <conditionalFormatting sqref="N448 P448 R448">
    <cfRule type="duplicateValues" dxfId="163" priority="242"/>
  </conditionalFormatting>
  <conditionalFormatting sqref="T448 V448 X448">
    <cfRule type="duplicateValues" dxfId="162" priority="241"/>
  </conditionalFormatting>
  <conditionalFormatting sqref="Z448 AB448">
    <cfRule type="duplicateValues" dxfId="161" priority="240"/>
  </conditionalFormatting>
  <conditionalFormatting sqref="C448">
    <cfRule type="duplicateValues" dxfId="160" priority="239"/>
  </conditionalFormatting>
  <conditionalFormatting sqref="C448">
    <cfRule type="duplicateValues" dxfId="159" priority="238"/>
  </conditionalFormatting>
  <conditionalFormatting sqref="D449 F449">
    <cfRule type="duplicateValues" dxfId="158" priority="228"/>
  </conditionalFormatting>
  <conditionalFormatting sqref="H449 J449 L449">
    <cfRule type="duplicateValues" dxfId="157" priority="227"/>
  </conditionalFormatting>
  <conditionalFormatting sqref="N449 P449 R449">
    <cfRule type="duplicateValues" dxfId="156" priority="226"/>
  </conditionalFormatting>
  <conditionalFormatting sqref="T449 V449 X449">
    <cfRule type="duplicateValues" dxfId="155" priority="225"/>
  </conditionalFormatting>
  <conditionalFormatting sqref="Z449 AB449">
    <cfRule type="duplicateValues" dxfId="154" priority="224"/>
  </conditionalFormatting>
  <conditionalFormatting sqref="C449">
    <cfRule type="duplicateValues" dxfId="153" priority="223"/>
  </conditionalFormatting>
  <conditionalFormatting sqref="C449">
    <cfRule type="duplicateValues" dxfId="152" priority="222"/>
  </conditionalFormatting>
  <conditionalFormatting sqref="D450 F450">
    <cfRule type="duplicateValues" dxfId="151" priority="212"/>
  </conditionalFormatting>
  <conditionalFormatting sqref="H450 J450 L450">
    <cfRule type="duplicateValues" dxfId="150" priority="211"/>
  </conditionalFormatting>
  <conditionalFormatting sqref="N450 P450 R450">
    <cfRule type="duplicateValues" dxfId="149" priority="210"/>
  </conditionalFormatting>
  <conditionalFormatting sqref="T450 V450 X450">
    <cfRule type="duplicateValues" dxfId="148" priority="209"/>
  </conditionalFormatting>
  <conditionalFormatting sqref="Z450 AB450">
    <cfRule type="duplicateValues" dxfId="147" priority="208"/>
  </conditionalFormatting>
  <conditionalFormatting sqref="C450">
    <cfRule type="duplicateValues" dxfId="146" priority="207"/>
  </conditionalFormatting>
  <conditionalFormatting sqref="C450">
    <cfRule type="duplicateValues" dxfId="145" priority="206"/>
  </conditionalFormatting>
  <conditionalFormatting sqref="D458 F458">
    <cfRule type="duplicateValues" dxfId="144" priority="182"/>
  </conditionalFormatting>
  <conditionalFormatting sqref="H458 J458 L458">
    <cfRule type="duplicateValues" dxfId="143" priority="181"/>
  </conditionalFormatting>
  <conditionalFormatting sqref="N458 P458 R458">
    <cfRule type="duplicateValues" dxfId="142" priority="180"/>
  </conditionalFormatting>
  <conditionalFormatting sqref="T458 V458 X458">
    <cfRule type="duplicateValues" dxfId="141" priority="179"/>
  </conditionalFormatting>
  <conditionalFormatting sqref="Z458 AB458">
    <cfRule type="duplicateValues" dxfId="140" priority="178"/>
  </conditionalFormatting>
  <conditionalFormatting sqref="C458">
    <cfRule type="duplicateValues" dxfId="139" priority="177"/>
  </conditionalFormatting>
  <conditionalFormatting sqref="C458">
    <cfRule type="duplicateValues" dxfId="138" priority="176"/>
  </conditionalFormatting>
  <conditionalFormatting sqref="D461 F461">
    <cfRule type="duplicateValues" dxfId="137" priority="166"/>
  </conditionalFormatting>
  <conditionalFormatting sqref="H461 J461 L461">
    <cfRule type="duplicateValues" dxfId="136" priority="165"/>
  </conditionalFormatting>
  <conditionalFormatting sqref="N461 P461 R461">
    <cfRule type="duplicateValues" dxfId="135" priority="164"/>
  </conditionalFormatting>
  <conditionalFormatting sqref="T461 V461 X461">
    <cfRule type="duplicateValues" dxfId="134" priority="163"/>
  </conditionalFormatting>
  <conditionalFormatting sqref="Z461 AB461">
    <cfRule type="duplicateValues" dxfId="133" priority="162"/>
  </conditionalFormatting>
  <conditionalFormatting sqref="C461:C462">
    <cfRule type="duplicateValues" dxfId="132" priority="161"/>
  </conditionalFormatting>
  <conditionalFormatting sqref="C461:C462">
    <cfRule type="duplicateValues" dxfId="131" priority="160"/>
  </conditionalFormatting>
  <conditionalFormatting sqref="D460 F460">
    <cfRule type="duplicateValues" dxfId="130" priority="150"/>
  </conditionalFormatting>
  <conditionalFormatting sqref="H460 J460 L460">
    <cfRule type="duplicateValues" dxfId="129" priority="149"/>
  </conditionalFormatting>
  <conditionalFormatting sqref="N460 P460 R460">
    <cfRule type="duplicateValues" dxfId="128" priority="148"/>
  </conditionalFormatting>
  <conditionalFormatting sqref="T460 V460 X460">
    <cfRule type="duplicateValues" dxfId="127" priority="147"/>
  </conditionalFormatting>
  <conditionalFormatting sqref="Z460 AB460">
    <cfRule type="duplicateValues" dxfId="126" priority="146"/>
  </conditionalFormatting>
  <conditionalFormatting sqref="C460">
    <cfRule type="duplicateValues" dxfId="125" priority="145"/>
  </conditionalFormatting>
  <conditionalFormatting sqref="C460">
    <cfRule type="duplicateValues" dxfId="124" priority="144"/>
  </conditionalFormatting>
  <conditionalFormatting sqref="D459 F459">
    <cfRule type="duplicateValues" dxfId="123" priority="134"/>
  </conditionalFormatting>
  <conditionalFormatting sqref="H459 J459 L459">
    <cfRule type="duplicateValues" dxfId="122" priority="133"/>
  </conditionalFormatting>
  <conditionalFormatting sqref="N459 P459 R459">
    <cfRule type="duplicateValues" dxfId="121" priority="132"/>
  </conditionalFormatting>
  <conditionalFormatting sqref="T459 V459 X459">
    <cfRule type="duplicateValues" dxfId="120" priority="131"/>
  </conditionalFormatting>
  <conditionalFormatting sqref="Z459 AB459">
    <cfRule type="duplicateValues" dxfId="119" priority="130"/>
  </conditionalFormatting>
  <conditionalFormatting sqref="C459">
    <cfRule type="duplicateValues" dxfId="118" priority="129"/>
  </conditionalFormatting>
  <conditionalFormatting sqref="C459">
    <cfRule type="duplicateValues" dxfId="117" priority="128"/>
  </conditionalFormatting>
  <conditionalFormatting sqref="A2 A5 A8 A11 A14 A17 A20 A23 A26 A29 A32 A35 A38 A41 A44 A47 A50 A53 A56 A59 A62 A65 A68 A71 A74 A77 A80 A83 A86 A89 A92 A95 A98 A101 A104 A107 A110 A113 A116 A119 A122 A125 A128 A131 A134 A137 A140 A143 A146 A149 A152 A155 A158 A161 A164 A167 A170 A173 A176 A179 A182 A185 A188 A191 A194 A197 A200 A203 A206 A209 A212 A215 A218 A221 A224 A227 A230 A233 A236 A239 A242 A245 A248 A251 A254 A257 A260 A263 A266 A269 A272 A275 A278 A281 A284 A287 A290 A293 A296 A299 A302 A305 A308 A311 A314 A317 A320 A323 A326 A329 A332 A335 A338 A341 A344 A347 A350 A353 A356 A359 A362 A365 A368 A371 A374 A377 A380 A383 A386 A389 A392 A395 A398 A401 A404 A407 A410 A413 A416 A419 A422 A425 A428 A431 A434 A437 A440 A443 A446 A449 A452 A455 A458 A461">
    <cfRule type="duplicateValues" dxfId="116" priority="15763"/>
  </conditionalFormatting>
  <conditionalFormatting sqref="C2 A2 A5 A8 A11 A14 A17 A20 A23 A26 A29 A32 A35 A38 A41 A44 A47 A50 A53 A56 A59 A62 A65 A68 A71 A74 A77 A80 A83 A86 A89 A92 A95 A98 A101 A104 A107 A110 A113 A116 A119 A122 A125 A128 A131 A134 A137 A140 A143 A146 A149 A152 A155 A158 A161 A164 A167 A170 A173 A176 A179 A182 A185 A188 A191 A194 A197 A200 A203 A206 A209 A212 A215 A218 A221 A224 A227 A230 A233 A236 A239 A242 A245 A248 A251 A254 A257 A260 A263 A266 A269 A272 A275 A278 A281 A284 A287 A290 A293 A296 A299 A302 A305 A308 A311 A314 A317 A320 A323 A326 A329 A332 A335 A338 A341 A344 A347 A350 A353 A356 A359 A362 A365 A368 A371 A374 A377 A380 A383 A386 A389 A392 A395 A398 A401 A404 A407 A410 A413 A416 A419 A422 A425 A428 A431 A434 A437 A440 A443 A446 A449 A452 A455 A458 A461">
    <cfRule type="duplicateValues" dxfId="115" priority="15917"/>
  </conditionalFormatting>
  <conditionalFormatting sqref="D222">
    <cfRule type="duplicateValues" dxfId="114" priority="110"/>
  </conditionalFormatting>
  <conditionalFormatting sqref="D223">
    <cfRule type="duplicateValues" dxfId="113" priority="109"/>
  </conditionalFormatting>
  <conditionalFormatting sqref="D224">
    <cfRule type="duplicateValues" dxfId="112" priority="108"/>
  </conditionalFormatting>
  <conditionalFormatting sqref="D225">
    <cfRule type="duplicateValues" dxfId="111" priority="107"/>
  </conditionalFormatting>
  <conditionalFormatting sqref="D226">
    <cfRule type="duplicateValues" dxfId="110" priority="106"/>
  </conditionalFormatting>
  <conditionalFormatting sqref="D227">
    <cfRule type="duplicateValues" dxfId="109" priority="105"/>
  </conditionalFormatting>
  <conditionalFormatting sqref="D228">
    <cfRule type="duplicateValues" dxfId="108" priority="104"/>
  </conditionalFormatting>
  <conditionalFormatting sqref="D229">
    <cfRule type="duplicateValues" dxfId="107" priority="103"/>
  </conditionalFormatting>
  <conditionalFormatting sqref="D230">
    <cfRule type="duplicateValues" dxfId="106" priority="102"/>
  </conditionalFormatting>
  <conditionalFormatting sqref="D231">
    <cfRule type="duplicateValues" dxfId="105" priority="101"/>
  </conditionalFormatting>
  <conditionalFormatting sqref="D232">
    <cfRule type="duplicateValues" dxfId="104" priority="100"/>
  </conditionalFormatting>
  <conditionalFormatting sqref="D233">
    <cfRule type="duplicateValues" dxfId="103" priority="99"/>
  </conditionalFormatting>
  <conditionalFormatting sqref="D234">
    <cfRule type="duplicateValues" dxfId="102" priority="98"/>
  </conditionalFormatting>
  <conditionalFormatting sqref="D235">
    <cfRule type="duplicateValues" dxfId="101" priority="97"/>
  </conditionalFormatting>
  <conditionalFormatting sqref="D236">
    <cfRule type="duplicateValues" dxfId="100" priority="96"/>
  </conditionalFormatting>
  <conditionalFormatting sqref="D237">
    <cfRule type="duplicateValues" dxfId="99" priority="95"/>
  </conditionalFormatting>
  <conditionalFormatting sqref="D238">
    <cfRule type="duplicateValues" dxfId="98" priority="94"/>
  </conditionalFormatting>
  <conditionalFormatting sqref="D239">
    <cfRule type="duplicateValues" dxfId="97" priority="93"/>
  </conditionalFormatting>
  <conditionalFormatting sqref="D240">
    <cfRule type="duplicateValues" dxfId="96" priority="92"/>
  </conditionalFormatting>
  <conditionalFormatting sqref="D241">
    <cfRule type="duplicateValues" dxfId="95" priority="91"/>
  </conditionalFormatting>
  <conditionalFormatting sqref="D242">
    <cfRule type="duplicateValues" dxfId="94" priority="90"/>
  </conditionalFormatting>
  <conditionalFormatting sqref="D243">
    <cfRule type="duplicateValues" dxfId="93" priority="89"/>
  </conditionalFormatting>
  <conditionalFormatting sqref="D244">
    <cfRule type="duplicateValues" dxfId="92" priority="88"/>
  </conditionalFormatting>
  <conditionalFormatting sqref="D245">
    <cfRule type="duplicateValues" dxfId="91" priority="87"/>
  </conditionalFormatting>
  <conditionalFormatting sqref="D246">
    <cfRule type="duplicateValues" dxfId="90" priority="86"/>
  </conditionalFormatting>
  <conditionalFormatting sqref="D247">
    <cfRule type="duplicateValues" dxfId="89" priority="85"/>
  </conditionalFormatting>
  <conditionalFormatting sqref="D248">
    <cfRule type="duplicateValues" dxfId="88" priority="84"/>
  </conditionalFormatting>
  <conditionalFormatting sqref="D249">
    <cfRule type="duplicateValues" dxfId="87" priority="83"/>
  </conditionalFormatting>
  <conditionalFormatting sqref="D250">
    <cfRule type="duplicateValues" dxfId="86" priority="82"/>
  </conditionalFormatting>
  <conditionalFormatting sqref="D251">
    <cfRule type="duplicateValues" dxfId="85" priority="81"/>
  </conditionalFormatting>
  <conditionalFormatting sqref="D252">
    <cfRule type="duplicateValues" dxfId="84" priority="80"/>
  </conditionalFormatting>
  <conditionalFormatting sqref="D253">
    <cfRule type="duplicateValues" dxfId="83" priority="79"/>
  </conditionalFormatting>
  <conditionalFormatting sqref="D254">
    <cfRule type="duplicateValues" dxfId="82" priority="78"/>
  </conditionalFormatting>
  <conditionalFormatting sqref="D255">
    <cfRule type="duplicateValues" dxfId="81" priority="77"/>
  </conditionalFormatting>
  <conditionalFormatting sqref="D256">
    <cfRule type="duplicateValues" dxfId="80" priority="76"/>
  </conditionalFormatting>
  <conditionalFormatting sqref="D257">
    <cfRule type="duplicateValues" dxfId="79" priority="75"/>
  </conditionalFormatting>
  <conditionalFormatting sqref="D258">
    <cfRule type="duplicateValues" dxfId="78" priority="74"/>
  </conditionalFormatting>
  <conditionalFormatting sqref="D259">
    <cfRule type="duplicateValues" dxfId="77" priority="73"/>
  </conditionalFormatting>
  <conditionalFormatting sqref="D260">
    <cfRule type="duplicateValues" dxfId="76" priority="72"/>
  </conditionalFormatting>
  <conditionalFormatting sqref="D261">
    <cfRule type="duplicateValues" dxfId="75" priority="71"/>
  </conditionalFormatting>
  <conditionalFormatting sqref="D262">
    <cfRule type="duplicateValues" dxfId="74" priority="70"/>
  </conditionalFormatting>
  <conditionalFormatting sqref="D263">
    <cfRule type="duplicateValues" dxfId="73" priority="69"/>
  </conditionalFormatting>
  <conditionalFormatting sqref="D264">
    <cfRule type="duplicateValues" dxfId="72" priority="68"/>
  </conditionalFormatting>
  <conditionalFormatting sqref="D265">
    <cfRule type="duplicateValues" dxfId="71" priority="67"/>
  </conditionalFormatting>
  <conditionalFormatting sqref="D266">
    <cfRule type="duplicateValues" dxfId="70" priority="66"/>
  </conditionalFormatting>
  <conditionalFormatting sqref="D267">
    <cfRule type="duplicateValues" dxfId="69" priority="65"/>
  </conditionalFormatting>
  <conditionalFormatting sqref="D268">
    <cfRule type="duplicateValues" dxfId="68" priority="64"/>
  </conditionalFormatting>
  <conditionalFormatting sqref="D269">
    <cfRule type="duplicateValues" dxfId="67" priority="63"/>
  </conditionalFormatting>
  <conditionalFormatting sqref="D270">
    <cfRule type="duplicateValues" dxfId="66" priority="62"/>
  </conditionalFormatting>
  <conditionalFormatting sqref="D271">
    <cfRule type="duplicateValues" dxfId="65" priority="61"/>
  </conditionalFormatting>
  <conditionalFormatting sqref="D272">
    <cfRule type="duplicateValues" dxfId="64" priority="60"/>
  </conditionalFormatting>
  <conditionalFormatting sqref="D273">
    <cfRule type="duplicateValues" dxfId="63" priority="59"/>
  </conditionalFormatting>
  <conditionalFormatting sqref="D274">
    <cfRule type="duplicateValues" dxfId="62" priority="58"/>
  </conditionalFormatting>
  <conditionalFormatting sqref="D275">
    <cfRule type="duplicateValues" dxfId="61" priority="57"/>
  </conditionalFormatting>
  <conditionalFormatting sqref="D276">
    <cfRule type="duplicateValues" dxfId="60" priority="56"/>
  </conditionalFormatting>
  <conditionalFormatting sqref="D277">
    <cfRule type="duplicateValues" dxfId="59" priority="55"/>
  </conditionalFormatting>
  <conditionalFormatting sqref="D278">
    <cfRule type="duplicateValues" dxfId="58" priority="54"/>
  </conditionalFormatting>
  <conditionalFormatting sqref="D279">
    <cfRule type="duplicateValues" dxfId="57" priority="53"/>
  </conditionalFormatting>
  <conditionalFormatting sqref="D280">
    <cfRule type="duplicateValues" dxfId="56" priority="52"/>
  </conditionalFormatting>
  <conditionalFormatting sqref="D281">
    <cfRule type="duplicateValues" dxfId="55" priority="51"/>
  </conditionalFormatting>
  <conditionalFormatting sqref="D282">
    <cfRule type="duplicateValues" dxfId="54" priority="50"/>
  </conditionalFormatting>
  <conditionalFormatting sqref="D283">
    <cfRule type="duplicateValues" dxfId="53" priority="49"/>
  </conditionalFormatting>
  <conditionalFormatting sqref="D284">
    <cfRule type="duplicateValues" dxfId="52" priority="48"/>
  </conditionalFormatting>
  <conditionalFormatting sqref="D285">
    <cfRule type="duplicateValues" dxfId="51" priority="47"/>
  </conditionalFormatting>
  <conditionalFormatting sqref="D286">
    <cfRule type="duplicateValues" dxfId="50" priority="46"/>
  </conditionalFormatting>
  <conditionalFormatting sqref="D287">
    <cfRule type="duplicateValues" dxfId="49" priority="45"/>
  </conditionalFormatting>
  <conditionalFormatting sqref="D288">
    <cfRule type="duplicateValues" dxfId="48" priority="44"/>
  </conditionalFormatting>
  <conditionalFormatting sqref="D289">
    <cfRule type="duplicateValues" dxfId="47" priority="43"/>
  </conditionalFormatting>
  <conditionalFormatting sqref="D290">
    <cfRule type="duplicateValues" dxfId="46" priority="42"/>
  </conditionalFormatting>
  <conditionalFormatting sqref="D291">
    <cfRule type="duplicateValues" dxfId="45" priority="41"/>
  </conditionalFormatting>
  <conditionalFormatting sqref="D292">
    <cfRule type="duplicateValues" dxfId="44" priority="40"/>
  </conditionalFormatting>
  <conditionalFormatting sqref="D293">
    <cfRule type="duplicateValues" dxfId="43" priority="39"/>
  </conditionalFormatting>
  <conditionalFormatting sqref="D294">
    <cfRule type="duplicateValues" dxfId="42" priority="38"/>
  </conditionalFormatting>
  <conditionalFormatting sqref="D295">
    <cfRule type="duplicateValues" dxfId="41" priority="37"/>
  </conditionalFormatting>
  <conditionalFormatting sqref="D296">
    <cfRule type="duplicateValues" dxfId="40" priority="36"/>
  </conditionalFormatting>
  <conditionalFormatting sqref="D297">
    <cfRule type="duplicateValues" dxfId="39" priority="35"/>
  </conditionalFormatting>
  <conditionalFormatting sqref="D298">
    <cfRule type="duplicateValues" dxfId="38" priority="34"/>
  </conditionalFormatting>
  <conditionalFormatting sqref="D299">
    <cfRule type="duplicateValues" dxfId="37" priority="33"/>
  </conditionalFormatting>
  <conditionalFormatting sqref="D300">
    <cfRule type="duplicateValues" dxfId="36" priority="32"/>
  </conditionalFormatting>
  <conditionalFormatting sqref="D301">
    <cfRule type="duplicateValues" dxfId="35" priority="31"/>
  </conditionalFormatting>
  <conditionalFormatting sqref="D302">
    <cfRule type="duplicateValues" dxfId="34" priority="30"/>
  </conditionalFormatting>
  <conditionalFormatting sqref="D303">
    <cfRule type="duplicateValues" dxfId="33" priority="29"/>
  </conditionalFormatting>
  <conditionalFormatting sqref="D304">
    <cfRule type="duplicateValues" dxfId="32" priority="28"/>
  </conditionalFormatting>
  <conditionalFormatting sqref="D305">
    <cfRule type="duplicateValues" dxfId="31" priority="27"/>
  </conditionalFormatting>
  <conditionalFormatting sqref="D306">
    <cfRule type="duplicateValues" dxfId="30" priority="26"/>
  </conditionalFormatting>
  <conditionalFormatting sqref="D307">
    <cfRule type="duplicateValues" dxfId="29" priority="25"/>
  </conditionalFormatting>
  <conditionalFormatting sqref="D308">
    <cfRule type="duplicateValues" dxfId="28" priority="24"/>
  </conditionalFormatting>
  <conditionalFormatting sqref="D309">
    <cfRule type="duplicateValues" dxfId="27" priority="23"/>
  </conditionalFormatting>
  <conditionalFormatting sqref="D310">
    <cfRule type="duplicateValues" dxfId="26" priority="22"/>
  </conditionalFormatting>
  <conditionalFormatting sqref="D311">
    <cfRule type="duplicateValues" dxfId="25" priority="21"/>
  </conditionalFormatting>
  <conditionalFormatting sqref="D312">
    <cfRule type="duplicateValues" dxfId="24" priority="20"/>
  </conditionalFormatting>
  <conditionalFormatting sqref="D313">
    <cfRule type="duplicateValues" dxfId="23" priority="19"/>
  </conditionalFormatting>
  <conditionalFormatting sqref="D314">
    <cfRule type="duplicateValues" dxfId="22" priority="18"/>
  </conditionalFormatting>
  <conditionalFormatting sqref="D315">
    <cfRule type="duplicateValues" dxfId="21" priority="17"/>
  </conditionalFormatting>
  <conditionalFormatting sqref="D316">
    <cfRule type="duplicateValues" dxfId="20" priority="16"/>
  </conditionalFormatting>
  <conditionalFormatting sqref="D317">
    <cfRule type="duplicateValues" dxfId="19" priority="15"/>
  </conditionalFormatting>
  <conditionalFormatting sqref="D318">
    <cfRule type="duplicateValues" dxfId="18" priority="14"/>
  </conditionalFormatting>
  <conditionalFormatting sqref="D319">
    <cfRule type="duplicateValues" dxfId="17" priority="13"/>
  </conditionalFormatting>
  <conditionalFormatting sqref="D320">
    <cfRule type="duplicateValues" dxfId="16" priority="12"/>
  </conditionalFormatting>
  <conditionalFormatting sqref="D321">
    <cfRule type="duplicateValues" dxfId="15" priority="11"/>
  </conditionalFormatting>
  <conditionalFormatting sqref="D322">
    <cfRule type="duplicateValues" dxfId="14" priority="10"/>
  </conditionalFormatting>
  <conditionalFormatting sqref="D323">
    <cfRule type="duplicateValues" dxfId="13" priority="9"/>
  </conditionalFormatting>
  <conditionalFormatting sqref="D324">
    <cfRule type="duplicateValues" dxfId="12" priority="8"/>
  </conditionalFormatting>
  <conditionalFormatting sqref="D325">
    <cfRule type="duplicateValues" dxfId="11" priority="7"/>
  </conditionalFormatting>
  <conditionalFormatting sqref="D326">
    <cfRule type="duplicateValues" dxfId="10" priority="6"/>
  </conditionalFormatting>
  <conditionalFormatting sqref="D327">
    <cfRule type="duplicateValues" dxfId="9" priority="5"/>
  </conditionalFormatting>
  <conditionalFormatting sqref="D328">
    <cfRule type="duplicateValues" dxfId="8" priority="4"/>
  </conditionalFormatting>
  <conditionalFormatting sqref="D329">
    <cfRule type="duplicateValues" dxfId="7" priority="3"/>
  </conditionalFormatting>
  <conditionalFormatting sqref="D330">
    <cfRule type="duplicateValues" dxfId="6"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C4B5-59A0-4268-A127-7E49CF0E17FD}">
  <dimension ref="A1:B93"/>
  <sheetViews>
    <sheetView showGridLines="0" topLeftCell="A50" workbookViewId="0">
      <selection activeCell="A55" sqref="A55"/>
    </sheetView>
  </sheetViews>
  <sheetFormatPr defaultColWidth="8.875" defaultRowHeight="14.3" x14ac:dyDescent="0.25"/>
  <cols>
    <col min="1" max="1" width="20.875" style="1" bestFit="1" customWidth="1"/>
    <col min="2" max="2" width="11.125" style="118" bestFit="1" customWidth="1"/>
    <col min="3" max="16384" width="8.875" style="1"/>
  </cols>
  <sheetData>
    <row r="1" spans="1:2" x14ac:dyDescent="0.25">
      <c r="A1" s="1" t="s">
        <v>713</v>
      </c>
      <c r="B1" s="118" t="s">
        <v>93</v>
      </c>
    </row>
    <row r="2" spans="1:2" x14ac:dyDescent="0.25">
      <c r="A2" s="1" t="s">
        <v>325</v>
      </c>
      <c r="B2" s="118">
        <v>2070000</v>
      </c>
    </row>
    <row r="3" spans="1:2" x14ac:dyDescent="0.25">
      <c r="A3" s="1" t="s">
        <v>359</v>
      </c>
      <c r="B3" s="118">
        <v>1012000</v>
      </c>
    </row>
    <row r="4" spans="1:2" x14ac:dyDescent="0.25">
      <c r="A4" s="1" t="s">
        <v>349</v>
      </c>
      <c r="B4" s="118">
        <v>1012000</v>
      </c>
    </row>
    <row r="5" spans="1:2" x14ac:dyDescent="0.25">
      <c r="A5" s="1" t="s">
        <v>327</v>
      </c>
      <c r="B5" s="118">
        <v>552000</v>
      </c>
    </row>
    <row r="6" spans="1:2" x14ac:dyDescent="0.25">
      <c r="A6" s="1" t="s">
        <v>329</v>
      </c>
      <c r="B6" s="118">
        <v>437000</v>
      </c>
    </row>
    <row r="7" spans="1:2" x14ac:dyDescent="0.25">
      <c r="A7" s="1" t="s">
        <v>399</v>
      </c>
      <c r="B7" s="118">
        <v>437000</v>
      </c>
    </row>
    <row r="8" spans="1:2" x14ac:dyDescent="0.25">
      <c r="A8" s="76" t="s">
        <v>383</v>
      </c>
      <c r="B8" s="118">
        <v>358417</v>
      </c>
    </row>
    <row r="9" spans="1:2" x14ac:dyDescent="0.25">
      <c r="A9" s="1" t="s">
        <v>322</v>
      </c>
      <c r="B9" s="118">
        <v>358417</v>
      </c>
    </row>
    <row r="10" spans="1:2" x14ac:dyDescent="0.25">
      <c r="A10" s="1" t="s">
        <v>326</v>
      </c>
      <c r="B10" s="118">
        <v>358417</v>
      </c>
    </row>
    <row r="11" spans="1:2" x14ac:dyDescent="0.25">
      <c r="A11" s="1" t="s">
        <v>353</v>
      </c>
      <c r="B11" s="118">
        <v>287500</v>
      </c>
    </row>
    <row r="12" spans="1:2" x14ac:dyDescent="0.25">
      <c r="A12" s="1" t="s">
        <v>398</v>
      </c>
      <c r="B12" s="118">
        <v>287500</v>
      </c>
    </row>
    <row r="13" spans="1:2" x14ac:dyDescent="0.25">
      <c r="A13" s="1" t="s">
        <v>328</v>
      </c>
      <c r="B13" s="118">
        <v>287500</v>
      </c>
    </row>
    <row r="14" spans="1:2" x14ac:dyDescent="0.25">
      <c r="A14" s="1" t="s">
        <v>340</v>
      </c>
      <c r="B14" s="118">
        <v>215625</v>
      </c>
    </row>
    <row r="15" spans="1:2" x14ac:dyDescent="0.25">
      <c r="A15" s="1" t="s">
        <v>335</v>
      </c>
      <c r="B15" s="118">
        <v>215625</v>
      </c>
    </row>
    <row r="16" spans="1:2" x14ac:dyDescent="0.25">
      <c r="A16" s="1" t="s">
        <v>404</v>
      </c>
      <c r="B16" s="118">
        <v>215625</v>
      </c>
    </row>
    <row r="17" spans="1:2" x14ac:dyDescent="0.25">
      <c r="A17" s="1" t="s">
        <v>354</v>
      </c>
      <c r="B17" s="118">
        <v>215625</v>
      </c>
    </row>
    <row r="18" spans="1:2" x14ac:dyDescent="0.25">
      <c r="A18" s="1" t="s">
        <v>331</v>
      </c>
      <c r="B18" s="118">
        <v>178250</v>
      </c>
    </row>
    <row r="19" spans="1:2" x14ac:dyDescent="0.25">
      <c r="A19" s="1" t="s">
        <v>343</v>
      </c>
      <c r="B19" s="118">
        <v>178250</v>
      </c>
    </row>
    <row r="20" spans="1:2" x14ac:dyDescent="0.25">
      <c r="A20" s="1" t="s">
        <v>347</v>
      </c>
      <c r="B20" s="118">
        <v>144325</v>
      </c>
    </row>
    <row r="21" spans="1:2" x14ac:dyDescent="0.25">
      <c r="A21" s="1" t="s">
        <v>358</v>
      </c>
      <c r="B21" s="118">
        <v>144325</v>
      </c>
    </row>
    <row r="22" spans="1:2" x14ac:dyDescent="0.25">
      <c r="A22" s="1" t="s">
        <v>350</v>
      </c>
      <c r="B22" s="118">
        <v>144325</v>
      </c>
    </row>
    <row r="23" spans="1:2" x14ac:dyDescent="0.25">
      <c r="A23" s="1" t="s">
        <v>371</v>
      </c>
      <c r="B23" s="118">
        <v>144325</v>
      </c>
    </row>
    <row r="24" spans="1:2" x14ac:dyDescent="0.25">
      <c r="A24" s="1" t="s">
        <v>339</v>
      </c>
      <c r="B24" s="118">
        <v>115000</v>
      </c>
    </row>
    <row r="25" spans="1:2" x14ac:dyDescent="0.25">
      <c r="A25" s="1" t="s">
        <v>338</v>
      </c>
      <c r="B25" s="118">
        <v>115000</v>
      </c>
    </row>
    <row r="26" spans="1:2" x14ac:dyDescent="0.25">
      <c r="A26" s="1" t="s">
        <v>361</v>
      </c>
      <c r="B26" s="118">
        <v>91713</v>
      </c>
    </row>
    <row r="27" spans="1:2" x14ac:dyDescent="0.25">
      <c r="A27" s="1" t="s">
        <v>360</v>
      </c>
      <c r="B27" s="118">
        <v>91713</v>
      </c>
    </row>
    <row r="28" spans="1:2" x14ac:dyDescent="0.25">
      <c r="A28" s="1" t="s">
        <v>372</v>
      </c>
      <c r="B28" s="118">
        <v>91713</v>
      </c>
    </row>
    <row r="29" spans="1:2" x14ac:dyDescent="0.25">
      <c r="A29" s="1" t="s">
        <v>365</v>
      </c>
      <c r="B29" s="118">
        <v>91713</v>
      </c>
    </row>
    <row r="30" spans="1:2" x14ac:dyDescent="0.25">
      <c r="A30" s="1" t="s">
        <v>408</v>
      </c>
      <c r="B30" s="118">
        <v>74750</v>
      </c>
    </row>
    <row r="31" spans="1:2" x14ac:dyDescent="0.25">
      <c r="A31" s="1" t="s">
        <v>382</v>
      </c>
      <c r="B31" s="118">
        <v>74750</v>
      </c>
    </row>
    <row r="32" spans="1:2" x14ac:dyDescent="0.25">
      <c r="A32" s="1" t="s">
        <v>410</v>
      </c>
      <c r="B32" s="118">
        <v>74750</v>
      </c>
    </row>
    <row r="33" spans="1:2" x14ac:dyDescent="0.25">
      <c r="A33" s="1" t="s">
        <v>346</v>
      </c>
      <c r="B33" s="118">
        <v>74750</v>
      </c>
    </row>
    <row r="34" spans="1:2" x14ac:dyDescent="0.25">
      <c r="A34" s="1" t="s">
        <v>396</v>
      </c>
      <c r="B34" s="118">
        <v>74750</v>
      </c>
    </row>
    <row r="35" spans="1:2" x14ac:dyDescent="0.25">
      <c r="A35" s="1" t="s">
        <v>332</v>
      </c>
      <c r="B35" s="118">
        <v>62100</v>
      </c>
    </row>
    <row r="36" spans="1:2" x14ac:dyDescent="0.25">
      <c r="A36" s="1" t="s">
        <v>323</v>
      </c>
      <c r="B36" s="118">
        <v>62100</v>
      </c>
    </row>
    <row r="37" spans="1:2" x14ac:dyDescent="0.25">
      <c r="A37" s="1" t="s">
        <v>373</v>
      </c>
      <c r="B37" s="118">
        <v>62100</v>
      </c>
    </row>
    <row r="38" spans="1:2" x14ac:dyDescent="0.25">
      <c r="A38" s="101" t="s">
        <v>377</v>
      </c>
      <c r="B38" s="118">
        <v>100000</v>
      </c>
    </row>
    <row r="39" spans="1:2" x14ac:dyDescent="0.25">
      <c r="A39" s="1" t="s">
        <v>368</v>
      </c>
      <c r="B39" s="118">
        <v>50600</v>
      </c>
    </row>
    <row r="40" spans="1:2" x14ac:dyDescent="0.25">
      <c r="A40" s="1" t="s">
        <v>355</v>
      </c>
      <c r="B40" s="118">
        <v>50600</v>
      </c>
    </row>
    <row r="41" spans="1:2" x14ac:dyDescent="0.25">
      <c r="A41" s="1" t="s">
        <v>330</v>
      </c>
      <c r="B41" s="118">
        <v>50600</v>
      </c>
    </row>
    <row r="42" spans="1:2" x14ac:dyDescent="0.25">
      <c r="A42" s="1" t="s">
        <v>344</v>
      </c>
      <c r="B42" s="118">
        <v>50600</v>
      </c>
    </row>
    <row r="43" spans="1:2" x14ac:dyDescent="0.25">
      <c r="A43" s="1" t="s">
        <v>351</v>
      </c>
      <c r="B43" s="118">
        <v>50600</v>
      </c>
    </row>
    <row r="44" spans="1:2" x14ac:dyDescent="0.25">
      <c r="A44" s="1" t="s">
        <v>397</v>
      </c>
      <c r="B44" s="118">
        <v>50600</v>
      </c>
    </row>
    <row r="45" spans="1:2" x14ac:dyDescent="0.25">
      <c r="A45" s="1" t="s">
        <v>389</v>
      </c>
      <c r="B45" s="118">
        <v>41400</v>
      </c>
    </row>
    <row r="46" spans="1:2" x14ac:dyDescent="0.25">
      <c r="A46" s="108" t="s">
        <v>324</v>
      </c>
      <c r="B46" s="118">
        <v>41400</v>
      </c>
    </row>
    <row r="47" spans="1:2" x14ac:dyDescent="0.25">
      <c r="A47" s="1" t="s">
        <v>370</v>
      </c>
      <c r="B47" s="118">
        <v>33672</v>
      </c>
    </row>
    <row r="48" spans="1:2" x14ac:dyDescent="0.25">
      <c r="A48" s="98" t="s">
        <v>415</v>
      </c>
      <c r="B48" s="118">
        <v>33672</v>
      </c>
    </row>
    <row r="49" spans="1:2" x14ac:dyDescent="0.25">
      <c r="A49" s="1" t="s">
        <v>341</v>
      </c>
      <c r="B49" s="118">
        <v>33672</v>
      </c>
    </row>
    <row r="50" spans="1:2" x14ac:dyDescent="0.25">
      <c r="A50" s="1" t="s">
        <v>374</v>
      </c>
      <c r="B50" s="118">
        <v>33672</v>
      </c>
    </row>
    <row r="51" spans="1:2" x14ac:dyDescent="0.25">
      <c r="A51" s="1" t="s">
        <v>337</v>
      </c>
      <c r="B51" s="118">
        <v>33672</v>
      </c>
    </row>
    <row r="52" spans="1:2" x14ac:dyDescent="0.25">
      <c r="A52" s="1" t="s">
        <v>714</v>
      </c>
      <c r="B52" s="118">
        <v>28003</v>
      </c>
    </row>
    <row r="53" spans="1:2" x14ac:dyDescent="0.25">
      <c r="A53" s="1" t="s">
        <v>412</v>
      </c>
      <c r="B53" s="118">
        <v>28003</v>
      </c>
    </row>
    <row r="54" spans="1:2" x14ac:dyDescent="0.25">
      <c r="A54" s="1" t="s">
        <v>375</v>
      </c>
      <c r="B54" s="118">
        <v>28003</v>
      </c>
    </row>
    <row r="55" spans="1:2" x14ac:dyDescent="0.25">
      <c r="A55" s="98" t="s">
        <v>409</v>
      </c>
      <c r="B55" s="118">
        <v>28003</v>
      </c>
    </row>
    <row r="56" spans="1:2" x14ac:dyDescent="0.25">
      <c r="A56" s="1" t="s">
        <v>379</v>
      </c>
      <c r="B56" s="118">
        <v>50000</v>
      </c>
    </row>
    <row r="57" spans="1:2" x14ac:dyDescent="0.25">
      <c r="A57" s="1" t="s">
        <v>345</v>
      </c>
      <c r="B57" s="118">
        <v>26680</v>
      </c>
    </row>
    <row r="58" spans="1:2" x14ac:dyDescent="0.25">
      <c r="A58" s="1" t="s">
        <v>333</v>
      </c>
      <c r="B58" s="118">
        <v>26450</v>
      </c>
    </row>
    <row r="59" spans="1:2" x14ac:dyDescent="0.25">
      <c r="A59" s="1" t="s">
        <v>394</v>
      </c>
      <c r="B59" s="118">
        <v>26220</v>
      </c>
    </row>
    <row r="60" spans="1:2" x14ac:dyDescent="0.25">
      <c r="A60" s="1" t="s">
        <v>356</v>
      </c>
      <c r="B60" s="118">
        <v>25990</v>
      </c>
    </row>
    <row r="61" spans="1:2" x14ac:dyDescent="0.25">
      <c r="A61" s="1" t="s">
        <v>402</v>
      </c>
      <c r="B61" s="118">
        <v>25760</v>
      </c>
    </row>
    <row r="62" spans="1:2" x14ac:dyDescent="0.25">
      <c r="A62" s="1" t="s">
        <v>391</v>
      </c>
      <c r="B62" s="118">
        <v>0</v>
      </c>
    </row>
    <row r="63" spans="1:2" x14ac:dyDescent="0.25">
      <c r="A63" s="1" t="s">
        <v>334</v>
      </c>
      <c r="B63" s="118">
        <v>0</v>
      </c>
    </row>
    <row r="64" spans="1:2" x14ac:dyDescent="0.25">
      <c r="A64" s="1" t="s">
        <v>400</v>
      </c>
      <c r="B64" s="118">
        <v>0</v>
      </c>
    </row>
    <row r="65" spans="1:2" x14ac:dyDescent="0.25">
      <c r="A65" s="98" t="s">
        <v>395</v>
      </c>
      <c r="B65" s="118">
        <v>0</v>
      </c>
    </row>
    <row r="66" spans="1:2" x14ac:dyDescent="0.25">
      <c r="A66" s="1" t="s">
        <v>407</v>
      </c>
      <c r="B66" s="118">
        <v>0</v>
      </c>
    </row>
    <row r="67" spans="1:2" x14ac:dyDescent="0.25">
      <c r="A67" s="1" t="s">
        <v>393</v>
      </c>
      <c r="B67" s="118">
        <v>0</v>
      </c>
    </row>
    <row r="68" spans="1:2" x14ac:dyDescent="0.25">
      <c r="A68" s="1" t="s">
        <v>403</v>
      </c>
      <c r="B68" s="118">
        <v>0</v>
      </c>
    </row>
    <row r="69" spans="1:2" x14ac:dyDescent="0.25">
      <c r="A69" s="1" t="s">
        <v>367</v>
      </c>
      <c r="B69" s="118">
        <v>0</v>
      </c>
    </row>
    <row r="70" spans="1:2" x14ac:dyDescent="0.25">
      <c r="A70" s="1" t="s">
        <v>342</v>
      </c>
      <c r="B70" s="118">
        <v>0</v>
      </c>
    </row>
    <row r="71" spans="1:2" x14ac:dyDescent="0.25">
      <c r="A71" s="98" t="s">
        <v>401</v>
      </c>
      <c r="B71" s="118">
        <v>0</v>
      </c>
    </row>
    <row r="72" spans="1:2" x14ac:dyDescent="0.25">
      <c r="A72" s="1" t="s">
        <v>363</v>
      </c>
      <c r="B72" s="118">
        <v>0</v>
      </c>
    </row>
    <row r="73" spans="1:2" x14ac:dyDescent="0.25">
      <c r="A73" s="1" t="s">
        <v>384</v>
      </c>
      <c r="B73" s="118">
        <v>0</v>
      </c>
    </row>
    <row r="74" spans="1:2" x14ac:dyDescent="0.25">
      <c r="A74" s="1" t="s">
        <v>388</v>
      </c>
      <c r="B74" s="118">
        <v>0</v>
      </c>
    </row>
    <row r="75" spans="1:2" x14ac:dyDescent="0.25">
      <c r="A75" s="1" t="s">
        <v>387</v>
      </c>
      <c r="B75" s="118">
        <v>0</v>
      </c>
    </row>
    <row r="76" spans="1:2" x14ac:dyDescent="0.25">
      <c r="A76" s="1" t="s">
        <v>385</v>
      </c>
      <c r="B76" s="118">
        <v>0</v>
      </c>
    </row>
    <row r="77" spans="1:2" x14ac:dyDescent="0.25">
      <c r="A77" s="1" t="s">
        <v>369</v>
      </c>
      <c r="B77" s="118">
        <v>0</v>
      </c>
    </row>
    <row r="78" spans="1:2" x14ac:dyDescent="0.25">
      <c r="A78" s="1" t="s">
        <v>364</v>
      </c>
      <c r="B78" s="118">
        <v>0</v>
      </c>
    </row>
    <row r="79" spans="1:2" x14ac:dyDescent="0.25">
      <c r="A79" s="1" t="s">
        <v>357</v>
      </c>
      <c r="B79" s="118">
        <v>0</v>
      </c>
    </row>
    <row r="80" spans="1:2" x14ac:dyDescent="0.25">
      <c r="A80" s="1" t="s">
        <v>386</v>
      </c>
      <c r="B80" s="118">
        <v>0</v>
      </c>
    </row>
    <row r="81" spans="1:2" x14ac:dyDescent="0.25">
      <c r="A81" s="1" t="s">
        <v>405</v>
      </c>
      <c r="B81" s="118">
        <v>0</v>
      </c>
    </row>
    <row r="82" spans="1:2" x14ac:dyDescent="0.25">
      <c r="A82" s="1" t="s">
        <v>352</v>
      </c>
      <c r="B82" s="118">
        <v>0</v>
      </c>
    </row>
    <row r="83" spans="1:2" x14ac:dyDescent="0.25">
      <c r="A83" s="1" t="s">
        <v>366</v>
      </c>
      <c r="B83" s="118">
        <v>0</v>
      </c>
    </row>
    <row r="84" spans="1:2" x14ac:dyDescent="0.25">
      <c r="A84" s="1" t="s">
        <v>336</v>
      </c>
      <c r="B84" s="118">
        <v>0</v>
      </c>
    </row>
    <row r="85" spans="1:2" x14ac:dyDescent="0.25">
      <c r="A85" s="1" t="s">
        <v>411</v>
      </c>
      <c r="B85" s="118">
        <v>0</v>
      </c>
    </row>
    <row r="86" spans="1:2" x14ac:dyDescent="0.25">
      <c r="A86" s="1" t="s">
        <v>406</v>
      </c>
      <c r="B86" s="118">
        <v>0</v>
      </c>
    </row>
    <row r="87" spans="1:2" x14ac:dyDescent="0.25">
      <c r="A87" s="1" t="s">
        <v>392</v>
      </c>
      <c r="B87" s="118">
        <v>0</v>
      </c>
    </row>
    <row r="88" spans="1:2" x14ac:dyDescent="0.25">
      <c r="A88" s="1" t="s">
        <v>362</v>
      </c>
      <c r="B88" s="118">
        <v>0</v>
      </c>
    </row>
    <row r="89" spans="1:2" x14ac:dyDescent="0.25">
      <c r="A89" s="1" t="s">
        <v>390</v>
      </c>
      <c r="B89" s="118">
        <v>0</v>
      </c>
    </row>
    <row r="90" spans="1:2" x14ac:dyDescent="0.25">
      <c r="A90" s="1" t="s">
        <v>378</v>
      </c>
      <c r="B90" s="118">
        <v>0</v>
      </c>
    </row>
    <row r="91" spans="1:2" x14ac:dyDescent="0.25">
      <c r="A91" s="1" t="s">
        <v>380</v>
      </c>
      <c r="B91" s="118">
        <v>0</v>
      </c>
    </row>
    <row r="92" spans="1:2" x14ac:dyDescent="0.25">
      <c r="A92" s="1" t="s">
        <v>381</v>
      </c>
      <c r="B92" s="118">
        <v>0</v>
      </c>
    </row>
    <row r="93" spans="1:2" x14ac:dyDescent="0.25">
      <c r="A93" s="1" t="s">
        <v>376</v>
      </c>
      <c r="B93" s="118">
        <v>0</v>
      </c>
    </row>
  </sheetData>
  <conditionalFormatting sqref="A46">
    <cfRule type="duplicateValues" dxfId="5" priority="6"/>
  </conditionalFormatting>
  <conditionalFormatting sqref="A8">
    <cfRule type="duplicateValues" dxfId="4" priority="5"/>
  </conditionalFormatting>
  <conditionalFormatting sqref="A48">
    <cfRule type="duplicateValues" dxfId="3" priority="4"/>
  </conditionalFormatting>
  <conditionalFormatting sqref="A65">
    <cfRule type="duplicateValues" dxfId="2" priority="3"/>
  </conditionalFormatting>
  <conditionalFormatting sqref="A71">
    <cfRule type="duplicateValues" dxfId="1" priority="2"/>
  </conditionalFormatting>
  <conditionalFormatting sqref="A55">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994B4-1589-4804-B178-FD1055D48B8D}">
  <dimension ref="A1:P462"/>
  <sheetViews>
    <sheetView showGridLines="0" workbookViewId="0">
      <pane xSplit="1" ySplit="1" topLeftCell="B193" activePane="bottomRight" state="frozen"/>
      <selection pane="topRight" activeCell="B1" sqref="B1"/>
      <selection pane="bottomLeft" activeCell="A2" sqref="A2"/>
      <selection pane="bottomRight" activeCell="B198" sqref="B198"/>
    </sheetView>
  </sheetViews>
  <sheetFormatPr defaultRowHeight="14.3" x14ac:dyDescent="0.25"/>
  <cols>
    <col min="1" max="1" width="3.5" style="113" bestFit="1" customWidth="1"/>
    <col min="2" max="2" width="16.25" style="112" bestFit="1" customWidth="1"/>
    <col min="3" max="4" width="15.5" bestFit="1" customWidth="1"/>
    <col min="5" max="5" width="14.75" bestFit="1" customWidth="1"/>
    <col min="6" max="6" width="14" bestFit="1" customWidth="1"/>
    <col min="7" max="7" width="14.75" bestFit="1" customWidth="1"/>
    <col min="8" max="10" width="14.375" bestFit="1" customWidth="1"/>
    <col min="11" max="11" width="18.375" bestFit="1" customWidth="1"/>
    <col min="12" max="13" width="14" bestFit="1" customWidth="1"/>
    <col min="14" max="14" width="14.875" bestFit="1" customWidth="1"/>
    <col min="15" max="15" width="16.5" bestFit="1" customWidth="1"/>
    <col min="16" max="16" width="12" bestFit="1" customWidth="1"/>
  </cols>
  <sheetData>
    <row r="1" spans="1:16" s="113" customFormat="1" ht="14.95" thickBot="1" x14ac:dyDescent="0.3">
      <c r="A1" s="117" t="s">
        <v>0</v>
      </c>
      <c r="B1" s="117" t="s">
        <v>1</v>
      </c>
      <c r="C1" s="117" t="s">
        <v>292</v>
      </c>
      <c r="D1" s="117" t="s">
        <v>294</v>
      </c>
      <c r="E1" s="117" t="s">
        <v>296</v>
      </c>
      <c r="F1" s="117" t="s">
        <v>298</v>
      </c>
      <c r="G1" s="117" t="s">
        <v>300</v>
      </c>
      <c r="H1" s="117" t="s">
        <v>302</v>
      </c>
      <c r="I1" s="117" t="s">
        <v>304</v>
      </c>
      <c r="J1" s="117" t="s">
        <v>306</v>
      </c>
      <c r="K1" s="117" t="s">
        <v>308</v>
      </c>
      <c r="L1" s="117" t="s">
        <v>310</v>
      </c>
      <c r="M1" s="117" t="s">
        <v>312</v>
      </c>
      <c r="N1" s="117" t="s">
        <v>314</v>
      </c>
      <c r="O1" s="117" t="s">
        <v>316</v>
      </c>
      <c r="P1" s="117" t="s">
        <v>318</v>
      </c>
    </row>
    <row r="2" spans="1:16" ht="14.95" thickTop="1" x14ac:dyDescent="0.25">
      <c r="A2" s="114">
        <v>1</v>
      </c>
      <c r="B2" s="115" t="s">
        <v>155</v>
      </c>
      <c r="C2" s="116" t="s">
        <v>325</v>
      </c>
      <c r="D2" s="116" t="s">
        <v>331</v>
      </c>
      <c r="E2" s="116" t="s">
        <v>351</v>
      </c>
      <c r="F2" s="116" t="s">
        <v>343</v>
      </c>
      <c r="G2" s="116" t="s">
        <v>352</v>
      </c>
      <c r="H2" s="116" t="s">
        <v>367</v>
      </c>
      <c r="I2" s="116" t="s">
        <v>369</v>
      </c>
      <c r="J2" s="116" t="s">
        <v>358</v>
      </c>
      <c r="K2" s="116" t="s">
        <v>394</v>
      </c>
      <c r="L2" s="116" t="s">
        <v>398</v>
      </c>
      <c r="M2" s="116" t="s">
        <v>404</v>
      </c>
      <c r="N2" s="116" t="s">
        <v>382</v>
      </c>
      <c r="O2" s="116" t="s">
        <v>384</v>
      </c>
      <c r="P2" s="116" t="s">
        <v>377</v>
      </c>
    </row>
    <row r="3" spans="1:16" x14ac:dyDescent="0.25">
      <c r="A3" s="84">
        <v>2</v>
      </c>
      <c r="B3" s="85" t="s">
        <v>533</v>
      </c>
      <c r="C3" s="83" t="s">
        <v>323</v>
      </c>
      <c r="D3" s="83" t="s">
        <v>326</v>
      </c>
      <c r="E3" s="83" t="s">
        <v>333</v>
      </c>
      <c r="F3" s="83" t="s">
        <v>343</v>
      </c>
      <c r="G3" s="83" t="s">
        <v>351</v>
      </c>
      <c r="H3" s="83" t="s">
        <v>366</v>
      </c>
      <c r="I3" s="83" t="s">
        <v>359</v>
      </c>
      <c r="J3" s="83" t="s">
        <v>371</v>
      </c>
      <c r="K3" s="83" t="s">
        <v>402</v>
      </c>
      <c r="L3" s="83" t="s">
        <v>405</v>
      </c>
      <c r="M3" s="83" t="s">
        <v>403</v>
      </c>
      <c r="N3" s="83" t="s">
        <v>387</v>
      </c>
      <c r="O3" s="83" t="s">
        <v>390</v>
      </c>
      <c r="P3" s="83" t="s">
        <v>377</v>
      </c>
    </row>
    <row r="4" spans="1:16" x14ac:dyDescent="0.25">
      <c r="A4" s="84">
        <v>3</v>
      </c>
      <c r="B4" s="85" t="s">
        <v>577</v>
      </c>
      <c r="C4" s="83" t="s">
        <v>325</v>
      </c>
      <c r="D4" s="83" t="s">
        <v>331</v>
      </c>
      <c r="E4" s="83" t="s">
        <v>342</v>
      </c>
      <c r="F4" s="83" t="s">
        <v>334</v>
      </c>
      <c r="G4" s="83" t="s">
        <v>346</v>
      </c>
      <c r="H4" s="83" t="s">
        <v>354</v>
      </c>
      <c r="I4" s="83" t="s">
        <v>363</v>
      </c>
      <c r="J4" s="83" t="s">
        <v>361</v>
      </c>
      <c r="K4" s="83" t="s">
        <v>402</v>
      </c>
      <c r="L4" s="83" t="s">
        <v>404</v>
      </c>
      <c r="M4" s="83" t="s">
        <v>403</v>
      </c>
      <c r="N4" s="83" t="s">
        <v>384</v>
      </c>
      <c r="O4" s="83" t="s">
        <v>387</v>
      </c>
      <c r="P4" s="83" t="s">
        <v>381</v>
      </c>
    </row>
    <row r="5" spans="1:16" x14ac:dyDescent="0.25">
      <c r="A5" s="84">
        <v>4</v>
      </c>
      <c r="B5" s="85" t="s">
        <v>674</v>
      </c>
      <c r="C5" s="83" t="s">
        <v>322</v>
      </c>
      <c r="D5" s="83" t="s">
        <v>325</v>
      </c>
      <c r="E5" s="83" t="s">
        <v>332</v>
      </c>
      <c r="F5" s="83" t="s">
        <v>336</v>
      </c>
      <c r="G5" s="83" t="s">
        <v>352</v>
      </c>
      <c r="H5" s="83" t="s">
        <v>354</v>
      </c>
      <c r="I5" s="83" t="s">
        <v>356</v>
      </c>
      <c r="J5" s="83" t="s">
        <v>364</v>
      </c>
      <c r="K5" s="83" t="s">
        <v>391</v>
      </c>
      <c r="L5" s="83" t="s">
        <v>404</v>
      </c>
      <c r="M5" s="83" t="s">
        <v>415</v>
      </c>
      <c r="N5" s="83" t="s">
        <v>382</v>
      </c>
      <c r="O5" s="83" t="s">
        <v>384</v>
      </c>
      <c r="P5" s="83" t="s">
        <v>377</v>
      </c>
    </row>
    <row r="6" spans="1:16" x14ac:dyDescent="0.25">
      <c r="A6" s="84">
        <v>5</v>
      </c>
      <c r="B6" s="85" t="s">
        <v>675</v>
      </c>
      <c r="C6" s="83" t="s">
        <v>329</v>
      </c>
      <c r="D6" s="83" t="s">
        <v>325</v>
      </c>
      <c r="E6" s="83" t="s">
        <v>336</v>
      </c>
      <c r="F6" s="83" t="s">
        <v>351</v>
      </c>
      <c r="G6" s="83" t="s">
        <v>353</v>
      </c>
      <c r="H6" s="83" t="s">
        <v>363</v>
      </c>
      <c r="I6" s="83" t="s">
        <v>356</v>
      </c>
      <c r="J6" s="83" t="s">
        <v>369</v>
      </c>
      <c r="K6" s="83" t="s">
        <v>391</v>
      </c>
      <c r="L6" s="83" t="s">
        <v>409</v>
      </c>
      <c r="M6" s="83" t="s">
        <v>415</v>
      </c>
      <c r="N6" s="83" t="s">
        <v>383</v>
      </c>
      <c r="O6" s="83" t="s">
        <v>382</v>
      </c>
      <c r="P6" s="83" t="s">
        <v>377</v>
      </c>
    </row>
    <row r="7" spans="1:16" x14ac:dyDescent="0.25">
      <c r="A7" s="84">
        <v>6</v>
      </c>
      <c r="B7" s="85" t="s">
        <v>676</v>
      </c>
      <c r="C7" s="83" t="s">
        <v>323</v>
      </c>
      <c r="D7" s="83" t="s">
        <v>326</v>
      </c>
      <c r="E7" s="83" t="s">
        <v>332</v>
      </c>
      <c r="F7" s="83" t="s">
        <v>336</v>
      </c>
      <c r="G7" s="83" t="s">
        <v>338</v>
      </c>
      <c r="H7" s="83" t="s">
        <v>354</v>
      </c>
      <c r="I7" s="83" t="s">
        <v>367</v>
      </c>
      <c r="J7" s="83" t="s">
        <v>358</v>
      </c>
      <c r="K7" s="83" t="s">
        <v>402</v>
      </c>
      <c r="L7" s="83" t="s">
        <v>415</v>
      </c>
      <c r="M7" s="83" t="s">
        <v>395</v>
      </c>
      <c r="N7" s="83" t="s">
        <v>383</v>
      </c>
      <c r="O7" s="83" t="s">
        <v>382</v>
      </c>
      <c r="P7" s="83" t="s">
        <v>377</v>
      </c>
    </row>
    <row r="8" spans="1:16" x14ac:dyDescent="0.25">
      <c r="A8" s="84">
        <v>7</v>
      </c>
      <c r="B8" s="85" t="s">
        <v>261</v>
      </c>
      <c r="C8" s="83" t="s">
        <v>325</v>
      </c>
      <c r="D8" s="83" t="s">
        <v>327</v>
      </c>
      <c r="E8" s="83" t="s">
        <v>335</v>
      </c>
      <c r="F8" s="83" t="s">
        <v>338</v>
      </c>
      <c r="G8" s="83" t="s">
        <v>343</v>
      </c>
      <c r="H8" s="83" t="s">
        <v>354</v>
      </c>
      <c r="I8" s="83" t="s">
        <v>359</v>
      </c>
      <c r="J8" s="83" t="s">
        <v>366</v>
      </c>
      <c r="K8" s="83" t="s">
        <v>394</v>
      </c>
      <c r="L8" s="83" t="s">
        <v>398</v>
      </c>
      <c r="M8" s="83" t="s">
        <v>399</v>
      </c>
      <c r="N8" s="83" t="s">
        <v>382</v>
      </c>
      <c r="O8" s="83" t="s">
        <v>383</v>
      </c>
      <c r="P8" s="83" t="s">
        <v>379</v>
      </c>
    </row>
    <row r="9" spans="1:16" x14ac:dyDescent="0.25">
      <c r="A9" s="84">
        <v>8</v>
      </c>
      <c r="B9" s="85" t="s">
        <v>571</v>
      </c>
      <c r="C9" s="83" t="s">
        <v>325</v>
      </c>
      <c r="D9" s="83" t="s">
        <v>327</v>
      </c>
      <c r="E9" s="83" t="s">
        <v>333</v>
      </c>
      <c r="F9" s="83" t="s">
        <v>353</v>
      </c>
      <c r="G9" s="83" t="s">
        <v>351</v>
      </c>
      <c r="H9" s="83" t="s">
        <v>367</v>
      </c>
      <c r="I9" s="83" t="s">
        <v>359</v>
      </c>
      <c r="J9" s="83" t="s">
        <v>358</v>
      </c>
      <c r="K9" s="83" t="s">
        <v>405</v>
      </c>
      <c r="L9" s="83" t="s">
        <v>398</v>
      </c>
      <c r="M9" s="83" t="s">
        <v>394</v>
      </c>
      <c r="N9" s="83" t="s">
        <v>382</v>
      </c>
      <c r="O9" s="83" t="s">
        <v>412</v>
      </c>
      <c r="P9" s="83" t="s">
        <v>379</v>
      </c>
    </row>
    <row r="10" spans="1:16" x14ac:dyDescent="0.25">
      <c r="A10" s="84">
        <v>9</v>
      </c>
      <c r="B10" s="85" t="s">
        <v>186</v>
      </c>
      <c r="C10" s="83" t="s">
        <v>323</v>
      </c>
      <c r="D10" s="83" t="s">
        <v>326</v>
      </c>
      <c r="E10" s="83" t="s">
        <v>339</v>
      </c>
      <c r="F10" s="83" t="s">
        <v>343</v>
      </c>
      <c r="G10" s="83" t="s">
        <v>351</v>
      </c>
      <c r="H10" s="83" t="s">
        <v>354</v>
      </c>
      <c r="I10" s="83" t="s">
        <v>357</v>
      </c>
      <c r="J10" s="83" t="s">
        <v>371</v>
      </c>
      <c r="K10" s="83" t="s">
        <v>396</v>
      </c>
      <c r="L10" s="83" t="s">
        <v>405</v>
      </c>
      <c r="M10" s="83" t="s">
        <v>395</v>
      </c>
      <c r="N10" s="83" t="s">
        <v>383</v>
      </c>
      <c r="O10" s="83" t="s">
        <v>382</v>
      </c>
      <c r="P10" s="83" t="s">
        <v>377</v>
      </c>
    </row>
    <row r="11" spans="1:16" x14ac:dyDescent="0.25">
      <c r="A11" s="84">
        <v>10</v>
      </c>
      <c r="B11" s="85" t="s">
        <v>143</v>
      </c>
      <c r="C11" s="83" t="s">
        <v>323</v>
      </c>
      <c r="D11" s="83" t="s">
        <v>324</v>
      </c>
      <c r="E11" s="83" t="s">
        <v>343</v>
      </c>
      <c r="F11" s="83" t="s">
        <v>351</v>
      </c>
      <c r="G11" s="83" t="s">
        <v>352</v>
      </c>
      <c r="H11" s="83" t="s">
        <v>354</v>
      </c>
      <c r="I11" s="83" t="s">
        <v>372</v>
      </c>
      <c r="J11" s="83" t="s">
        <v>374</v>
      </c>
      <c r="K11" s="83" t="s">
        <v>397</v>
      </c>
      <c r="L11" s="83" t="s">
        <v>404</v>
      </c>
      <c r="M11" s="83" t="s">
        <v>403</v>
      </c>
      <c r="N11" s="83" t="s">
        <v>382</v>
      </c>
      <c r="O11" s="83" t="s">
        <v>384</v>
      </c>
      <c r="P11" s="83" t="s">
        <v>377</v>
      </c>
    </row>
    <row r="12" spans="1:16" x14ac:dyDescent="0.25">
      <c r="A12" s="84">
        <v>11</v>
      </c>
      <c r="B12" s="85" t="s">
        <v>219</v>
      </c>
      <c r="C12" s="83" t="s">
        <v>322</v>
      </c>
      <c r="D12" s="83" t="s">
        <v>325</v>
      </c>
      <c r="E12" s="83" t="s">
        <v>343</v>
      </c>
      <c r="F12" s="83" t="s">
        <v>353</v>
      </c>
      <c r="G12" s="83" t="s">
        <v>351</v>
      </c>
      <c r="H12" s="83" t="s">
        <v>366</v>
      </c>
      <c r="I12" s="83" t="s">
        <v>371</v>
      </c>
      <c r="J12" s="83" t="s">
        <v>358</v>
      </c>
      <c r="K12" s="83" t="s">
        <v>397</v>
      </c>
      <c r="L12" s="83" t="s">
        <v>402</v>
      </c>
      <c r="M12" s="83" t="s">
        <v>391</v>
      </c>
      <c r="N12" s="83" t="s">
        <v>382</v>
      </c>
      <c r="O12" s="83" t="s">
        <v>384</v>
      </c>
      <c r="P12" s="83" t="s">
        <v>377</v>
      </c>
    </row>
    <row r="13" spans="1:16" x14ac:dyDescent="0.25">
      <c r="A13" s="84">
        <v>12</v>
      </c>
      <c r="B13" s="85" t="s">
        <v>698</v>
      </c>
      <c r="C13" s="83" t="s">
        <v>325</v>
      </c>
      <c r="D13" s="83" t="s">
        <v>326</v>
      </c>
      <c r="E13" s="83" t="s">
        <v>338</v>
      </c>
      <c r="F13" s="83" t="s">
        <v>335</v>
      </c>
      <c r="G13" s="83" t="s">
        <v>351</v>
      </c>
      <c r="H13" s="83" t="s">
        <v>363</v>
      </c>
      <c r="I13" s="83" t="s">
        <v>356</v>
      </c>
      <c r="J13" s="83" t="s">
        <v>358</v>
      </c>
      <c r="K13" s="83" t="s">
        <v>403</v>
      </c>
      <c r="L13" s="83" t="s">
        <v>398</v>
      </c>
      <c r="M13" s="83" t="s">
        <v>394</v>
      </c>
      <c r="N13" s="83" t="s">
        <v>387</v>
      </c>
      <c r="O13" s="83" t="s">
        <v>390</v>
      </c>
      <c r="P13" s="83" t="s">
        <v>377</v>
      </c>
    </row>
    <row r="14" spans="1:16" x14ac:dyDescent="0.25">
      <c r="A14" s="84">
        <v>13</v>
      </c>
      <c r="B14" s="85" t="s">
        <v>471</v>
      </c>
      <c r="C14" s="83" t="s">
        <v>325</v>
      </c>
      <c r="D14" s="83" t="s">
        <v>331</v>
      </c>
      <c r="E14" s="83" t="s">
        <v>339</v>
      </c>
      <c r="F14" s="83" t="s">
        <v>342</v>
      </c>
      <c r="G14" s="83" t="s">
        <v>353</v>
      </c>
      <c r="H14" s="83" t="s">
        <v>375</v>
      </c>
      <c r="I14" s="83" t="s">
        <v>359</v>
      </c>
      <c r="J14" s="83" t="s">
        <v>367</v>
      </c>
      <c r="K14" s="83" t="s">
        <v>404</v>
      </c>
      <c r="L14" s="83" t="s">
        <v>398</v>
      </c>
      <c r="M14" s="83" t="s">
        <v>394</v>
      </c>
      <c r="N14" s="83" t="s">
        <v>389</v>
      </c>
      <c r="O14" s="83" t="s">
        <v>387</v>
      </c>
      <c r="P14" s="83" t="s">
        <v>379</v>
      </c>
    </row>
    <row r="15" spans="1:16" x14ac:dyDescent="0.25">
      <c r="A15" s="84">
        <v>14</v>
      </c>
      <c r="B15" s="85" t="s">
        <v>472</v>
      </c>
      <c r="C15" s="83" t="s">
        <v>328</v>
      </c>
      <c r="D15" s="83" t="s">
        <v>326</v>
      </c>
      <c r="E15" s="83" t="s">
        <v>338</v>
      </c>
      <c r="F15" s="83" t="s">
        <v>333</v>
      </c>
      <c r="G15" s="83" t="s">
        <v>343</v>
      </c>
      <c r="H15" s="83" t="s">
        <v>355</v>
      </c>
      <c r="I15" s="83" t="s">
        <v>368</v>
      </c>
      <c r="J15" s="83" t="s">
        <v>365</v>
      </c>
      <c r="K15" s="83" t="s">
        <v>392</v>
      </c>
      <c r="L15" s="83" t="s">
        <v>391</v>
      </c>
      <c r="M15" s="83" t="s">
        <v>415</v>
      </c>
      <c r="N15" s="83" t="s">
        <v>383</v>
      </c>
      <c r="O15" s="83" t="s">
        <v>412</v>
      </c>
      <c r="P15" s="83" t="s">
        <v>377</v>
      </c>
    </row>
    <row r="16" spans="1:16" x14ac:dyDescent="0.25">
      <c r="A16" s="84">
        <v>15</v>
      </c>
      <c r="B16" s="85" t="s">
        <v>447</v>
      </c>
      <c r="C16" s="83" t="s">
        <v>324</v>
      </c>
      <c r="D16" s="83" t="s">
        <v>331</v>
      </c>
      <c r="E16" s="83" t="s">
        <v>342</v>
      </c>
      <c r="F16" s="83" t="s">
        <v>344</v>
      </c>
      <c r="G16" s="83" t="s">
        <v>346</v>
      </c>
      <c r="H16" s="83" t="s">
        <v>354</v>
      </c>
      <c r="I16" s="83" t="s">
        <v>367</v>
      </c>
      <c r="J16" s="83" t="s">
        <v>364</v>
      </c>
      <c r="K16" s="83" t="s">
        <v>404</v>
      </c>
      <c r="L16" s="83" t="s">
        <v>400</v>
      </c>
      <c r="M16" s="83" t="s">
        <v>409</v>
      </c>
      <c r="N16" s="83" t="s">
        <v>382</v>
      </c>
      <c r="O16" s="83" t="s">
        <v>390</v>
      </c>
      <c r="P16" s="83" t="s">
        <v>380</v>
      </c>
    </row>
    <row r="17" spans="1:16" x14ac:dyDescent="0.25">
      <c r="A17" s="84">
        <v>16</v>
      </c>
      <c r="B17" s="85" t="s">
        <v>628</v>
      </c>
      <c r="C17" s="83" t="s">
        <v>323</v>
      </c>
      <c r="D17" s="83" t="s">
        <v>328</v>
      </c>
      <c r="E17" s="83" t="s">
        <v>343</v>
      </c>
      <c r="F17" s="83" t="s">
        <v>351</v>
      </c>
      <c r="G17" s="83" t="s">
        <v>336</v>
      </c>
      <c r="H17" s="83" t="s">
        <v>366</v>
      </c>
      <c r="I17" s="83" t="s">
        <v>357</v>
      </c>
      <c r="J17" s="83" t="s">
        <v>358</v>
      </c>
      <c r="K17" s="83" t="s">
        <v>401</v>
      </c>
      <c r="L17" s="83" t="s">
        <v>396</v>
      </c>
      <c r="M17" s="83" t="s">
        <v>405</v>
      </c>
      <c r="N17" s="83" t="s">
        <v>383</v>
      </c>
      <c r="O17" s="83" t="s">
        <v>386</v>
      </c>
      <c r="P17" s="83" t="s">
        <v>377</v>
      </c>
    </row>
    <row r="18" spans="1:16" x14ac:dyDescent="0.25">
      <c r="A18" s="84">
        <v>17</v>
      </c>
      <c r="B18" s="85" t="s">
        <v>629</v>
      </c>
      <c r="C18" s="83" t="s">
        <v>326</v>
      </c>
      <c r="D18" s="83" t="s">
        <v>327</v>
      </c>
      <c r="E18" s="83" t="s">
        <v>350</v>
      </c>
      <c r="F18" s="83" t="s">
        <v>342</v>
      </c>
      <c r="G18" s="83" t="s">
        <v>349</v>
      </c>
      <c r="H18" s="83" t="s">
        <v>369</v>
      </c>
      <c r="I18" s="83" t="s">
        <v>363</v>
      </c>
      <c r="J18" s="83" t="s">
        <v>361</v>
      </c>
      <c r="K18" s="83" t="s">
        <v>397</v>
      </c>
      <c r="L18" s="83" t="s">
        <v>399</v>
      </c>
      <c r="M18" s="83" t="s">
        <v>408</v>
      </c>
      <c r="N18" s="83" t="s">
        <v>389</v>
      </c>
      <c r="O18" s="83" t="s">
        <v>412</v>
      </c>
      <c r="P18" s="83" t="s">
        <v>379</v>
      </c>
    </row>
    <row r="19" spans="1:16" x14ac:dyDescent="0.25">
      <c r="A19" s="84">
        <v>18</v>
      </c>
      <c r="B19" s="85" t="s">
        <v>644</v>
      </c>
      <c r="C19" s="83" t="s">
        <v>326</v>
      </c>
      <c r="D19" s="83" t="s">
        <v>327</v>
      </c>
      <c r="E19" s="83" t="s">
        <v>350</v>
      </c>
      <c r="F19" s="83" t="s">
        <v>337</v>
      </c>
      <c r="G19" s="83" t="s">
        <v>343</v>
      </c>
      <c r="H19" s="83" t="s">
        <v>354</v>
      </c>
      <c r="I19" s="83" t="s">
        <v>359</v>
      </c>
      <c r="J19" s="83" t="s">
        <v>358</v>
      </c>
      <c r="K19" s="83" t="s">
        <v>391</v>
      </c>
      <c r="L19" s="83" t="s">
        <v>408</v>
      </c>
      <c r="M19" s="83" t="s">
        <v>404</v>
      </c>
      <c r="N19" s="83" t="s">
        <v>383</v>
      </c>
      <c r="O19" s="83" t="s">
        <v>387</v>
      </c>
      <c r="P19" s="83" t="s">
        <v>378</v>
      </c>
    </row>
    <row r="20" spans="1:16" x14ac:dyDescent="0.25">
      <c r="A20" s="84">
        <v>19</v>
      </c>
      <c r="B20" s="85" t="s">
        <v>645</v>
      </c>
      <c r="C20" s="83" t="s">
        <v>325</v>
      </c>
      <c r="D20" s="83" t="s">
        <v>331</v>
      </c>
      <c r="E20" s="83" t="s">
        <v>351</v>
      </c>
      <c r="F20" s="83" t="s">
        <v>353</v>
      </c>
      <c r="G20" s="83" t="s">
        <v>336</v>
      </c>
      <c r="H20" s="83" t="s">
        <v>354</v>
      </c>
      <c r="I20" s="83" t="s">
        <v>357</v>
      </c>
      <c r="J20" s="83" t="s">
        <v>369</v>
      </c>
      <c r="K20" s="83" t="s">
        <v>409</v>
      </c>
      <c r="L20" s="83" t="s">
        <v>398</v>
      </c>
      <c r="M20" s="83" t="s">
        <v>415</v>
      </c>
      <c r="N20" s="83" t="s">
        <v>387</v>
      </c>
      <c r="O20" s="83" t="s">
        <v>390</v>
      </c>
      <c r="P20" s="83" t="s">
        <v>379</v>
      </c>
    </row>
    <row r="21" spans="1:16" x14ac:dyDescent="0.25">
      <c r="A21" s="84">
        <v>20</v>
      </c>
      <c r="B21" s="85" t="s">
        <v>634</v>
      </c>
      <c r="C21" s="83" t="s">
        <v>323</v>
      </c>
      <c r="D21" s="83" t="s">
        <v>325</v>
      </c>
      <c r="E21" s="83" t="s">
        <v>333</v>
      </c>
      <c r="F21" s="83" t="s">
        <v>342</v>
      </c>
      <c r="G21" s="83" t="s">
        <v>352</v>
      </c>
      <c r="H21" s="83" t="s">
        <v>355</v>
      </c>
      <c r="I21" s="83" t="s">
        <v>367</v>
      </c>
      <c r="J21" s="83" t="s">
        <v>356</v>
      </c>
      <c r="K21" s="83" t="s">
        <v>404</v>
      </c>
      <c r="L21" s="83" t="s">
        <v>408</v>
      </c>
      <c r="M21" s="83" t="s">
        <v>395</v>
      </c>
      <c r="N21" s="83" t="s">
        <v>382</v>
      </c>
      <c r="O21" s="83" t="s">
        <v>390</v>
      </c>
      <c r="P21" s="83" t="s">
        <v>379</v>
      </c>
    </row>
    <row r="22" spans="1:16" x14ac:dyDescent="0.25">
      <c r="A22" s="84">
        <v>21</v>
      </c>
      <c r="B22" s="85" t="s">
        <v>672</v>
      </c>
      <c r="C22" s="83" t="s">
        <v>325</v>
      </c>
      <c r="D22" s="83" t="s">
        <v>326</v>
      </c>
      <c r="E22" s="83" t="s">
        <v>343</v>
      </c>
      <c r="F22" s="83" t="s">
        <v>353</v>
      </c>
      <c r="G22" s="83" t="s">
        <v>351</v>
      </c>
      <c r="H22" s="83" t="s">
        <v>363</v>
      </c>
      <c r="I22" s="83" t="s">
        <v>359</v>
      </c>
      <c r="J22" s="83" t="s">
        <v>365</v>
      </c>
      <c r="K22" s="83" t="s">
        <v>391</v>
      </c>
      <c r="L22" s="83" t="s">
        <v>398</v>
      </c>
      <c r="M22" s="83" t="s">
        <v>409</v>
      </c>
      <c r="N22" s="83" t="s">
        <v>382</v>
      </c>
      <c r="O22" s="83" t="s">
        <v>384</v>
      </c>
      <c r="P22" s="83" t="s">
        <v>377</v>
      </c>
    </row>
    <row r="23" spans="1:16" x14ac:dyDescent="0.25">
      <c r="A23" s="84">
        <v>22</v>
      </c>
      <c r="B23" s="85" t="s">
        <v>673</v>
      </c>
      <c r="C23" s="83" t="s">
        <v>323</v>
      </c>
      <c r="D23" s="83" t="s">
        <v>329</v>
      </c>
      <c r="E23" s="83" t="s">
        <v>345</v>
      </c>
      <c r="F23" s="83" t="s">
        <v>332</v>
      </c>
      <c r="G23" s="83" t="s">
        <v>352</v>
      </c>
      <c r="H23" s="83" t="s">
        <v>367</v>
      </c>
      <c r="I23" s="83" t="s">
        <v>366</v>
      </c>
      <c r="J23" s="83" t="s">
        <v>363</v>
      </c>
      <c r="K23" s="83" t="s">
        <v>402</v>
      </c>
      <c r="L23" s="83" t="s">
        <v>398</v>
      </c>
      <c r="M23" s="83" t="s">
        <v>393</v>
      </c>
      <c r="N23" s="83" t="s">
        <v>382</v>
      </c>
      <c r="O23" s="83" t="s">
        <v>384</v>
      </c>
      <c r="P23" s="83" t="s">
        <v>381</v>
      </c>
    </row>
    <row r="24" spans="1:16" x14ac:dyDescent="0.25">
      <c r="A24" s="84">
        <v>23</v>
      </c>
      <c r="B24" s="85" t="s">
        <v>519</v>
      </c>
      <c r="C24" s="83" t="s">
        <v>329</v>
      </c>
      <c r="D24" s="83" t="s">
        <v>325</v>
      </c>
      <c r="E24" s="83" t="s">
        <v>350</v>
      </c>
      <c r="F24" s="83" t="s">
        <v>342</v>
      </c>
      <c r="G24" s="83" t="s">
        <v>343</v>
      </c>
      <c r="H24" s="83" t="s">
        <v>354</v>
      </c>
      <c r="I24" s="83" t="s">
        <v>367</v>
      </c>
      <c r="J24" s="83" t="s">
        <v>369</v>
      </c>
      <c r="K24" s="83" t="s">
        <v>397</v>
      </c>
      <c r="L24" s="83" t="s">
        <v>392</v>
      </c>
      <c r="M24" s="83" t="s">
        <v>404</v>
      </c>
      <c r="N24" s="83" t="s">
        <v>382</v>
      </c>
      <c r="O24" s="83" t="s">
        <v>412</v>
      </c>
      <c r="P24" s="83" t="s">
        <v>377</v>
      </c>
    </row>
    <row r="25" spans="1:16" x14ac:dyDescent="0.25">
      <c r="A25" s="84">
        <v>24</v>
      </c>
      <c r="B25" s="85" t="s">
        <v>506</v>
      </c>
      <c r="C25" s="83" t="s">
        <v>325</v>
      </c>
      <c r="D25" s="83" t="s">
        <v>331</v>
      </c>
      <c r="E25" s="83" t="s">
        <v>338</v>
      </c>
      <c r="F25" s="83" t="s">
        <v>344</v>
      </c>
      <c r="G25" s="83" t="s">
        <v>351</v>
      </c>
      <c r="H25" s="83" t="s">
        <v>368</v>
      </c>
      <c r="I25" s="83" t="s">
        <v>369</v>
      </c>
      <c r="J25" s="83" t="s">
        <v>365</v>
      </c>
      <c r="K25" s="83" t="s">
        <v>394</v>
      </c>
      <c r="L25" s="83" t="s">
        <v>409</v>
      </c>
      <c r="M25" s="83" t="s">
        <v>391</v>
      </c>
      <c r="N25" s="83" t="s">
        <v>383</v>
      </c>
      <c r="O25" s="83" t="s">
        <v>384</v>
      </c>
      <c r="P25" s="83" t="s">
        <v>379</v>
      </c>
    </row>
    <row r="26" spans="1:16" x14ac:dyDescent="0.25">
      <c r="A26" s="84">
        <v>25</v>
      </c>
      <c r="B26" s="85" t="s">
        <v>507</v>
      </c>
      <c r="C26" s="83" t="s">
        <v>323</v>
      </c>
      <c r="D26" s="83" t="s">
        <v>326</v>
      </c>
      <c r="E26" s="83" t="s">
        <v>333</v>
      </c>
      <c r="F26" s="83" t="s">
        <v>353</v>
      </c>
      <c r="G26" s="83" t="s">
        <v>343</v>
      </c>
      <c r="H26" s="83" t="s">
        <v>373</v>
      </c>
      <c r="I26" s="83" t="s">
        <v>369</v>
      </c>
      <c r="J26" s="83" t="s">
        <v>365</v>
      </c>
      <c r="K26" s="83" t="s">
        <v>394</v>
      </c>
      <c r="L26" s="83" t="s">
        <v>402</v>
      </c>
      <c r="M26" s="83" t="s">
        <v>395</v>
      </c>
      <c r="N26" s="83" t="s">
        <v>383</v>
      </c>
      <c r="O26" s="83" t="s">
        <v>389</v>
      </c>
      <c r="P26" s="83" t="s">
        <v>381</v>
      </c>
    </row>
    <row r="27" spans="1:16" x14ac:dyDescent="0.25">
      <c r="A27" s="84">
        <v>26</v>
      </c>
      <c r="B27" s="85" t="s">
        <v>448</v>
      </c>
      <c r="C27" s="83" t="s">
        <v>322</v>
      </c>
      <c r="D27" s="83" t="s">
        <v>326</v>
      </c>
      <c r="E27" s="83" t="s">
        <v>343</v>
      </c>
      <c r="F27" s="83" t="s">
        <v>335</v>
      </c>
      <c r="G27" s="83" t="s">
        <v>351</v>
      </c>
      <c r="H27" s="83" t="s">
        <v>362</v>
      </c>
      <c r="I27" s="83" t="s">
        <v>359</v>
      </c>
      <c r="J27" s="83" t="s">
        <v>370</v>
      </c>
      <c r="K27" s="83" t="s">
        <v>405</v>
      </c>
      <c r="L27" s="83" t="s">
        <v>409</v>
      </c>
      <c r="M27" s="83" t="s">
        <v>395</v>
      </c>
      <c r="N27" s="83" t="s">
        <v>389</v>
      </c>
      <c r="O27" s="83" t="s">
        <v>412</v>
      </c>
      <c r="P27" s="83" t="s">
        <v>379</v>
      </c>
    </row>
    <row r="28" spans="1:16" x14ac:dyDescent="0.25">
      <c r="A28" s="84">
        <v>27</v>
      </c>
      <c r="B28" s="85" t="s">
        <v>671</v>
      </c>
      <c r="C28" s="83" t="s">
        <v>325</v>
      </c>
      <c r="D28" s="83" t="s">
        <v>327</v>
      </c>
      <c r="E28" s="83" t="s">
        <v>333</v>
      </c>
      <c r="F28" s="83" t="s">
        <v>335</v>
      </c>
      <c r="G28" s="83" t="s">
        <v>343</v>
      </c>
      <c r="H28" s="83" t="s">
        <v>373</v>
      </c>
      <c r="I28" s="83" t="s">
        <v>359</v>
      </c>
      <c r="J28" s="83" t="s">
        <v>371</v>
      </c>
      <c r="K28" s="83" t="s">
        <v>394</v>
      </c>
      <c r="L28" s="83" t="s">
        <v>398</v>
      </c>
      <c r="M28" s="83" t="s">
        <v>405</v>
      </c>
      <c r="N28" s="83" t="s">
        <v>383</v>
      </c>
      <c r="O28" s="83" t="s">
        <v>389</v>
      </c>
      <c r="P28" s="83" t="s">
        <v>377</v>
      </c>
    </row>
    <row r="29" spans="1:16" x14ac:dyDescent="0.25">
      <c r="A29" s="84">
        <v>28</v>
      </c>
      <c r="B29" s="85" t="s">
        <v>642</v>
      </c>
      <c r="C29" s="83" t="s">
        <v>322</v>
      </c>
      <c r="D29" s="83" t="s">
        <v>325</v>
      </c>
      <c r="E29" s="83" t="s">
        <v>333</v>
      </c>
      <c r="F29" s="83" t="s">
        <v>343</v>
      </c>
      <c r="G29" s="83" t="s">
        <v>351</v>
      </c>
      <c r="H29" s="83" t="s">
        <v>368</v>
      </c>
      <c r="I29" s="83" t="s">
        <v>359</v>
      </c>
      <c r="J29" s="83" t="s">
        <v>358</v>
      </c>
      <c r="K29" s="83" t="s">
        <v>405</v>
      </c>
      <c r="L29" s="83" t="s">
        <v>404</v>
      </c>
      <c r="M29" s="83" t="s">
        <v>415</v>
      </c>
      <c r="N29" s="83" t="s">
        <v>382</v>
      </c>
      <c r="O29" s="83" t="s">
        <v>384</v>
      </c>
      <c r="P29" s="83" t="s">
        <v>377</v>
      </c>
    </row>
    <row r="30" spans="1:16" x14ac:dyDescent="0.25">
      <c r="A30" s="84">
        <v>29</v>
      </c>
      <c r="B30" s="85" t="s">
        <v>539</v>
      </c>
      <c r="C30" s="83" t="s">
        <v>325</v>
      </c>
      <c r="D30" s="83" t="s">
        <v>331</v>
      </c>
      <c r="E30" s="83" t="s">
        <v>343</v>
      </c>
      <c r="F30" s="83" t="s">
        <v>353</v>
      </c>
      <c r="G30" s="83" t="s">
        <v>352</v>
      </c>
      <c r="H30" s="83" t="s">
        <v>367</v>
      </c>
      <c r="I30" s="83" t="s">
        <v>359</v>
      </c>
      <c r="J30" s="83" t="s">
        <v>365</v>
      </c>
      <c r="K30" s="83" t="s">
        <v>409</v>
      </c>
      <c r="L30" s="83" t="s">
        <v>398</v>
      </c>
      <c r="M30" s="83" t="s">
        <v>415</v>
      </c>
      <c r="N30" s="83" t="s">
        <v>383</v>
      </c>
      <c r="O30" s="83" t="s">
        <v>382</v>
      </c>
      <c r="P30" s="83" t="s">
        <v>379</v>
      </c>
    </row>
    <row r="31" spans="1:16" x14ac:dyDescent="0.25">
      <c r="A31" s="84">
        <v>30</v>
      </c>
      <c r="B31" s="85" t="s">
        <v>220</v>
      </c>
      <c r="C31" s="83" t="s">
        <v>325</v>
      </c>
      <c r="D31" s="83" t="s">
        <v>329</v>
      </c>
      <c r="E31" s="83" t="s">
        <v>333</v>
      </c>
      <c r="F31" s="83" t="s">
        <v>351</v>
      </c>
      <c r="G31" s="83" t="s">
        <v>343</v>
      </c>
      <c r="H31" s="83" t="s">
        <v>366</v>
      </c>
      <c r="I31" s="83" t="s">
        <v>373</v>
      </c>
      <c r="J31" s="83" t="s">
        <v>365</v>
      </c>
      <c r="K31" s="83" t="s">
        <v>404</v>
      </c>
      <c r="L31" s="83" t="s">
        <v>400</v>
      </c>
      <c r="M31" s="83" t="s">
        <v>395</v>
      </c>
      <c r="N31" s="83" t="s">
        <v>389</v>
      </c>
      <c r="O31" s="83" t="s">
        <v>412</v>
      </c>
      <c r="P31" s="83" t="s">
        <v>377</v>
      </c>
    </row>
    <row r="32" spans="1:16" x14ac:dyDescent="0.25">
      <c r="A32" s="84">
        <v>31</v>
      </c>
      <c r="B32" s="85" t="s">
        <v>250</v>
      </c>
      <c r="C32" s="83" t="s">
        <v>328</v>
      </c>
      <c r="D32" s="83" t="s">
        <v>331</v>
      </c>
      <c r="E32" s="83" t="s">
        <v>345</v>
      </c>
      <c r="F32" s="83" t="s">
        <v>335</v>
      </c>
      <c r="G32" s="83" t="s">
        <v>332</v>
      </c>
      <c r="H32" s="83" t="s">
        <v>357</v>
      </c>
      <c r="I32" s="83" t="s">
        <v>355</v>
      </c>
      <c r="J32" s="83" t="s">
        <v>365</v>
      </c>
      <c r="K32" s="83" t="s">
        <v>397</v>
      </c>
      <c r="L32" s="83" t="s">
        <v>407</v>
      </c>
      <c r="M32" s="83" t="s">
        <v>404</v>
      </c>
      <c r="N32" s="83" t="s">
        <v>382</v>
      </c>
      <c r="O32" s="83" t="s">
        <v>412</v>
      </c>
      <c r="P32" s="83" t="s">
        <v>381</v>
      </c>
    </row>
    <row r="33" spans="1:16" x14ac:dyDescent="0.25">
      <c r="A33" s="84">
        <v>32</v>
      </c>
      <c r="B33" s="85" t="s">
        <v>251</v>
      </c>
      <c r="C33" s="83" t="s">
        <v>327</v>
      </c>
      <c r="D33" s="83" t="s">
        <v>325</v>
      </c>
      <c r="E33" s="83" t="s">
        <v>350</v>
      </c>
      <c r="F33" s="83" t="s">
        <v>333</v>
      </c>
      <c r="G33" s="83" t="s">
        <v>351</v>
      </c>
      <c r="H33" s="83" t="s">
        <v>367</v>
      </c>
      <c r="I33" s="83" t="s">
        <v>363</v>
      </c>
      <c r="J33" s="83" t="s">
        <v>361</v>
      </c>
      <c r="K33" s="83" t="s">
        <v>401</v>
      </c>
      <c r="L33" s="83" t="s">
        <v>409</v>
      </c>
      <c r="M33" s="83" t="s">
        <v>391</v>
      </c>
      <c r="N33" s="83" t="s">
        <v>384</v>
      </c>
      <c r="O33" s="83" t="s">
        <v>390</v>
      </c>
      <c r="P33" s="83" t="s">
        <v>377</v>
      </c>
    </row>
    <row r="34" spans="1:16" x14ac:dyDescent="0.25">
      <c r="A34" s="84">
        <v>33</v>
      </c>
      <c r="B34" s="85" t="s">
        <v>252</v>
      </c>
      <c r="C34" s="83" t="s">
        <v>323</v>
      </c>
      <c r="D34" s="83" t="s">
        <v>324</v>
      </c>
      <c r="E34" s="83" t="s">
        <v>338</v>
      </c>
      <c r="F34" s="83" t="s">
        <v>343</v>
      </c>
      <c r="G34" s="83" t="s">
        <v>353</v>
      </c>
      <c r="H34" s="83" t="s">
        <v>354</v>
      </c>
      <c r="I34" s="83" t="s">
        <v>375</v>
      </c>
      <c r="J34" s="83" t="s">
        <v>358</v>
      </c>
      <c r="K34" s="83" t="s">
        <v>415</v>
      </c>
      <c r="L34" s="83" t="s">
        <v>404</v>
      </c>
      <c r="M34" s="83" t="s">
        <v>406</v>
      </c>
      <c r="N34" s="83" t="s">
        <v>384</v>
      </c>
      <c r="O34" s="83" t="s">
        <v>386</v>
      </c>
      <c r="P34" s="83" t="s">
        <v>378</v>
      </c>
    </row>
    <row r="35" spans="1:16" x14ac:dyDescent="0.25">
      <c r="A35" s="84">
        <v>34</v>
      </c>
      <c r="B35" s="85" t="s">
        <v>444</v>
      </c>
      <c r="C35" s="83" t="s">
        <v>323</v>
      </c>
      <c r="D35" s="83" t="s">
        <v>331</v>
      </c>
      <c r="E35" s="83" t="s">
        <v>343</v>
      </c>
      <c r="F35" s="83" t="s">
        <v>342</v>
      </c>
      <c r="G35" s="83" t="s">
        <v>351</v>
      </c>
      <c r="H35" s="83" t="s">
        <v>373</v>
      </c>
      <c r="I35" s="83" t="s">
        <v>359</v>
      </c>
      <c r="J35" s="83" t="s">
        <v>358</v>
      </c>
      <c r="K35" s="83" t="s">
        <v>405</v>
      </c>
      <c r="L35" s="83" t="s">
        <v>394</v>
      </c>
      <c r="M35" s="83" t="s">
        <v>404</v>
      </c>
      <c r="N35" s="83" t="s">
        <v>382</v>
      </c>
      <c r="O35" s="83" t="s">
        <v>383</v>
      </c>
      <c r="P35" s="83" t="s">
        <v>379</v>
      </c>
    </row>
    <row r="36" spans="1:16" x14ac:dyDescent="0.25">
      <c r="A36" s="84">
        <v>35</v>
      </c>
      <c r="B36" s="85" t="s">
        <v>694</v>
      </c>
      <c r="C36" s="83" t="s">
        <v>326</v>
      </c>
      <c r="D36" s="83" t="s">
        <v>331</v>
      </c>
      <c r="E36" s="83" t="s">
        <v>343</v>
      </c>
      <c r="F36" s="83" t="s">
        <v>351</v>
      </c>
      <c r="G36" s="83" t="s">
        <v>346</v>
      </c>
      <c r="H36" s="83" t="s">
        <v>355</v>
      </c>
      <c r="I36" s="83" t="s">
        <v>362</v>
      </c>
      <c r="J36" s="83" t="s">
        <v>369</v>
      </c>
      <c r="K36" s="83" t="s">
        <v>401</v>
      </c>
      <c r="L36" s="83" t="s">
        <v>409</v>
      </c>
      <c r="M36" s="83" t="s">
        <v>395</v>
      </c>
      <c r="N36" s="83" t="s">
        <v>384</v>
      </c>
      <c r="O36" s="83" t="s">
        <v>387</v>
      </c>
      <c r="P36" s="83" t="s">
        <v>381</v>
      </c>
    </row>
    <row r="37" spans="1:16" x14ac:dyDescent="0.25">
      <c r="A37" s="84">
        <v>36</v>
      </c>
      <c r="B37" s="85" t="s">
        <v>488</v>
      </c>
      <c r="C37" s="83" t="s">
        <v>326</v>
      </c>
      <c r="D37" s="83" t="s">
        <v>331</v>
      </c>
      <c r="E37" s="83" t="s">
        <v>343</v>
      </c>
      <c r="F37" s="83" t="s">
        <v>342</v>
      </c>
      <c r="G37" s="83" t="s">
        <v>336</v>
      </c>
      <c r="H37" s="83" t="s">
        <v>366</v>
      </c>
      <c r="I37" s="83" t="s">
        <v>371</v>
      </c>
      <c r="J37" s="83" t="s">
        <v>374</v>
      </c>
      <c r="K37" s="83" t="s">
        <v>409</v>
      </c>
      <c r="L37" s="83" t="s">
        <v>405</v>
      </c>
      <c r="M37" s="83" t="s">
        <v>395</v>
      </c>
      <c r="N37" s="83" t="s">
        <v>383</v>
      </c>
      <c r="O37" s="83" t="s">
        <v>382</v>
      </c>
      <c r="P37" s="83" t="s">
        <v>377</v>
      </c>
    </row>
    <row r="38" spans="1:16" x14ac:dyDescent="0.25">
      <c r="A38" s="84">
        <v>37</v>
      </c>
      <c r="B38" s="85" t="s">
        <v>489</v>
      </c>
      <c r="C38" s="83" t="s">
        <v>323</v>
      </c>
      <c r="D38" s="83" t="s">
        <v>324</v>
      </c>
      <c r="E38" s="83" t="s">
        <v>333</v>
      </c>
      <c r="F38" s="83" t="s">
        <v>342</v>
      </c>
      <c r="G38" s="83" t="s">
        <v>352</v>
      </c>
      <c r="H38" s="83" t="s">
        <v>354</v>
      </c>
      <c r="I38" s="83" t="s">
        <v>359</v>
      </c>
      <c r="J38" s="83" t="s">
        <v>371</v>
      </c>
      <c r="K38" s="83" t="s">
        <v>392</v>
      </c>
      <c r="L38" s="83" t="s">
        <v>398</v>
      </c>
      <c r="M38" s="83" t="s">
        <v>395</v>
      </c>
      <c r="N38" s="83" t="s">
        <v>382</v>
      </c>
      <c r="O38" s="83" t="s">
        <v>384</v>
      </c>
      <c r="P38" s="83" t="s">
        <v>379</v>
      </c>
    </row>
    <row r="39" spans="1:16" x14ac:dyDescent="0.25">
      <c r="A39" s="84">
        <v>38</v>
      </c>
      <c r="B39" s="85" t="s">
        <v>136</v>
      </c>
      <c r="C39" s="83" t="s">
        <v>325</v>
      </c>
      <c r="D39" s="83" t="s">
        <v>326</v>
      </c>
      <c r="E39" s="83" t="s">
        <v>333</v>
      </c>
      <c r="F39" s="83" t="s">
        <v>346</v>
      </c>
      <c r="G39" s="83" t="s">
        <v>351</v>
      </c>
      <c r="H39" s="83" t="s">
        <v>354</v>
      </c>
      <c r="I39" s="83" t="s">
        <v>359</v>
      </c>
      <c r="J39" s="83" t="s">
        <v>367</v>
      </c>
      <c r="K39" s="83" t="s">
        <v>403</v>
      </c>
      <c r="L39" s="83" t="s">
        <v>398</v>
      </c>
      <c r="M39" s="83" t="s">
        <v>394</v>
      </c>
      <c r="N39" s="83" t="s">
        <v>390</v>
      </c>
      <c r="O39" s="83" t="s">
        <v>384</v>
      </c>
      <c r="P39" s="83" t="s">
        <v>379</v>
      </c>
    </row>
    <row r="40" spans="1:16" x14ac:dyDescent="0.25">
      <c r="A40" s="84">
        <v>39</v>
      </c>
      <c r="B40" s="85" t="s">
        <v>281</v>
      </c>
      <c r="C40" s="83" t="s">
        <v>323</v>
      </c>
      <c r="D40" s="83" t="s">
        <v>326</v>
      </c>
      <c r="E40" s="83" t="s">
        <v>333</v>
      </c>
      <c r="F40" s="83" t="s">
        <v>338</v>
      </c>
      <c r="G40" s="83" t="s">
        <v>351</v>
      </c>
      <c r="H40" s="83" t="s">
        <v>367</v>
      </c>
      <c r="I40" s="83" t="s">
        <v>359</v>
      </c>
      <c r="J40" s="83" t="s">
        <v>363</v>
      </c>
      <c r="K40" s="83" t="s">
        <v>403</v>
      </c>
      <c r="L40" s="83" t="s">
        <v>398</v>
      </c>
      <c r="M40" s="83" t="s">
        <v>415</v>
      </c>
      <c r="N40" s="83" t="s">
        <v>384</v>
      </c>
      <c r="O40" s="83" t="s">
        <v>390</v>
      </c>
      <c r="P40" s="83" t="s">
        <v>379</v>
      </c>
    </row>
    <row r="41" spans="1:16" x14ac:dyDescent="0.25">
      <c r="A41" s="84">
        <v>40</v>
      </c>
      <c r="B41" s="85" t="s">
        <v>643</v>
      </c>
      <c r="C41" s="83" t="s">
        <v>322</v>
      </c>
      <c r="D41" s="83" t="s">
        <v>331</v>
      </c>
      <c r="E41" s="83" t="s">
        <v>343</v>
      </c>
      <c r="F41" s="83" t="s">
        <v>342</v>
      </c>
      <c r="G41" s="83" t="s">
        <v>352</v>
      </c>
      <c r="H41" s="83" t="s">
        <v>366</v>
      </c>
      <c r="I41" s="83" t="s">
        <v>357</v>
      </c>
      <c r="J41" s="83" t="s">
        <v>365</v>
      </c>
      <c r="K41" s="83" t="s">
        <v>403</v>
      </c>
      <c r="L41" s="83" t="s">
        <v>405</v>
      </c>
      <c r="M41" s="83" t="s">
        <v>401</v>
      </c>
      <c r="N41" s="83" t="s">
        <v>383</v>
      </c>
      <c r="O41" s="83" t="s">
        <v>412</v>
      </c>
      <c r="P41" s="83" t="s">
        <v>379</v>
      </c>
    </row>
    <row r="42" spans="1:16" x14ac:dyDescent="0.25">
      <c r="A42" s="84">
        <v>41</v>
      </c>
      <c r="B42" s="85" t="s">
        <v>684</v>
      </c>
      <c r="C42" s="83" t="s">
        <v>323</v>
      </c>
      <c r="D42" s="83" t="s">
        <v>325</v>
      </c>
      <c r="E42" s="83" t="s">
        <v>335</v>
      </c>
      <c r="F42" s="83" t="s">
        <v>333</v>
      </c>
      <c r="G42" s="83" t="s">
        <v>342</v>
      </c>
      <c r="H42" s="83" t="s">
        <v>367</v>
      </c>
      <c r="I42" s="83" t="s">
        <v>363</v>
      </c>
      <c r="J42" s="83" t="s">
        <v>358</v>
      </c>
      <c r="K42" s="83" t="s">
        <v>394</v>
      </c>
      <c r="L42" s="83" t="s">
        <v>404</v>
      </c>
      <c r="M42" s="83" t="s">
        <v>395</v>
      </c>
      <c r="N42" s="83" t="s">
        <v>389</v>
      </c>
      <c r="O42" s="83" t="s">
        <v>412</v>
      </c>
      <c r="P42" s="83" t="s">
        <v>381</v>
      </c>
    </row>
    <row r="43" spans="1:16" x14ac:dyDescent="0.25">
      <c r="A43" s="84">
        <v>42</v>
      </c>
      <c r="B43" s="85" t="s">
        <v>576</v>
      </c>
      <c r="C43" s="83" t="s">
        <v>326</v>
      </c>
      <c r="D43" s="83" t="s">
        <v>329</v>
      </c>
      <c r="E43" s="83" t="s">
        <v>338</v>
      </c>
      <c r="F43" s="83" t="s">
        <v>351</v>
      </c>
      <c r="G43" s="83" t="s">
        <v>347</v>
      </c>
      <c r="H43" s="83" t="s">
        <v>369</v>
      </c>
      <c r="I43" s="83" t="s">
        <v>368</v>
      </c>
      <c r="J43" s="83" t="s">
        <v>365</v>
      </c>
      <c r="K43" s="83" t="s">
        <v>405</v>
      </c>
      <c r="L43" s="83" t="s">
        <v>398</v>
      </c>
      <c r="M43" s="83" t="s">
        <v>409</v>
      </c>
      <c r="N43" s="83" t="s">
        <v>389</v>
      </c>
      <c r="O43" s="83" t="s">
        <v>412</v>
      </c>
      <c r="P43" s="83" t="s">
        <v>381</v>
      </c>
    </row>
    <row r="44" spans="1:16" x14ac:dyDescent="0.25">
      <c r="A44" s="84">
        <v>43</v>
      </c>
      <c r="B44" s="85" t="s">
        <v>193</v>
      </c>
      <c r="C44" s="83" t="s">
        <v>327</v>
      </c>
      <c r="D44" s="83" t="s">
        <v>326</v>
      </c>
      <c r="E44" s="83" t="s">
        <v>335</v>
      </c>
      <c r="F44" s="83" t="s">
        <v>336</v>
      </c>
      <c r="G44" s="83" t="s">
        <v>351</v>
      </c>
      <c r="H44" s="83" t="s">
        <v>360</v>
      </c>
      <c r="I44" s="83" t="s">
        <v>356</v>
      </c>
      <c r="J44" s="83" t="s">
        <v>363</v>
      </c>
      <c r="K44" s="83" t="s">
        <v>405</v>
      </c>
      <c r="L44" s="83" t="s">
        <v>415</v>
      </c>
      <c r="M44" s="83" t="s">
        <v>403</v>
      </c>
      <c r="N44" s="83" t="s">
        <v>389</v>
      </c>
      <c r="O44" s="83" t="s">
        <v>384</v>
      </c>
      <c r="P44" s="83" t="s">
        <v>379</v>
      </c>
    </row>
    <row r="45" spans="1:16" x14ac:dyDescent="0.25">
      <c r="A45" s="84">
        <v>44</v>
      </c>
      <c r="B45" s="85" t="s">
        <v>266</v>
      </c>
      <c r="C45" s="83" t="s">
        <v>325</v>
      </c>
      <c r="D45" s="83" t="s">
        <v>327</v>
      </c>
      <c r="E45" s="83" t="s">
        <v>338</v>
      </c>
      <c r="F45" s="83" t="s">
        <v>335</v>
      </c>
      <c r="G45" s="83" t="s">
        <v>351</v>
      </c>
      <c r="H45" s="83" t="s">
        <v>366</v>
      </c>
      <c r="I45" s="83" t="s">
        <v>369</v>
      </c>
      <c r="J45" s="83" t="s">
        <v>358</v>
      </c>
      <c r="K45" s="83" t="s">
        <v>409</v>
      </c>
      <c r="L45" s="83" t="s">
        <v>394</v>
      </c>
      <c r="M45" s="83" t="s">
        <v>395</v>
      </c>
      <c r="N45" s="83" t="s">
        <v>389</v>
      </c>
      <c r="O45" s="83" t="s">
        <v>387</v>
      </c>
      <c r="P45" s="83" t="s">
        <v>377</v>
      </c>
    </row>
    <row r="46" spans="1:16" x14ac:dyDescent="0.25">
      <c r="A46" s="84">
        <v>45</v>
      </c>
      <c r="B46" s="85" t="s">
        <v>433</v>
      </c>
      <c r="C46" s="83" t="s">
        <v>325</v>
      </c>
      <c r="D46" s="83" t="s">
        <v>327</v>
      </c>
      <c r="E46" s="83" t="s">
        <v>343</v>
      </c>
      <c r="F46" s="83" t="s">
        <v>335</v>
      </c>
      <c r="G46" s="83" t="s">
        <v>353</v>
      </c>
      <c r="H46" s="83" t="s">
        <v>354</v>
      </c>
      <c r="I46" s="83" t="s">
        <v>362</v>
      </c>
      <c r="J46" s="83" t="s">
        <v>372</v>
      </c>
      <c r="K46" s="83" t="s">
        <v>405</v>
      </c>
      <c r="L46" s="83" t="s">
        <v>398</v>
      </c>
      <c r="M46" s="83" t="s">
        <v>395</v>
      </c>
      <c r="N46" s="83" t="s">
        <v>387</v>
      </c>
      <c r="O46" s="83" t="s">
        <v>412</v>
      </c>
      <c r="P46" s="83" t="s">
        <v>379</v>
      </c>
    </row>
    <row r="47" spans="1:16" x14ac:dyDescent="0.25">
      <c r="A47" s="84">
        <v>46</v>
      </c>
      <c r="B47" s="85" t="s">
        <v>434</v>
      </c>
      <c r="C47" s="83" t="s">
        <v>326</v>
      </c>
      <c r="D47" s="83" t="s">
        <v>331</v>
      </c>
      <c r="E47" s="83" t="s">
        <v>339</v>
      </c>
      <c r="F47" s="83" t="s">
        <v>333</v>
      </c>
      <c r="G47" s="83" t="s">
        <v>343</v>
      </c>
      <c r="H47" s="83" t="s">
        <v>354</v>
      </c>
      <c r="I47" s="83" t="s">
        <v>372</v>
      </c>
      <c r="J47" s="83" t="s">
        <v>363</v>
      </c>
      <c r="K47" s="83" t="s">
        <v>405</v>
      </c>
      <c r="L47" s="83" t="s">
        <v>398</v>
      </c>
      <c r="M47" s="83" t="s">
        <v>401</v>
      </c>
      <c r="N47" s="83" t="s">
        <v>387</v>
      </c>
      <c r="O47" s="83" t="s">
        <v>412</v>
      </c>
      <c r="P47" s="83" t="s">
        <v>379</v>
      </c>
    </row>
    <row r="48" spans="1:16" x14ac:dyDescent="0.25">
      <c r="A48" s="84">
        <v>47</v>
      </c>
      <c r="B48" s="85" t="s">
        <v>233</v>
      </c>
      <c r="C48" s="83" t="s">
        <v>325</v>
      </c>
      <c r="D48" s="83" t="s">
        <v>331</v>
      </c>
      <c r="E48" s="83" t="s">
        <v>351</v>
      </c>
      <c r="F48" s="83" t="s">
        <v>346</v>
      </c>
      <c r="G48" s="83" t="s">
        <v>352</v>
      </c>
      <c r="H48" s="83" t="s">
        <v>363</v>
      </c>
      <c r="I48" s="83" t="s">
        <v>359</v>
      </c>
      <c r="J48" s="83" t="s">
        <v>362</v>
      </c>
      <c r="K48" s="83" t="s">
        <v>391</v>
      </c>
      <c r="L48" s="83" t="s">
        <v>405</v>
      </c>
      <c r="M48" s="83" t="s">
        <v>399</v>
      </c>
      <c r="N48" s="83" t="s">
        <v>383</v>
      </c>
      <c r="O48" s="83" t="s">
        <v>412</v>
      </c>
      <c r="P48" s="83" t="s">
        <v>380</v>
      </c>
    </row>
    <row r="49" spans="1:16" x14ac:dyDescent="0.25">
      <c r="A49" s="84">
        <v>48</v>
      </c>
      <c r="B49" s="85" t="s">
        <v>693</v>
      </c>
      <c r="C49" s="83" t="s">
        <v>325</v>
      </c>
      <c r="D49" s="83" t="s">
        <v>326</v>
      </c>
      <c r="E49" s="83" t="s">
        <v>333</v>
      </c>
      <c r="F49" s="83" t="s">
        <v>343</v>
      </c>
      <c r="G49" s="83" t="s">
        <v>352</v>
      </c>
      <c r="H49" s="83" t="s">
        <v>366</v>
      </c>
      <c r="I49" s="83" t="s">
        <v>359</v>
      </c>
      <c r="J49" s="83" t="s">
        <v>371</v>
      </c>
      <c r="K49" s="83" t="s">
        <v>409</v>
      </c>
      <c r="L49" s="83" t="s">
        <v>403</v>
      </c>
      <c r="M49" s="83" t="s">
        <v>405</v>
      </c>
      <c r="N49" s="83" t="s">
        <v>382</v>
      </c>
      <c r="O49" s="83" t="s">
        <v>384</v>
      </c>
      <c r="P49" s="83" t="s">
        <v>377</v>
      </c>
    </row>
    <row r="50" spans="1:16" x14ac:dyDescent="0.25">
      <c r="A50" s="84">
        <v>49</v>
      </c>
      <c r="B50" s="85" t="s">
        <v>517</v>
      </c>
      <c r="C50" s="83" t="s">
        <v>325</v>
      </c>
      <c r="D50" s="83" t="s">
        <v>326</v>
      </c>
      <c r="E50" s="83" t="s">
        <v>341</v>
      </c>
      <c r="F50" s="83" t="s">
        <v>336</v>
      </c>
      <c r="G50" s="83" t="s">
        <v>353</v>
      </c>
      <c r="H50" s="83" t="s">
        <v>367</v>
      </c>
      <c r="I50" s="83" t="s">
        <v>359</v>
      </c>
      <c r="J50" s="83" t="s">
        <v>375</v>
      </c>
      <c r="K50" s="83" t="s">
        <v>391</v>
      </c>
      <c r="L50" s="83" t="s">
        <v>398</v>
      </c>
      <c r="M50" s="83" t="s">
        <v>394</v>
      </c>
      <c r="N50" s="83" t="s">
        <v>383</v>
      </c>
      <c r="O50" s="83" t="s">
        <v>382</v>
      </c>
      <c r="P50" s="83" t="s">
        <v>378</v>
      </c>
    </row>
    <row r="51" spans="1:16" x14ac:dyDescent="0.25">
      <c r="A51" s="84">
        <v>50</v>
      </c>
      <c r="B51" s="85" t="s">
        <v>168</v>
      </c>
      <c r="C51" s="83" t="s">
        <v>323</v>
      </c>
      <c r="D51" s="83" t="s">
        <v>326</v>
      </c>
      <c r="E51" s="83" t="s">
        <v>333</v>
      </c>
      <c r="F51" s="83" t="s">
        <v>343</v>
      </c>
      <c r="G51" s="83" t="s">
        <v>351</v>
      </c>
      <c r="H51" s="83" t="s">
        <v>355</v>
      </c>
      <c r="I51" s="83" t="s">
        <v>369</v>
      </c>
      <c r="J51" s="83" t="s">
        <v>358</v>
      </c>
      <c r="K51" s="83" t="s">
        <v>404</v>
      </c>
      <c r="L51" s="83" t="s">
        <v>403</v>
      </c>
      <c r="M51" s="83" t="s">
        <v>415</v>
      </c>
      <c r="N51" s="83" t="s">
        <v>387</v>
      </c>
      <c r="O51" s="83" t="s">
        <v>412</v>
      </c>
      <c r="P51" s="83" t="s">
        <v>377</v>
      </c>
    </row>
    <row r="52" spans="1:16" x14ac:dyDescent="0.25">
      <c r="A52" s="84">
        <v>51</v>
      </c>
      <c r="B52" s="85" t="s">
        <v>169</v>
      </c>
      <c r="C52" s="83" t="s">
        <v>325</v>
      </c>
      <c r="D52" s="83" t="s">
        <v>331</v>
      </c>
      <c r="E52" s="83" t="s">
        <v>332</v>
      </c>
      <c r="F52" s="83" t="s">
        <v>351</v>
      </c>
      <c r="G52" s="83" t="s">
        <v>352</v>
      </c>
      <c r="H52" s="83" t="s">
        <v>357</v>
      </c>
      <c r="I52" s="83" t="s">
        <v>371</v>
      </c>
      <c r="J52" s="83" t="s">
        <v>358</v>
      </c>
      <c r="K52" s="83" t="s">
        <v>409</v>
      </c>
      <c r="L52" s="83" t="s">
        <v>398</v>
      </c>
      <c r="M52" s="83" t="s">
        <v>405</v>
      </c>
      <c r="N52" s="83" t="s">
        <v>383</v>
      </c>
      <c r="O52" s="83" t="s">
        <v>382</v>
      </c>
      <c r="P52" s="83" t="s">
        <v>378</v>
      </c>
    </row>
    <row r="53" spans="1:16" x14ac:dyDescent="0.25">
      <c r="A53" s="84">
        <v>52</v>
      </c>
      <c r="B53" s="85" t="s">
        <v>492</v>
      </c>
      <c r="C53" s="83" t="s">
        <v>324</v>
      </c>
      <c r="D53" s="83" t="s">
        <v>330</v>
      </c>
      <c r="E53" s="83" t="s">
        <v>335</v>
      </c>
      <c r="F53" s="83" t="s">
        <v>353</v>
      </c>
      <c r="G53" s="83" t="s">
        <v>342</v>
      </c>
      <c r="H53" s="83" t="s">
        <v>366</v>
      </c>
      <c r="I53" s="83" t="s">
        <v>356</v>
      </c>
      <c r="J53" s="83" t="s">
        <v>365</v>
      </c>
      <c r="K53" s="83" t="s">
        <v>391</v>
      </c>
      <c r="L53" s="83" t="s">
        <v>404</v>
      </c>
      <c r="M53" s="83" t="s">
        <v>401</v>
      </c>
      <c r="N53" s="83" t="s">
        <v>382</v>
      </c>
      <c r="O53" s="83" t="s">
        <v>390</v>
      </c>
      <c r="P53" s="83" t="s">
        <v>381</v>
      </c>
    </row>
    <row r="54" spans="1:16" x14ac:dyDescent="0.25">
      <c r="A54" s="84">
        <v>53</v>
      </c>
      <c r="B54" s="85" t="s">
        <v>509</v>
      </c>
      <c r="C54" s="83" t="s">
        <v>326</v>
      </c>
      <c r="D54" s="83" t="s">
        <v>329</v>
      </c>
      <c r="E54" s="83" t="s">
        <v>333</v>
      </c>
      <c r="F54" s="83" t="s">
        <v>343</v>
      </c>
      <c r="G54" s="83" t="s">
        <v>352</v>
      </c>
      <c r="H54" s="83" t="s">
        <v>372</v>
      </c>
      <c r="I54" s="83" t="s">
        <v>357</v>
      </c>
      <c r="J54" s="83" t="s">
        <v>369</v>
      </c>
      <c r="K54" s="83" t="s">
        <v>394</v>
      </c>
      <c r="L54" s="83" t="s">
        <v>398</v>
      </c>
      <c r="M54" s="83" t="s">
        <v>395</v>
      </c>
      <c r="N54" s="83" t="s">
        <v>382</v>
      </c>
      <c r="O54" s="83" t="s">
        <v>387</v>
      </c>
      <c r="P54" s="83" t="s">
        <v>379</v>
      </c>
    </row>
    <row r="55" spans="1:16" x14ac:dyDescent="0.25">
      <c r="A55" s="84">
        <v>54</v>
      </c>
      <c r="B55" s="85" t="s">
        <v>427</v>
      </c>
      <c r="C55" s="83" t="s">
        <v>323</v>
      </c>
      <c r="D55" s="83" t="s">
        <v>325</v>
      </c>
      <c r="E55" s="83" t="s">
        <v>333</v>
      </c>
      <c r="F55" s="83" t="s">
        <v>343</v>
      </c>
      <c r="G55" s="83" t="s">
        <v>351</v>
      </c>
      <c r="H55" s="83" t="s">
        <v>366</v>
      </c>
      <c r="I55" s="83" t="s">
        <v>368</v>
      </c>
      <c r="J55" s="83" t="s">
        <v>365</v>
      </c>
      <c r="K55" s="83" t="s">
        <v>405</v>
      </c>
      <c r="L55" s="83" t="s">
        <v>398</v>
      </c>
      <c r="M55" s="83" t="s">
        <v>415</v>
      </c>
      <c r="N55" s="83" t="s">
        <v>382</v>
      </c>
      <c r="O55" s="83" t="s">
        <v>387</v>
      </c>
      <c r="P55" s="83" t="s">
        <v>379</v>
      </c>
    </row>
    <row r="56" spans="1:16" x14ac:dyDescent="0.25">
      <c r="A56" s="84">
        <v>55</v>
      </c>
      <c r="B56" s="85" t="s">
        <v>481</v>
      </c>
      <c r="C56" s="83" t="s">
        <v>325</v>
      </c>
      <c r="D56" s="83" t="s">
        <v>326</v>
      </c>
      <c r="E56" s="83" t="s">
        <v>343</v>
      </c>
      <c r="F56" s="83" t="s">
        <v>353</v>
      </c>
      <c r="G56" s="83" t="s">
        <v>352</v>
      </c>
      <c r="H56" s="83" t="s">
        <v>354</v>
      </c>
      <c r="I56" s="83" t="s">
        <v>366</v>
      </c>
      <c r="J56" s="83" t="s">
        <v>372</v>
      </c>
      <c r="K56" s="83" t="s">
        <v>404</v>
      </c>
      <c r="L56" s="83" t="s">
        <v>394</v>
      </c>
      <c r="M56" s="83" t="s">
        <v>396</v>
      </c>
      <c r="N56" s="83" t="s">
        <v>389</v>
      </c>
      <c r="O56" s="83" t="s">
        <v>412</v>
      </c>
      <c r="P56" s="83" t="s">
        <v>381</v>
      </c>
    </row>
    <row r="57" spans="1:16" x14ac:dyDescent="0.25">
      <c r="A57" s="84">
        <v>56</v>
      </c>
      <c r="B57" s="85" t="s">
        <v>485</v>
      </c>
      <c r="C57" s="83" t="s">
        <v>325</v>
      </c>
      <c r="D57" s="83" t="s">
        <v>326</v>
      </c>
      <c r="E57" s="83" t="s">
        <v>343</v>
      </c>
      <c r="F57" s="83" t="s">
        <v>342</v>
      </c>
      <c r="G57" s="83" t="s">
        <v>347</v>
      </c>
      <c r="H57" s="83" t="s">
        <v>354</v>
      </c>
      <c r="I57" s="83" t="s">
        <v>359</v>
      </c>
      <c r="J57" s="83" t="s">
        <v>366</v>
      </c>
      <c r="K57" s="83" t="s">
        <v>405</v>
      </c>
      <c r="L57" s="83" t="s">
        <v>403</v>
      </c>
      <c r="M57" s="83" t="s">
        <v>401</v>
      </c>
      <c r="N57" s="83" t="s">
        <v>382</v>
      </c>
      <c r="O57" s="83" t="s">
        <v>383</v>
      </c>
      <c r="P57" s="83" t="s">
        <v>377</v>
      </c>
    </row>
    <row r="58" spans="1:16" x14ac:dyDescent="0.25">
      <c r="A58" s="84">
        <v>57</v>
      </c>
      <c r="B58" s="85" t="s">
        <v>486</v>
      </c>
      <c r="C58" s="83" t="s">
        <v>323</v>
      </c>
      <c r="D58" s="83" t="s">
        <v>325</v>
      </c>
      <c r="E58" s="83" t="s">
        <v>342</v>
      </c>
      <c r="F58" s="83" t="s">
        <v>335</v>
      </c>
      <c r="G58" s="83" t="s">
        <v>351</v>
      </c>
      <c r="H58" s="83" t="s">
        <v>366</v>
      </c>
      <c r="I58" s="83" t="s">
        <v>359</v>
      </c>
      <c r="J58" s="83" t="s">
        <v>370</v>
      </c>
      <c r="K58" s="83" t="s">
        <v>397</v>
      </c>
      <c r="L58" s="83" t="s">
        <v>403</v>
      </c>
      <c r="M58" s="83" t="s">
        <v>401</v>
      </c>
      <c r="N58" s="83" t="s">
        <v>383</v>
      </c>
      <c r="O58" s="83" t="s">
        <v>382</v>
      </c>
      <c r="P58" s="83" t="s">
        <v>379</v>
      </c>
    </row>
    <row r="59" spans="1:16" x14ac:dyDescent="0.25">
      <c r="A59" s="84">
        <v>58</v>
      </c>
      <c r="B59" s="85" t="s">
        <v>271</v>
      </c>
      <c r="C59" s="83" t="s">
        <v>329</v>
      </c>
      <c r="D59" s="83" t="s">
        <v>326</v>
      </c>
      <c r="E59" s="83" t="s">
        <v>345</v>
      </c>
      <c r="F59" s="83" t="s">
        <v>335</v>
      </c>
      <c r="G59" s="83" t="s">
        <v>351</v>
      </c>
      <c r="H59" s="83" t="s">
        <v>367</v>
      </c>
      <c r="I59" s="83" t="s">
        <v>359</v>
      </c>
      <c r="J59" s="83" t="s">
        <v>363</v>
      </c>
      <c r="K59" s="83" t="s">
        <v>405</v>
      </c>
      <c r="L59" s="83" t="s">
        <v>398</v>
      </c>
      <c r="M59" s="83" t="s">
        <v>395</v>
      </c>
      <c r="N59" s="83" t="s">
        <v>384</v>
      </c>
      <c r="O59" s="83" t="s">
        <v>412</v>
      </c>
      <c r="P59" s="83" t="s">
        <v>377</v>
      </c>
    </row>
    <row r="60" spans="1:16" x14ac:dyDescent="0.25">
      <c r="A60" s="84">
        <v>59</v>
      </c>
      <c r="B60" s="85" t="s">
        <v>272</v>
      </c>
      <c r="C60" s="83" t="s">
        <v>325</v>
      </c>
      <c r="D60" s="83" t="s">
        <v>331</v>
      </c>
      <c r="E60" s="83" t="s">
        <v>336</v>
      </c>
      <c r="F60" s="83" t="s">
        <v>353</v>
      </c>
      <c r="G60" s="83" t="s">
        <v>351</v>
      </c>
      <c r="H60" s="83" t="s">
        <v>367</v>
      </c>
      <c r="I60" s="83" t="s">
        <v>369</v>
      </c>
      <c r="J60" s="83" t="s">
        <v>358</v>
      </c>
      <c r="K60" s="83" t="s">
        <v>397</v>
      </c>
      <c r="L60" s="83" t="s">
        <v>406</v>
      </c>
      <c r="M60" s="83" t="s">
        <v>401</v>
      </c>
      <c r="N60" s="83" t="s">
        <v>382</v>
      </c>
      <c r="O60" s="83" t="s">
        <v>389</v>
      </c>
      <c r="P60" s="83" t="s">
        <v>377</v>
      </c>
    </row>
    <row r="61" spans="1:16" x14ac:dyDescent="0.25">
      <c r="A61" s="84">
        <v>60</v>
      </c>
      <c r="B61" s="85" t="s">
        <v>273</v>
      </c>
      <c r="C61" s="83" t="s">
        <v>325</v>
      </c>
      <c r="D61" s="83" t="s">
        <v>329</v>
      </c>
      <c r="E61" s="83" t="s">
        <v>342</v>
      </c>
      <c r="F61" s="83" t="s">
        <v>343</v>
      </c>
      <c r="G61" s="83" t="s">
        <v>351</v>
      </c>
      <c r="H61" s="83" t="s">
        <v>367</v>
      </c>
      <c r="I61" s="83" t="s">
        <v>363</v>
      </c>
      <c r="J61" s="83" t="s">
        <v>373</v>
      </c>
      <c r="K61" s="83" t="s">
        <v>394</v>
      </c>
      <c r="L61" s="83" t="s">
        <v>398</v>
      </c>
      <c r="M61" s="83" t="s">
        <v>405</v>
      </c>
      <c r="N61" s="83" t="s">
        <v>389</v>
      </c>
      <c r="O61" s="83" t="s">
        <v>412</v>
      </c>
      <c r="P61" s="83" t="s">
        <v>377</v>
      </c>
    </row>
    <row r="62" spans="1:16" x14ac:dyDescent="0.25">
      <c r="A62" s="84">
        <v>61</v>
      </c>
      <c r="B62" s="85" t="s">
        <v>547</v>
      </c>
      <c r="C62" s="83" t="s">
        <v>325</v>
      </c>
      <c r="D62" s="83" t="s">
        <v>331</v>
      </c>
      <c r="E62" s="83" t="s">
        <v>343</v>
      </c>
      <c r="F62" s="83" t="s">
        <v>353</v>
      </c>
      <c r="G62" s="83" t="s">
        <v>352</v>
      </c>
      <c r="H62" s="83" t="s">
        <v>372</v>
      </c>
      <c r="I62" s="83" t="s">
        <v>359</v>
      </c>
      <c r="J62" s="83" t="s">
        <v>373</v>
      </c>
      <c r="K62" s="83" t="s">
        <v>401</v>
      </c>
      <c r="L62" s="83" t="s">
        <v>396</v>
      </c>
      <c r="M62" s="83" t="s">
        <v>406</v>
      </c>
      <c r="N62" s="83" t="s">
        <v>382</v>
      </c>
      <c r="O62" s="83" t="s">
        <v>384</v>
      </c>
      <c r="P62" s="83" t="s">
        <v>379</v>
      </c>
    </row>
    <row r="63" spans="1:16" x14ac:dyDescent="0.25">
      <c r="A63" s="84">
        <v>62</v>
      </c>
      <c r="B63" s="85" t="s">
        <v>641</v>
      </c>
      <c r="C63" s="83" t="s">
        <v>323</v>
      </c>
      <c r="D63" s="83" t="s">
        <v>325</v>
      </c>
      <c r="E63" s="83" t="s">
        <v>335</v>
      </c>
      <c r="F63" s="83" t="s">
        <v>342</v>
      </c>
      <c r="G63" s="83" t="s">
        <v>346</v>
      </c>
      <c r="H63" s="83" t="s">
        <v>366</v>
      </c>
      <c r="I63" s="83" t="s">
        <v>372</v>
      </c>
      <c r="J63" s="83" t="s">
        <v>358</v>
      </c>
      <c r="K63" s="83" t="s">
        <v>397</v>
      </c>
      <c r="L63" s="83" t="s">
        <v>405</v>
      </c>
      <c r="M63" s="83" t="s">
        <v>395</v>
      </c>
      <c r="N63" s="83" t="s">
        <v>383</v>
      </c>
      <c r="O63" s="83" t="s">
        <v>382</v>
      </c>
      <c r="P63" s="83" t="s">
        <v>377</v>
      </c>
    </row>
    <row r="64" spans="1:16" x14ac:dyDescent="0.25">
      <c r="A64" s="84">
        <v>63</v>
      </c>
      <c r="B64" s="85" t="s">
        <v>578</v>
      </c>
      <c r="C64" s="83" t="s">
        <v>326</v>
      </c>
      <c r="D64" s="83" t="s">
        <v>331</v>
      </c>
      <c r="E64" s="83" t="s">
        <v>353</v>
      </c>
      <c r="F64" s="83" t="s">
        <v>344</v>
      </c>
      <c r="G64" s="83" t="s">
        <v>343</v>
      </c>
      <c r="H64" s="83" t="s">
        <v>372</v>
      </c>
      <c r="I64" s="83" t="s">
        <v>367</v>
      </c>
      <c r="J64" s="83" t="s">
        <v>369</v>
      </c>
      <c r="K64" s="83" t="s">
        <v>403</v>
      </c>
      <c r="L64" s="83" t="s">
        <v>407</v>
      </c>
      <c r="M64" s="83" t="s">
        <v>401</v>
      </c>
      <c r="N64" s="83" t="s">
        <v>382</v>
      </c>
      <c r="O64" s="83" t="s">
        <v>384</v>
      </c>
      <c r="P64" s="83" t="s">
        <v>379</v>
      </c>
    </row>
    <row r="65" spans="1:16" x14ac:dyDescent="0.25">
      <c r="A65" s="84">
        <v>64</v>
      </c>
      <c r="B65" s="85" t="s">
        <v>579</v>
      </c>
      <c r="C65" s="83" t="s">
        <v>330</v>
      </c>
      <c r="D65" s="83" t="s">
        <v>331</v>
      </c>
      <c r="E65" s="83" t="s">
        <v>338</v>
      </c>
      <c r="F65" s="83" t="s">
        <v>337</v>
      </c>
      <c r="G65" s="83" t="s">
        <v>347</v>
      </c>
      <c r="H65" s="83" t="s">
        <v>354</v>
      </c>
      <c r="I65" s="83" t="s">
        <v>366</v>
      </c>
      <c r="J65" s="83" t="s">
        <v>365</v>
      </c>
      <c r="K65" s="83" t="s">
        <v>404</v>
      </c>
      <c r="L65" s="83" t="s">
        <v>408</v>
      </c>
      <c r="M65" s="83" t="s">
        <v>406</v>
      </c>
      <c r="N65" s="83" t="s">
        <v>387</v>
      </c>
      <c r="O65" s="83" t="s">
        <v>390</v>
      </c>
      <c r="P65" s="83" t="s">
        <v>376</v>
      </c>
    </row>
    <row r="66" spans="1:16" x14ac:dyDescent="0.25">
      <c r="A66" s="84">
        <v>65</v>
      </c>
      <c r="B66" s="85" t="s">
        <v>504</v>
      </c>
      <c r="C66" s="83" t="s">
        <v>326</v>
      </c>
      <c r="D66" s="83" t="s">
        <v>331</v>
      </c>
      <c r="E66" s="83" t="s">
        <v>343</v>
      </c>
      <c r="F66" s="83" t="s">
        <v>336</v>
      </c>
      <c r="G66" s="83" t="s">
        <v>351</v>
      </c>
      <c r="H66" s="83" t="s">
        <v>354</v>
      </c>
      <c r="I66" s="83" t="s">
        <v>367</v>
      </c>
      <c r="J66" s="83" t="s">
        <v>357</v>
      </c>
      <c r="K66" s="83" t="s">
        <v>397</v>
      </c>
      <c r="L66" s="83" t="s">
        <v>391</v>
      </c>
      <c r="M66" s="83" t="s">
        <v>403</v>
      </c>
      <c r="N66" s="83" t="s">
        <v>384</v>
      </c>
      <c r="O66" s="83" t="s">
        <v>412</v>
      </c>
      <c r="P66" s="83" t="s">
        <v>377</v>
      </c>
    </row>
    <row r="67" spans="1:16" x14ac:dyDescent="0.25">
      <c r="A67" s="84">
        <v>66</v>
      </c>
      <c r="B67" s="85" t="s">
        <v>702</v>
      </c>
      <c r="C67" s="83" t="s">
        <v>325</v>
      </c>
      <c r="D67" s="83" t="s">
        <v>327</v>
      </c>
      <c r="E67" s="83" t="s">
        <v>335</v>
      </c>
      <c r="F67" s="83" t="s">
        <v>346</v>
      </c>
      <c r="G67" s="83" t="s">
        <v>351</v>
      </c>
      <c r="H67" s="83" t="s">
        <v>366</v>
      </c>
      <c r="I67" s="83" t="s">
        <v>359</v>
      </c>
      <c r="J67" s="83" t="s">
        <v>371</v>
      </c>
      <c r="K67" s="83" t="s">
        <v>391</v>
      </c>
      <c r="L67" s="83" t="s">
        <v>394</v>
      </c>
      <c r="M67" s="83" t="s">
        <v>401</v>
      </c>
      <c r="N67" s="83" t="s">
        <v>383</v>
      </c>
      <c r="O67" s="83" t="s">
        <v>384</v>
      </c>
      <c r="P67" s="83" t="s">
        <v>380</v>
      </c>
    </row>
    <row r="68" spans="1:16" x14ac:dyDescent="0.25">
      <c r="A68" s="84">
        <v>67</v>
      </c>
      <c r="B68" s="85" t="s">
        <v>227</v>
      </c>
      <c r="C68" s="83" t="s">
        <v>323</v>
      </c>
      <c r="D68" s="83" t="s">
        <v>331</v>
      </c>
      <c r="E68" s="83" t="s">
        <v>343</v>
      </c>
      <c r="F68" s="83" t="s">
        <v>336</v>
      </c>
      <c r="G68" s="83" t="s">
        <v>352</v>
      </c>
      <c r="H68" s="83" t="s">
        <v>355</v>
      </c>
      <c r="I68" s="83" t="s">
        <v>359</v>
      </c>
      <c r="J68" s="83" t="s">
        <v>366</v>
      </c>
      <c r="K68" s="83" t="s">
        <v>401</v>
      </c>
      <c r="L68" s="83" t="s">
        <v>398</v>
      </c>
      <c r="M68" s="83" t="s">
        <v>405</v>
      </c>
      <c r="N68" s="83" t="s">
        <v>382</v>
      </c>
      <c r="O68" s="83" t="s">
        <v>390</v>
      </c>
      <c r="P68" s="83" t="s">
        <v>377</v>
      </c>
    </row>
    <row r="69" spans="1:16" x14ac:dyDescent="0.25">
      <c r="A69" s="84">
        <v>68</v>
      </c>
      <c r="B69" s="85" t="s">
        <v>228</v>
      </c>
      <c r="C69" s="83" t="s">
        <v>323</v>
      </c>
      <c r="D69" s="83" t="s">
        <v>329</v>
      </c>
      <c r="E69" s="83" t="s">
        <v>343</v>
      </c>
      <c r="F69" s="83" t="s">
        <v>353</v>
      </c>
      <c r="G69" s="83" t="s">
        <v>351</v>
      </c>
      <c r="H69" s="83" t="s">
        <v>369</v>
      </c>
      <c r="I69" s="83" t="s">
        <v>363</v>
      </c>
      <c r="J69" s="83" t="s">
        <v>365</v>
      </c>
      <c r="K69" s="83" t="s">
        <v>391</v>
      </c>
      <c r="L69" s="83" t="s">
        <v>403</v>
      </c>
      <c r="M69" s="83" t="s">
        <v>394</v>
      </c>
      <c r="N69" s="83" t="s">
        <v>382</v>
      </c>
      <c r="O69" s="83" t="s">
        <v>384</v>
      </c>
      <c r="P69" s="83" t="s">
        <v>379</v>
      </c>
    </row>
    <row r="70" spans="1:16" x14ac:dyDescent="0.25">
      <c r="A70" s="84">
        <v>69</v>
      </c>
      <c r="B70" s="85" t="s">
        <v>229</v>
      </c>
      <c r="C70" s="83" t="s">
        <v>322</v>
      </c>
      <c r="D70" s="83" t="s">
        <v>323</v>
      </c>
      <c r="E70" s="83" t="s">
        <v>342</v>
      </c>
      <c r="F70" s="83" t="s">
        <v>336</v>
      </c>
      <c r="G70" s="83" t="s">
        <v>351</v>
      </c>
      <c r="H70" s="83" t="s">
        <v>354</v>
      </c>
      <c r="I70" s="83" t="s">
        <v>368</v>
      </c>
      <c r="J70" s="83" t="s">
        <v>363</v>
      </c>
      <c r="K70" s="83" t="s">
        <v>394</v>
      </c>
      <c r="L70" s="83" t="s">
        <v>398</v>
      </c>
      <c r="M70" s="83" t="s">
        <v>403</v>
      </c>
      <c r="N70" s="83" t="s">
        <v>382</v>
      </c>
      <c r="O70" s="83" t="s">
        <v>384</v>
      </c>
      <c r="P70" s="83" t="s">
        <v>379</v>
      </c>
    </row>
    <row r="71" spans="1:16" x14ac:dyDescent="0.25">
      <c r="A71" s="84">
        <v>70</v>
      </c>
      <c r="B71" s="85" t="s">
        <v>230</v>
      </c>
      <c r="C71" s="83" t="s">
        <v>325</v>
      </c>
      <c r="D71" s="83" t="s">
        <v>326</v>
      </c>
      <c r="E71" s="83" t="s">
        <v>333</v>
      </c>
      <c r="F71" s="83" t="s">
        <v>342</v>
      </c>
      <c r="G71" s="83" t="s">
        <v>343</v>
      </c>
      <c r="H71" s="83" t="s">
        <v>366</v>
      </c>
      <c r="I71" s="83" t="s">
        <v>367</v>
      </c>
      <c r="J71" s="83" t="s">
        <v>358</v>
      </c>
      <c r="K71" s="83" t="s">
        <v>394</v>
      </c>
      <c r="L71" s="83" t="s">
        <v>405</v>
      </c>
      <c r="M71" s="83" t="s">
        <v>401</v>
      </c>
      <c r="N71" s="83" t="s">
        <v>387</v>
      </c>
      <c r="O71" s="83" t="s">
        <v>383</v>
      </c>
      <c r="P71" s="83" t="s">
        <v>379</v>
      </c>
    </row>
    <row r="72" spans="1:16" x14ac:dyDescent="0.25">
      <c r="A72" s="84">
        <v>71</v>
      </c>
      <c r="B72" s="85" t="s">
        <v>231</v>
      </c>
      <c r="C72" s="83" t="s">
        <v>322</v>
      </c>
      <c r="D72" s="83" t="s">
        <v>325</v>
      </c>
      <c r="E72" s="83" t="s">
        <v>343</v>
      </c>
      <c r="F72" s="83" t="s">
        <v>353</v>
      </c>
      <c r="G72" s="83" t="s">
        <v>347</v>
      </c>
      <c r="H72" s="83" t="s">
        <v>375</v>
      </c>
      <c r="I72" s="83" t="s">
        <v>366</v>
      </c>
      <c r="J72" s="83" t="s">
        <v>358</v>
      </c>
      <c r="K72" s="83" t="s">
        <v>405</v>
      </c>
      <c r="L72" s="83" t="s">
        <v>398</v>
      </c>
      <c r="M72" s="83" t="s">
        <v>394</v>
      </c>
      <c r="N72" s="83" t="s">
        <v>382</v>
      </c>
      <c r="O72" s="83" t="s">
        <v>384</v>
      </c>
      <c r="P72" s="83" t="s">
        <v>378</v>
      </c>
    </row>
    <row r="73" spans="1:16" x14ac:dyDescent="0.25">
      <c r="A73" s="84">
        <v>72</v>
      </c>
      <c r="B73" s="85" t="s">
        <v>587</v>
      </c>
      <c r="C73" s="83" t="s">
        <v>325</v>
      </c>
      <c r="D73" s="83" t="s">
        <v>331</v>
      </c>
      <c r="E73" s="83" t="s">
        <v>332</v>
      </c>
      <c r="F73" s="83" t="s">
        <v>333</v>
      </c>
      <c r="G73" s="83" t="s">
        <v>351</v>
      </c>
      <c r="H73" s="83" t="s">
        <v>366</v>
      </c>
      <c r="I73" s="83" t="s">
        <v>367</v>
      </c>
      <c r="J73" s="83" t="s">
        <v>365</v>
      </c>
      <c r="K73" s="83" t="s">
        <v>391</v>
      </c>
      <c r="L73" s="83" t="s">
        <v>403</v>
      </c>
      <c r="M73" s="83" t="s">
        <v>394</v>
      </c>
      <c r="N73" s="83" t="s">
        <v>382</v>
      </c>
      <c r="O73" s="83" t="s">
        <v>387</v>
      </c>
      <c r="P73" s="83" t="s">
        <v>377</v>
      </c>
    </row>
    <row r="74" spans="1:16" x14ac:dyDescent="0.25">
      <c r="A74" s="84">
        <v>73</v>
      </c>
      <c r="B74" s="85" t="s">
        <v>529</v>
      </c>
      <c r="C74" s="83" t="s">
        <v>323</v>
      </c>
      <c r="D74" s="83" t="s">
        <v>325</v>
      </c>
      <c r="E74" s="83" t="s">
        <v>332</v>
      </c>
      <c r="F74" s="83" t="s">
        <v>353</v>
      </c>
      <c r="G74" s="83" t="s">
        <v>343</v>
      </c>
      <c r="H74" s="83" t="s">
        <v>372</v>
      </c>
      <c r="I74" s="83" t="s">
        <v>359</v>
      </c>
      <c r="J74" s="83" t="s">
        <v>358</v>
      </c>
      <c r="K74" s="83" t="s">
        <v>401</v>
      </c>
      <c r="L74" s="83" t="s">
        <v>404</v>
      </c>
      <c r="M74" s="83" t="s">
        <v>395</v>
      </c>
      <c r="N74" s="83" t="s">
        <v>383</v>
      </c>
      <c r="O74" s="83" t="s">
        <v>387</v>
      </c>
      <c r="P74" s="83" t="s">
        <v>381</v>
      </c>
    </row>
    <row r="75" spans="1:16" x14ac:dyDescent="0.25">
      <c r="A75" s="84">
        <v>74</v>
      </c>
      <c r="B75" s="85" t="s">
        <v>130</v>
      </c>
      <c r="C75" s="83" t="s">
        <v>323</v>
      </c>
      <c r="D75" s="83" t="s">
        <v>325</v>
      </c>
      <c r="E75" s="83" t="s">
        <v>332</v>
      </c>
      <c r="F75" s="83" t="s">
        <v>350</v>
      </c>
      <c r="G75" s="83" t="s">
        <v>337</v>
      </c>
      <c r="H75" s="83" t="s">
        <v>354</v>
      </c>
      <c r="I75" s="83" t="s">
        <v>368</v>
      </c>
      <c r="J75" s="83" t="s">
        <v>363</v>
      </c>
      <c r="K75" s="83" t="s">
        <v>405</v>
      </c>
      <c r="L75" s="83" t="s">
        <v>398</v>
      </c>
      <c r="M75" s="83" t="s">
        <v>394</v>
      </c>
      <c r="N75" s="83" t="s">
        <v>389</v>
      </c>
      <c r="O75" s="83" t="s">
        <v>412</v>
      </c>
      <c r="P75" s="83" t="s">
        <v>377</v>
      </c>
    </row>
    <row r="76" spans="1:16" x14ac:dyDescent="0.25">
      <c r="A76" s="84">
        <v>75</v>
      </c>
      <c r="B76" s="85" t="s">
        <v>222</v>
      </c>
      <c r="C76" s="83" t="s">
        <v>323</v>
      </c>
      <c r="D76" s="83" t="s">
        <v>325</v>
      </c>
      <c r="E76" s="83" t="s">
        <v>332</v>
      </c>
      <c r="F76" s="83" t="s">
        <v>336</v>
      </c>
      <c r="G76" s="83" t="s">
        <v>352</v>
      </c>
      <c r="H76" s="83" t="s">
        <v>354</v>
      </c>
      <c r="I76" s="83" t="s">
        <v>366</v>
      </c>
      <c r="J76" s="83" t="s">
        <v>369</v>
      </c>
      <c r="K76" s="83" t="s">
        <v>405</v>
      </c>
      <c r="L76" s="83" t="s">
        <v>396</v>
      </c>
      <c r="M76" s="83" t="s">
        <v>399</v>
      </c>
      <c r="N76" s="83" t="s">
        <v>382</v>
      </c>
      <c r="O76" s="83" t="s">
        <v>384</v>
      </c>
      <c r="P76" s="83" t="s">
        <v>377</v>
      </c>
    </row>
    <row r="77" spans="1:16" x14ac:dyDescent="0.25">
      <c r="A77" s="84">
        <v>76</v>
      </c>
      <c r="B77" s="85" t="s">
        <v>181</v>
      </c>
      <c r="C77" s="83" t="s">
        <v>329</v>
      </c>
      <c r="D77" s="83" t="s">
        <v>325</v>
      </c>
      <c r="E77" s="83" t="s">
        <v>335</v>
      </c>
      <c r="F77" s="83" t="s">
        <v>351</v>
      </c>
      <c r="G77" s="83" t="s">
        <v>343</v>
      </c>
      <c r="H77" s="83" t="s">
        <v>362</v>
      </c>
      <c r="I77" s="83" t="s">
        <v>370</v>
      </c>
      <c r="J77" s="83" t="s">
        <v>363</v>
      </c>
      <c r="K77" s="83" t="s">
        <v>405</v>
      </c>
      <c r="L77" s="83" t="s">
        <v>398</v>
      </c>
      <c r="M77" s="83" t="s">
        <v>415</v>
      </c>
      <c r="N77" s="83" t="s">
        <v>389</v>
      </c>
      <c r="O77" s="83" t="s">
        <v>412</v>
      </c>
      <c r="P77" s="83" t="s">
        <v>378</v>
      </c>
    </row>
    <row r="78" spans="1:16" x14ac:dyDescent="0.25">
      <c r="A78" s="84">
        <v>77</v>
      </c>
      <c r="B78" s="85" t="s">
        <v>453</v>
      </c>
      <c r="C78" s="83" t="s">
        <v>326</v>
      </c>
      <c r="D78" s="83" t="s">
        <v>329</v>
      </c>
      <c r="E78" s="83" t="s">
        <v>333</v>
      </c>
      <c r="F78" s="83" t="s">
        <v>335</v>
      </c>
      <c r="G78" s="83" t="s">
        <v>342</v>
      </c>
      <c r="H78" s="83" t="s">
        <v>366</v>
      </c>
      <c r="I78" s="83" t="s">
        <v>359</v>
      </c>
      <c r="J78" s="83" t="s">
        <v>358</v>
      </c>
      <c r="K78" s="83" t="s">
        <v>394</v>
      </c>
      <c r="L78" s="83" t="s">
        <v>398</v>
      </c>
      <c r="M78" s="83" t="s">
        <v>415</v>
      </c>
      <c r="N78" s="83" t="s">
        <v>387</v>
      </c>
      <c r="O78" s="83" t="s">
        <v>412</v>
      </c>
      <c r="P78" s="83" t="s">
        <v>379</v>
      </c>
    </row>
    <row r="79" spans="1:16" x14ac:dyDescent="0.25">
      <c r="A79" s="84">
        <v>78</v>
      </c>
      <c r="B79" s="85" t="s">
        <v>685</v>
      </c>
      <c r="C79" s="83" t="s">
        <v>322</v>
      </c>
      <c r="D79" s="83" t="s">
        <v>325</v>
      </c>
      <c r="E79" s="83" t="s">
        <v>336</v>
      </c>
      <c r="F79" s="83" t="s">
        <v>333</v>
      </c>
      <c r="G79" s="83" t="s">
        <v>351</v>
      </c>
      <c r="H79" s="83" t="s">
        <v>375</v>
      </c>
      <c r="I79" s="83" t="s">
        <v>368</v>
      </c>
      <c r="J79" s="83" t="s">
        <v>363</v>
      </c>
      <c r="K79" s="83" t="s">
        <v>415</v>
      </c>
      <c r="L79" s="83" t="s">
        <v>398</v>
      </c>
      <c r="M79" s="83" t="s">
        <v>395</v>
      </c>
      <c r="N79" s="83" t="s">
        <v>382</v>
      </c>
      <c r="O79" s="83" t="s">
        <v>387</v>
      </c>
      <c r="P79" s="83" t="s">
        <v>377</v>
      </c>
    </row>
    <row r="80" spans="1:16" x14ac:dyDescent="0.25">
      <c r="A80" s="84">
        <v>79</v>
      </c>
      <c r="B80" s="85" t="s">
        <v>686</v>
      </c>
      <c r="C80" s="83" t="s">
        <v>327</v>
      </c>
      <c r="D80" s="83" t="s">
        <v>326</v>
      </c>
      <c r="E80" s="83" t="s">
        <v>339</v>
      </c>
      <c r="F80" s="83" t="s">
        <v>342</v>
      </c>
      <c r="G80" s="83" t="s">
        <v>353</v>
      </c>
      <c r="H80" s="83" t="s">
        <v>354</v>
      </c>
      <c r="I80" s="83" t="s">
        <v>365</v>
      </c>
      <c r="J80" s="83" t="s">
        <v>358</v>
      </c>
      <c r="K80" s="83" t="s">
        <v>391</v>
      </c>
      <c r="L80" s="83" t="s">
        <v>398</v>
      </c>
      <c r="M80" s="83" t="s">
        <v>403</v>
      </c>
      <c r="N80" s="83" t="s">
        <v>382</v>
      </c>
      <c r="O80" s="83" t="s">
        <v>387</v>
      </c>
      <c r="P80" s="83" t="s">
        <v>377</v>
      </c>
    </row>
    <row r="81" spans="1:16" x14ac:dyDescent="0.25">
      <c r="A81" s="84">
        <v>80</v>
      </c>
      <c r="B81" s="85" t="s">
        <v>687</v>
      </c>
      <c r="C81" s="83" t="s">
        <v>323</v>
      </c>
      <c r="D81" s="83" t="s">
        <v>331</v>
      </c>
      <c r="E81" s="83" t="s">
        <v>338</v>
      </c>
      <c r="F81" s="83" t="s">
        <v>350</v>
      </c>
      <c r="G81" s="83" t="s">
        <v>344</v>
      </c>
      <c r="H81" s="83" t="s">
        <v>366</v>
      </c>
      <c r="I81" s="83" t="s">
        <v>359</v>
      </c>
      <c r="J81" s="83" t="s">
        <v>358</v>
      </c>
      <c r="K81" s="83" t="s">
        <v>397</v>
      </c>
      <c r="L81" s="83" t="s">
        <v>396</v>
      </c>
      <c r="M81" s="83" t="s">
        <v>415</v>
      </c>
      <c r="N81" s="83" t="s">
        <v>383</v>
      </c>
      <c r="O81" s="83" t="s">
        <v>387</v>
      </c>
      <c r="P81" s="83" t="s">
        <v>379</v>
      </c>
    </row>
    <row r="82" spans="1:16" x14ac:dyDescent="0.25">
      <c r="A82" s="84">
        <v>81</v>
      </c>
      <c r="B82" s="85" t="s">
        <v>688</v>
      </c>
      <c r="C82" s="83" t="s">
        <v>327</v>
      </c>
      <c r="D82" s="83" t="s">
        <v>331</v>
      </c>
      <c r="E82" s="83" t="s">
        <v>335</v>
      </c>
      <c r="F82" s="83" t="s">
        <v>333</v>
      </c>
      <c r="G82" s="83" t="s">
        <v>342</v>
      </c>
      <c r="H82" s="83" t="s">
        <v>375</v>
      </c>
      <c r="I82" s="83" t="s">
        <v>354</v>
      </c>
      <c r="J82" s="83" t="s">
        <v>358</v>
      </c>
      <c r="K82" s="83" t="s">
        <v>401</v>
      </c>
      <c r="L82" s="83" t="s">
        <v>394</v>
      </c>
      <c r="M82" s="83" t="s">
        <v>405</v>
      </c>
      <c r="N82" s="83" t="s">
        <v>382</v>
      </c>
      <c r="O82" s="83" t="s">
        <v>387</v>
      </c>
      <c r="P82" s="83" t="s">
        <v>379</v>
      </c>
    </row>
    <row r="83" spans="1:16" x14ac:dyDescent="0.25">
      <c r="A83" s="84">
        <v>82</v>
      </c>
      <c r="B83" s="85" t="s">
        <v>689</v>
      </c>
      <c r="C83" s="83" t="s">
        <v>325</v>
      </c>
      <c r="D83" s="83" t="s">
        <v>331</v>
      </c>
      <c r="E83" s="83" t="s">
        <v>343</v>
      </c>
      <c r="F83" s="83" t="s">
        <v>351</v>
      </c>
      <c r="G83" s="83" t="s">
        <v>342</v>
      </c>
      <c r="H83" s="83" t="s">
        <v>354</v>
      </c>
      <c r="I83" s="83" t="s">
        <v>359</v>
      </c>
      <c r="J83" s="83" t="s">
        <v>369</v>
      </c>
      <c r="K83" s="83" t="s">
        <v>405</v>
      </c>
      <c r="L83" s="83" t="s">
        <v>398</v>
      </c>
      <c r="M83" s="83" t="s">
        <v>402</v>
      </c>
      <c r="N83" s="83" t="s">
        <v>382</v>
      </c>
      <c r="O83" s="83" t="s">
        <v>387</v>
      </c>
      <c r="P83" s="83" t="s">
        <v>379</v>
      </c>
    </row>
    <row r="84" spans="1:16" x14ac:dyDescent="0.25">
      <c r="A84" s="84">
        <v>83</v>
      </c>
      <c r="B84" s="85" t="s">
        <v>704</v>
      </c>
      <c r="C84" s="83" t="s">
        <v>329</v>
      </c>
      <c r="D84" s="83" t="s">
        <v>325</v>
      </c>
      <c r="E84" s="83" t="s">
        <v>332</v>
      </c>
      <c r="F84" s="83" t="s">
        <v>346</v>
      </c>
      <c r="G84" s="83" t="s">
        <v>352</v>
      </c>
      <c r="H84" s="83" t="s">
        <v>373</v>
      </c>
      <c r="I84" s="83" t="s">
        <v>362</v>
      </c>
      <c r="J84" s="83" t="s">
        <v>371</v>
      </c>
      <c r="K84" s="83" t="s">
        <v>391</v>
      </c>
      <c r="L84" s="83" t="s">
        <v>402</v>
      </c>
      <c r="M84" s="83" t="s">
        <v>394</v>
      </c>
      <c r="N84" s="83" t="s">
        <v>382</v>
      </c>
      <c r="O84" s="83" t="s">
        <v>387</v>
      </c>
      <c r="P84" s="83" t="s">
        <v>379</v>
      </c>
    </row>
    <row r="85" spans="1:16" x14ac:dyDescent="0.25">
      <c r="A85" s="84">
        <v>84</v>
      </c>
      <c r="B85" s="85" t="s">
        <v>670</v>
      </c>
      <c r="C85" s="83" t="s">
        <v>323</v>
      </c>
      <c r="D85" s="83" t="s">
        <v>325</v>
      </c>
      <c r="E85" s="83" t="s">
        <v>350</v>
      </c>
      <c r="F85" s="83" t="s">
        <v>351</v>
      </c>
      <c r="G85" s="83" t="s">
        <v>338</v>
      </c>
      <c r="H85" s="83" t="s">
        <v>354</v>
      </c>
      <c r="I85" s="83" t="s">
        <v>363</v>
      </c>
      <c r="J85" s="83" t="s">
        <v>375</v>
      </c>
      <c r="K85" s="83" t="s">
        <v>391</v>
      </c>
      <c r="L85" s="83" t="s">
        <v>404</v>
      </c>
      <c r="M85" s="83" t="s">
        <v>408</v>
      </c>
      <c r="N85" s="83" t="s">
        <v>384</v>
      </c>
      <c r="O85" s="83" t="s">
        <v>390</v>
      </c>
      <c r="P85" s="83" t="s">
        <v>380</v>
      </c>
    </row>
    <row r="86" spans="1:16" x14ac:dyDescent="0.25">
      <c r="A86" s="84">
        <v>85</v>
      </c>
      <c r="B86" s="85" t="s">
        <v>639</v>
      </c>
      <c r="C86" s="83" t="s">
        <v>322</v>
      </c>
      <c r="D86" s="83" t="s">
        <v>326</v>
      </c>
      <c r="E86" s="83" t="s">
        <v>345</v>
      </c>
      <c r="F86" s="83" t="s">
        <v>342</v>
      </c>
      <c r="G86" s="83" t="s">
        <v>338</v>
      </c>
      <c r="H86" s="83" t="s">
        <v>360</v>
      </c>
      <c r="I86" s="83" t="s">
        <v>369</v>
      </c>
      <c r="J86" s="83" t="s">
        <v>363</v>
      </c>
      <c r="K86" s="83" t="s">
        <v>391</v>
      </c>
      <c r="L86" s="83" t="s">
        <v>409</v>
      </c>
      <c r="M86" s="83" t="s">
        <v>407</v>
      </c>
      <c r="N86" s="83" t="s">
        <v>384</v>
      </c>
      <c r="O86" s="83" t="s">
        <v>382</v>
      </c>
      <c r="P86" s="83" t="s">
        <v>380</v>
      </c>
    </row>
    <row r="87" spans="1:16" x14ac:dyDescent="0.25">
      <c r="A87" s="84">
        <v>86</v>
      </c>
      <c r="B87" s="85" t="s">
        <v>248</v>
      </c>
      <c r="C87" s="83" t="s">
        <v>323</v>
      </c>
      <c r="D87" s="83" t="s">
        <v>326</v>
      </c>
      <c r="E87" s="83" t="s">
        <v>338</v>
      </c>
      <c r="F87" s="83" t="s">
        <v>351</v>
      </c>
      <c r="G87" s="83" t="s">
        <v>337</v>
      </c>
      <c r="H87" s="83" t="s">
        <v>375</v>
      </c>
      <c r="I87" s="83" t="s">
        <v>369</v>
      </c>
      <c r="J87" s="83" t="s">
        <v>361</v>
      </c>
      <c r="K87" s="83" t="s">
        <v>402</v>
      </c>
      <c r="L87" s="83" t="s">
        <v>409</v>
      </c>
      <c r="M87" s="83" t="s">
        <v>400</v>
      </c>
      <c r="N87" s="83" t="s">
        <v>384</v>
      </c>
      <c r="O87" s="83" t="s">
        <v>385</v>
      </c>
      <c r="P87" s="83" t="s">
        <v>376</v>
      </c>
    </row>
    <row r="88" spans="1:16" x14ac:dyDescent="0.25">
      <c r="A88" s="84">
        <v>87</v>
      </c>
      <c r="B88" s="85" t="s">
        <v>249</v>
      </c>
      <c r="C88" s="83" t="s">
        <v>323</v>
      </c>
      <c r="D88" s="83" t="s">
        <v>325</v>
      </c>
      <c r="E88" s="83" t="s">
        <v>345</v>
      </c>
      <c r="F88" s="83" t="s">
        <v>335</v>
      </c>
      <c r="G88" s="83" t="s">
        <v>346</v>
      </c>
      <c r="H88" s="83" t="s">
        <v>360</v>
      </c>
      <c r="I88" s="83" t="s">
        <v>363</v>
      </c>
      <c r="J88" s="83" t="s">
        <v>372</v>
      </c>
      <c r="K88" s="83" t="s">
        <v>402</v>
      </c>
      <c r="L88" s="83" t="s">
        <v>391</v>
      </c>
      <c r="M88" s="83" t="s">
        <v>406</v>
      </c>
      <c r="N88" s="83" t="s">
        <v>384</v>
      </c>
      <c r="O88" s="83" t="s">
        <v>388</v>
      </c>
      <c r="P88" s="83" t="s">
        <v>380</v>
      </c>
    </row>
    <row r="89" spans="1:16" x14ac:dyDescent="0.25">
      <c r="A89" s="84">
        <v>88</v>
      </c>
      <c r="B89" s="85" t="s">
        <v>518</v>
      </c>
      <c r="C89" s="83" t="s">
        <v>323</v>
      </c>
      <c r="D89" s="83" t="s">
        <v>327</v>
      </c>
      <c r="E89" s="83" t="s">
        <v>338</v>
      </c>
      <c r="F89" s="83" t="s">
        <v>342</v>
      </c>
      <c r="G89" s="83" t="s">
        <v>353</v>
      </c>
      <c r="H89" s="83" t="s">
        <v>354</v>
      </c>
      <c r="I89" s="83" t="s">
        <v>357</v>
      </c>
      <c r="J89" s="83" t="s">
        <v>358</v>
      </c>
      <c r="K89" s="83" t="s">
        <v>397</v>
      </c>
      <c r="L89" s="83" t="s">
        <v>399</v>
      </c>
      <c r="M89" s="83" t="s">
        <v>395</v>
      </c>
      <c r="N89" s="83" t="s">
        <v>382</v>
      </c>
      <c r="O89" s="83" t="s">
        <v>384</v>
      </c>
      <c r="P89" s="83" t="s">
        <v>377</v>
      </c>
    </row>
    <row r="90" spans="1:16" x14ac:dyDescent="0.25">
      <c r="A90" s="84">
        <v>89</v>
      </c>
      <c r="B90" s="85" t="s">
        <v>460</v>
      </c>
      <c r="C90" s="83" t="s">
        <v>325</v>
      </c>
      <c r="D90" s="83" t="s">
        <v>331</v>
      </c>
      <c r="E90" s="83" t="s">
        <v>343</v>
      </c>
      <c r="F90" s="83" t="s">
        <v>353</v>
      </c>
      <c r="G90" s="83" t="s">
        <v>347</v>
      </c>
      <c r="H90" s="83" t="s">
        <v>366</v>
      </c>
      <c r="I90" s="83" t="s">
        <v>365</v>
      </c>
      <c r="J90" s="83" t="s">
        <v>371</v>
      </c>
      <c r="K90" s="83" t="s">
        <v>405</v>
      </c>
      <c r="L90" s="83" t="s">
        <v>398</v>
      </c>
      <c r="M90" s="83" t="s">
        <v>415</v>
      </c>
      <c r="N90" s="83" t="s">
        <v>387</v>
      </c>
      <c r="O90" s="83" t="s">
        <v>412</v>
      </c>
      <c r="P90" s="83" t="s">
        <v>376</v>
      </c>
    </row>
    <row r="91" spans="1:16" x14ac:dyDescent="0.25">
      <c r="A91" s="84">
        <v>90</v>
      </c>
      <c r="B91" s="85" t="s">
        <v>200</v>
      </c>
      <c r="C91" s="83" t="s">
        <v>322</v>
      </c>
      <c r="D91" s="83" t="s">
        <v>328</v>
      </c>
      <c r="E91" s="83" t="s">
        <v>336</v>
      </c>
      <c r="F91" s="83" t="s">
        <v>350</v>
      </c>
      <c r="G91" s="83" t="s">
        <v>343</v>
      </c>
      <c r="H91" s="83" t="s">
        <v>363</v>
      </c>
      <c r="I91" s="83" t="s">
        <v>359</v>
      </c>
      <c r="J91" s="83" t="s">
        <v>365</v>
      </c>
      <c r="K91" s="83" t="s">
        <v>404</v>
      </c>
      <c r="L91" s="83" t="s">
        <v>402</v>
      </c>
      <c r="M91" s="83" t="s">
        <v>403</v>
      </c>
      <c r="N91" s="83" t="s">
        <v>382</v>
      </c>
      <c r="O91" s="83" t="s">
        <v>412</v>
      </c>
      <c r="P91" s="83" t="s">
        <v>381</v>
      </c>
    </row>
    <row r="92" spans="1:16" x14ac:dyDescent="0.25">
      <c r="A92" s="84">
        <v>91</v>
      </c>
      <c r="B92" s="85" t="s">
        <v>201</v>
      </c>
      <c r="C92" s="83" t="s">
        <v>322</v>
      </c>
      <c r="D92" s="83" t="s">
        <v>323</v>
      </c>
      <c r="E92" s="83" t="s">
        <v>335</v>
      </c>
      <c r="F92" s="83" t="s">
        <v>333</v>
      </c>
      <c r="G92" s="83" t="s">
        <v>343</v>
      </c>
      <c r="H92" s="83" t="s">
        <v>368</v>
      </c>
      <c r="I92" s="83" t="s">
        <v>365</v>
      </c>
      <c r="J92" s="83" t="s">
        <v>363</v>
      </c>
      <c r="K92" s="83" t="s">
        <v>402</v>
      </c>
      <c r="L92" s="83" t="s">
        <v>409</v>
      </c>
      <c r="M92" s="83" t="s">
        <v>405</v>
      </c>
      <c r="N92" s="83" t="s">
        <v>390</v>
      </c>
      <c r="O92" s="83" t="s">
        <v>412</v>
      </c>
      <c r="P92" s="83" t="s">
        <v>381</v>
      </c>
    </row>
    <row r="93" spans="1:16" x14ac:dyDescent="0.25">
      <c r="A93" s="84">
        <v>92</v>
      </c>
      <c r="B93" s="85" t="s">
        <v>202</v>
      </c>
      <c r="C93" s="83" t="s">
        <v>326</v>
      </c>
      <c r="D93" s="83" t="s">
        <v>329</v>
      </c>
      <c r="E93" s="83" t="s">
        <v>343</v>
      </c>
      <c r="F93" s="83" t="s">
        <v>351</v>
      </c>
      <c r="G93" s="83" t="s">
        <v>335</v>
      </c>
      <c r="H93" s="83" t="s">
        <v>373</v>
      </c>
      <c r="I93" s="83" t="s">
        <v>368</v>
      </c>
      <c r="J93" s="83" t="s">
        <v>365</v>
      </c>
      <c r="K93" s="83" t="s">
        <v>409</v>
      </c>
      <c r="L93" s="83" t="s">
        <v>410</v>
      </c>
      <c r="M93" s="83" t="s">
        <v>405</v>
      </c>
      <c r="N93" s="83" t="s">
        <v>382</v>
      </c>
      <c r="O93" s="83" t="s">
        <v>390</v>
      </c>
      <c r="P93" s="83" t="s">
        <v>381</v>
      </c>
    </row>
    <row r="94" spans="1:16" x14ac:dyDescent="0.25">
      <c r="A94" s="84">
        <v>93</v>
      </c>
      <c r="B94" s="85" t="s">
        <v>573</v>
      </c>
      <c r="C94" s="83" t="s">
        <v>325</v>
      </c>
      <c r="D94" s="83" t="s">
        <v>326</v>
      </c>
      <c r="E94" s="83" t="s">
        <v>339</v>
      </c>
      <c r="F94" s="83" t="s">
        <v>351</v>
      </c>
      <c r="G94" s="83" t="s">
        <v>335</v>
      </c>
      <c r="H94" s="83" t="s">
        <v>355</v>
      </c>
      <c r="I94" s="83" t="s">
        <v>363</v>
      </c>
      <c r="J94" s="83" t="s">
        <v>369</v>
      </c>
      <c r="K94" s="83" t="s">
        <v>391</v>
      </c>
      <c r="L94" s="83" t="s">
        <v>399</v>
      </c>
      <c r="M94" s="83" t="s">
        <v>401</v>
      </c>
      <c r="N94" s="83" t="s">
        <v>382</v>
      </c>
      <c r="O94" s="83" t="s">
        <v>390</v>
      </c>
      <c r="P94" s="83" t="s">
        <v>379</v>
      </c>
    </row>
    <row r="95" spans="1:16" x14ac:dyDescent="0.25">
      <c r="A95" s="84">
        <v>94</v>
      </c>
      <c r="B95" s="85" t="s">
        <v>223</v>
      </c>
      <c r="C95" s="83" t="s">
        <v>323</v>
      </c>
      <c r="D95" s="83" t="s">
        <v>325</v>
      </c>
      <c r="E95" s="83" t="s">
        <v>333</v>
      </c>
      <c r="F95" s="83" t="s">
        <v>343</v>
      </c>
      <c r="G95" s="83" t="s">
        <v>351</v>
      </c>
      <c r="H95" s="83" t="s">
        <v>366</v>
      </c>
      <c r="I95" s="83" t="s">
        <v>359</v>
      </c>
      <c r="J95" s="83" t="s">
        <v>373</v>
      </c>
      <c r="K95" s="83" t="s">
        <v>405</v>
      </c>
      <c r="L95" s="83" t="s">
        <v>398</v>
      </c>
      <c r="M95" s="83" t="s">
        <v>394</v>
      </c>
      <c r="N95" s="83" t="s">
        <v>383</v>
      </c>
      <c r="O95" s="83" t="s">
        <v>412</v>
      </c>
      <c r="P95" s="83" t="s">
        <v>379</v>
      </c>
    </row>
    <row r="96" spans="1:16" x14ac:dyDescent="0.25">
      <c r="A96" s="84">
        <v>95</v>
      </c>
      <c r="B96" s="85" t="s">
        <v>224</v>
      </c>
      <c r="C96" s="83" t="s">
        <v>325</v>
      </c>
      <c r="D96" s="83" t="s">
        <v>331</v>
      </c>
      <c r="E96" s="83" t="s">
        <v>332</v>
      </c>
      <c r="F96" s="83" t="s">
        <v>346</v>
      </c>
      <c r="G96" s="83" t="s">
        <v>336</v>
      </c>
      <c r="H96" s="83" t="s">
        <v>368</v>
      </c>
      <c r="I96" s="83" t="s">
        <v>359</v>
      </c>
      <c r="J96" s="83" t="s">
        <v>369</v>
      </c>
      <c r="K96" s="83" t="s">
        <v>391</v>
      </c>
      <c r="L96" s="83" t="s">
        <v>394</v>
      </c>
      <c r="M96" s="83" t="s">
        <v>405</v>
      </c>
      <c r="N96" s="83" t="s">
        <v>384</v>
      </c>
      <c r="O96" s="83" t="s">
        <v>387</v>
      </c>
      <c r="P96" s="83" t="s">
        <v>381</v>
      </c>
    </row>
    <row r="97" spans="1:16" x14ac:dyDescent="0.25">
      <c r="A97" s="84">
        <v>96</v>
      </c>
      <c r="B97" s="85" t="s">
        <v>669</v>
      </c>
      <c r="C97" s="83" t="s">
        <v>326</v>
      </c>
      <c r="D97" s="83" t="s">
        <v>325</v>
      </c>
      <c r="E97" s="83" t="s">
        <v>332</v>
      </c>
      <c r="F97" s="83" t="s">
        <v>339</v>
      </c>
      <c r="G97" s="83" t="s">
        <v>343</v>
      </c>
      <c r="H97" s="83" t="s">
        <v>367</v>
      </c>
      <c r="I97" s="83" t="s">
        <v>359</v>
      </c>
      <c r="J97" s="83" t="s">
        <v>365</v>
      </c>
      <c r="K97" s="83" t="s">
        <v>397</v>
      </c>
      <c r="L97" s="83" t="s">
        <v>395</v>
      </c>
      <c r="M97" s="83" t="s">
        <v>401</v>
      </c>
      <c r="N97" s="83" t="s">
        <v>382</v>
      </c>
      <c r="O97" s="83" t="s">
        <v>412</v>
      </c>
      <c r="P97" s="83" t="s">
        <v>379</v>
      </c>
    </row>
    <row r="98" spans="1:16" x14ac:dyDescent="0.25">
      <c r="A98" s="84">
        <v>97</v>
      </c>
      <c r="B98" s="85" t="s">
        <v>214</v>
      </c>
      <c r="C98" s="83" t="s">
        <v>323</v>
      </c>
      <c r="D98" s="83" t="s">
        <v>331</v>
      </c>
      <c r="E98" s="83" t="s">
        <v>336</v>
      </c>
      <c r="F98" s="83" t="s">
        <v>343</v>
      </c>
      <c r="G98" s="83" t="s">
        <v>347</v>
      </c>
      <c r="H98" s="83" t="s">
        <v>372</v>
      </c>
      <c r="I98" s="83" t="s">
        <v>359</v>
      </c>
      <c r="J98" s="83" t="s">
        <v>358</v>
      </c>
      <c r="K98" s="83" t="s">
        <v>394</v>
      </c>
      <c r="L98" s="83" t="s">
        <v>398</v>
      </c>
      <c r="M98" s="83" t="s">
        <v>405</v>
      </c>
      <c r="N98" s="83" t="s">
        <v>382</v>
      </c>
      <c r="O98" s="83" t="s">
        <v>384</v>
      </c>
      <c r="P98" s="83" t="s">
        <v>377</v>
      </c>
    </row>
    <row r="99" spans="1:16" x14ac:dyDescent="0.25">
      <c r="A99" s="84">
        <v>98</v>
      </c>
      <c r="B99" s="85" t="s">
        <v>668</v>
      </c>
      <c r="C99" s="83" t="s">
        <v>323</v>
      </c>
      <c r="D99" s="83" t="s">
        <v>327</v>
      </c>
      <c r="E99" s="83" t="s">
        <v>351</v>
      </c>
      <c r="F99" s="83" t="s">
        <v>342</v>
      </c>
      <c r="G99" s="83" t="s">
        <v>346</v>
      </c>
      <c r="H99" s="83" t="s">
        <v>354</v>
      </c>
      <c r="I99" s="83" t="s">
        <v>367</v>
      </c>
      <c r="J99" s="83" t="s">
        <v>358</v>
      </c>
      <c r="K99" s="83" t="s">
        <v>391</v>
      </c>
      <c r="L99" s="83" t="s">
        <v>407</v>
      </c>
      <c r="M99" s="83" t="s">
        <v>395</v>
      </c>
      <c r="N99" s="83" t="s">
        <v>387</v>
      </c>
      <c r="O99" s="83" t="s">
        <v>412</v>
      </c>
      <c r="P99" s="83" t="s">
        <v>378</v>
      </c>
    </row>
    <row r="100" spans="1:16" x14ac:dyDescent="0.25">
      <c r="A100" s="84">
        <v>99</v>
      </c>
      <c r="B100" s="85" t="s">
        <v>546</v>
      </c>
      <c r="C100" s="83" t="s">
        <v>323</v>
      </c>
      <c r="D100" s="83" t="s">
        <v>329</v>
      </c>
      <c r="E100" s="83" t="s">
        <v>341</v>
      </c>
      <c r="F100" s="83" t="s">
        <v>333</v>
      </c>
      <c r="G100" s="83" t="s">
        <v>335</v>
      </c>
      <c r="H100" s="83" t="s">
        <v>366</v>
      </c>
      <c r="I100" s="83" t="s">
        <v>359</v>
      </c>
      <c r="J100" s="83" t="s">
        <v>372</v>
      </c>
      <c r="K100" s="83" t="s">
        <v>403</v>
      </c>
      <c r="L100" s="83" t="s">
        <v>398</v>
      </c>
      <c r="M100" s="83" t="s">
        <v>401</v>
      </c>
      <c r="N100" s="83" t="s">
        <v>383</v>
      </c>
      <c r="O100" s="83" t="s">
        <v>387</v>
      </c>
      <c r="P100" s="83" t="s">
        <v>377</v>
      </c>
    </row>
    <row r="101" spans="1:16" x14ac:dyDescent="0.25">
      <c r="A101" s="84">
        <v>100</v>
      </c>
      <c r="B101" s="85" t="s">
        <v>128</v>
      </c>
      <c r="C101" s="83" t="s">
        <v>323</v>
      </c>
      <c r="D101" s="83" t="s">
        <v>325</v>
      </c>
      <c r="E101" s="83" t="s">
        <v>333</v>
      </c>
      <c r="F101" s="83" t="s">
        <v>335</v>
      </c>
      <c r="G101" s="83" t="s">
        <v>336</v>
      </c>
      <c r="H101" s="83" t="s">
        <v>366</v>
      </c>
      <c r="I101" s="83" t="s">
        <v>357</v>
      </c>
      <c r="J101" s="83" t="s">
        <v>375</v>
      </c>
      <c r="K101" s="83" t="s">
        <v>391</v>
      </c>
      <c r="L101" s="83" t="s">
        <v>403</v>
      </c>
      <c r="M101" s="83" t="s">
        <v>405</v>
      </c>
      <c r="N101" s="83" t="s">
        <v>383</v>
      </c>
      <c r="O101" s="83" t="s">
        <v>387</v>
      </c>
      <c r="P101" s="83" t="s">
        <v>379</v>
      </c>
    </row>
    <row r="102" spans="1:16" x14ac:dyDescent="0.25">
      <c r="A102" s="84">
        <v>101</v>
      </c>
      <c r="B102" s="85" t="s">
        <v>210</v>
      </c>
      <c r="C102" s="83" t="s">
        <v>323</v>
      </c>
      <c r="D102" s="83" t="s">
        <v>328</v>
      </c>
      <c r="E102" s="83" t="s">
        <v>335</v>
      </c>
      <c r="F102" s="83" t="s">
        <v>351</v>
      </c>
      <c r="G102" s="83" t="s">
        <v>347</v>
      </c>
      <c r="H102" s="83" t="s">
        <v>354</v>
      </c>
      <c r="I102" s="83" t="s">
        <v>359</v>
      </c>
      <c r="J102" s="83" t="s">
        <v>358</v>
      </c>
      <c r="K102" s="83" t="s">
        <v>391</v>
      </c>
      <c r="L102" s="83" t="s">
        <v>396</v>
      </c>
      <c r="M102" s="83" t="s">
        <v>403</v>
      </c>
      <c r="N102" s="83" t="s">
        <v>383</v>
      </c>
      <c r="O102" s="83" t="s">
        <v>385</v>
      </c>
      <c r="P102" s="83" t="s">
        <v>381</v>
      </c>
    </row>
    <row r="103" spans="1:16" x14ac:dyDescent="0.25">
      <c r="A103" s="84">
        <v>102</v>
      </c>
      <c r="B103" s="85" t="s">
        <v>599</v>
      </c>
      <c r="C103" s="83" t="s">
        <v>326</v>
      </c>
      <c r="D103" s="83" t="s">
        <v>329</v>
      </c>
      <c r="E103" s="83" t="s">
        <v>343</v>
      </c>
      <c r="F103" s="83" t="s">
        <v>353</v>
      </c>
      <c r="G103" s="83" t="s">
        <v>352</v>
      </c>
      <c r="H103" s="83" t="s">
        <v>354</v>
      </c>
      <c r="I103" s="83" t="s">
        <v>366</v>
      </c>
      <c r="J103" s="83" t="s">
        <v>371</v>
      </c>
      <c r="K103" s="83" t="s">
        <v>404</v>
      </c>
      <c r="L103" s="83" t="s">
        <v>394</v>
      </c>
      <c r="M103" s="83" t="s">
        <v>405</v>
      </c>
      <c r="N103" s="83" t="s">
        <v>389</v>
      </c>
      <c r="O103" s="83" t="s">
        <v>412</v>
      </c>
      <c r="P103" s="83" t="s">
        <v>379</v>
      </c>
    </row>
    <row r="104" spans="1:16" x14ac:dyDescent="0.25">
      <c r="A104" s="84">
        <v>103</v>
      </c>
      <c r="B104" s="85" t="s">
        <v>511</v>
      </c>
      <c r="C104" s="83" t="s">
        <v>323</v>
      </c>
      <c r="D104" s="83" t="s">
        <v>331</v>
      </c>
      <c r="E104" s="83" t="s">
        <v>352</v>
      </c>
      <c r="F104" s="83" t="s">
        <v>353</v>
      </c>
      <c r="G104" s="83" t="s">
        <v>351</v>
      </c>
      <c r="H104" s="83" t="s">
        <v>355</v>
      </c>
      <c r="I104" s="83" t="s">
        <v>368</v>
      </c>
      <c r="J104" s="83" t="s">
        <v>365</v>
      </c>
      <c r="K104" s="83" t="s">
        <v>391</v>
      </c>
      <c r="L104" s="83" t="s">
        <v>394</v>
      </c>
      <c r="M104" s="83" t="s">
        <v>395</v>
      </c>
      <c r="N104" s="83" t="s">
        <v>382</v>
      </c>
      <c r="O104" s="83" t="s">
        <v>384</v>
      </c>
      <c r="P104" s="83" t="s">
        <v>377</v>
      </c>
    </row>
    <row r="105" spans="1:16" x14ac:dyDescent="0.25">
      <c r="A105" s="84">
        <v>104</v>
      </c>
      <c r="B105" s="85" t="s">
        <v>446</v>
      </c>
      <c r="C105" s="83" t="s">
        <v>325</v>
      </c>
      <c r="D105" s="83" t="s">
        <v>326</v>
      </c>
      <c r="E105" s="83" t="s">
        <v>333</v>
      </c>
      <c r="F105" s="83" t="s">
        <v>342</v>
      </c>
      <c r="G105" s="83" t="s">
        <v>347</v>
      </c>
      <c r="H105" s="83" t="s">
        <v>369</v>
      </c>
      <c r="I105" s="83" t="s">
        <v>357</v>
      </c>
      <c r="J105" s="83" t="s">
        <v>365</v>
      </c>
      <c r="K105" s="83" t="s">
        <v>403</v>
      </c>
      <c r="L105" s="83" t="s">
        <v>405</v>
      </c>
      <c r="M105" s="83" t="s">
        <v>415</v>
      </c>
      <c r="N105" s="83" t="s">
        <v>382</v>
      </c>
      <c r="O105" s="83" t="s">
        <v>390</v>
      </c>
      <c r="P105" s="83" t="s">
        <v>377</v>
      </c>
    </row>
    <row r="106" spans="1:16" x14ac:dyDescent="0.25">
      <c r="A106" s="84">
        <v>105</v>
      </c>
      <c r="B106" s="85" t="s">
        <v>129</v>
      </c>
      <c r="C106" s="83" t="s">
        <v>327</v>
      </c>
      <c r="D106" s="83" t="s">
        <v>325</v>
      </c>
      <c r="E106" s="83" t="s">
        <v>333</v>
      </c>
      <c r="F106" s="83" t="s">
        <v>340</v>
      </c>
      <c r="G106" s="83" t="s">
        <v>343</v>
      </c>
      <c r="H106" s="83" t="s">
        <v>369</v>
      </c>
      <c r="I106" s="83" t="s">
        <v>359</v>
      </c>
      <c r="J106" s="83" t="s">
        <v>364</v>
      </c>
      <c r="K106" s="83" t="s">
        <v>404</v>
      </c>
      <c r="L106" s="83" t="s">
        <v>396</v>
      </c>
      <c r="M106" s="83" t="s">
        <v>400</v>
      </c>
      <c r="N106" s="83" t="s">
        <v>382</v>
      </c>
      <c r="O106" s="83" t="s">
        <v>384</v>
      </c>
      <c r="P106" s="83" t="s">
        <v>377</v>
      </c>
    </row>
    <row r="107" spans="1:16" x14ac:dyDescent="0.25">
      <c r="A107" s="84">
        <v>106</v>
      </c>
      <c r="B107" s="85" t="s">
        <v>666</v>
      </c>
      <c r="C107" s="83" t="s">
        <v>323</v>
      </c>
      <c r="D107" s="83" t="s">
        <v>331</v>
      </c>
      <c r="E107" s="83" t="s">
        <v>339</v>
      </c>
      <c r="F107" s="83" t="s">
        <v>351</v>
      </c>
      <c r="G107" s="83" t="s">
        <v>352</v>
      </c>
      <c r="H107" s="83" t="s">
        <v>354</v>
      </c>
      <c r="I107" s="83" t="s">
        <v>361</v>
      </c>
      <c r="J107" s="83" t="s">
        <v>358</v>
      </c>
      <c r="K107" s="83" t="s">
        <v>391</v>
      </c>
      <c r="L107" s="83" t="s">
        <v>403</v>
      </c>
      <c r="M107" s="83" t="s">
        <v>404</v>
      </c>
      <c r="N107" s="83" t="s">
        <v>388</v>
      </c>
      <c r="O107" s="83" t="s">
        <v>386</v>
      </c>
      <c r="P107" s="83" t="s">
        <v>377</v>
      </c>
    </row>
    <row r="108" spans="1:16" x14ac:dyDescent="0.25">
      <c r="A108" s="84">
        <v>107</v>
      </c>
      <c r="B108" s="85" t="s">
        <v>640</v>
      </c>
      <c r="C108" s="83" t="s">
        <v>325</v>
      </c>
      <c r="D108" s="83" t="s">
        <v>327</v>
      </c>
      <c r="E108" s="83" t="s">
        <v>333</v>
      </c>
      <c r="F108" s="83" t="s">
        <v>342</v>
      </c>
      <c r="G108" s="83" t="s">
        <v>346</v>
      </c>
      <c r="H108" s="83" t="s">
        <v>354</v>
      </c>
      <c r="I108" s="83" t="s">
        <v>359</v>
      </c>
      <c r="J108" s="83" t="s">
        <v>363</v>
      </c>
      <c r="K108" s="83" t="s">
        <v>404</v>
      </c>
      <c r="L108" s="83" t="s">
        <v>409</v>
      </c>
      <c r="M108" s="83" t="s">
        <v>395</v>
      </c>
      <c r="N108" s="83" t="s">
        <v>383</v>
      </c>
      <c r="O108" s="83" t="s">
        <v>384</v>
      </c>
      <c r="P108" s="83" t="s">
        <v>377</v>
      </c>
    </row>
    <row r="109" spans="1:16" x14ac:dyDescent="0.25">
      <c r="A109" s="84">
        <v>108</v>
      </c>
      <c r="B109" s="85" t="s">
        <v>284</v>
      </c>
      <c r="C109" s="83" t="s">
        <v>326</v>
      </c>
      <c r="D109" s="83" t="s">
        <v>331</v>
      </c>
      <c r="E109" s="83" t="s">
        <v>343</v>
      </c>
      <c r="F109" s="83" t="s">
        <v>342</v>
      </c>
      <c r="G109" s="83" t="s">
        <v>351</v>
      </c>
      <c r="H109" s="83" t="s">
        <v>367</v>
      </c>
      <c r="I109" s="83" t="s">
        <v>359</v>
      </c>
      <c r="J109" s="83" t="s">
        <v>358</v>
      </c>
      <c r="K109" s="83" t="s">
        <v>391</v>
      </c>
      <c r="L109" s="83" t="s">
        <v>398</v>
      </c>
      <c r="M109" s="83" t="s">
        <v>394</v>
      </c>
      <c r="N109" s="83" t="s">
        <v>382</v>
      </c>
      <c r="O109" s="83" t="s">
        <v>412</v>
      </c>
      <c r="P109" s="83" t="s">
        <v>378</v>
      </c>
    </row>
    <row r="110" spans="1:16" x14ac:dyDescent="0.25">
      <c r="A110" s="84">
        <v>109</v>
      </c>
      <c r="B110" s="85" t="s">
        <v>413</v>
      </c>
      <c r="C110" s="83" t="s">
        <v>326</v>
      </c>
      <c r="D110" s="83" t="s">
        <v>327</v>
      </c>
      <c r="E110" s="83" t="s">
        <v>352</v>
      </c>
      <c r="F110" s="83" t="s">
        <v>351</v>
      </c>
      <c r="G110" s="83" t="s">
        <v>353</v>
      </c>
      <c r="H110" s="83" t="s">
        <v>354</v>
      </c>
      <c r="I110" s="83" t="s">
        <v>372</v>
      </c>
      <c r="J110" s="83" t="s">
        <v>371</v>
      </c>
      <c r="K110" s="83" t="s">
        <v>397</v>
      </c>
      <c r="L110" s="83" t="s">
        <v>398</v>
      </c>
      <c r="M110" s="83" t="s">
        <v>401</v>
      </c>
      <c r="N110" s="83" t="s">
        <v>382</v>
      </c>
      <c r="O110" s="83" t="s">
        <v>389</v>
      </c>
      <c r="P110" s="83" t="s">
        <v>381</v>
      </c>
    </row>
    <row r="111" spans="1:16" x14ac:dyDescent="0.25">
      <c r="A111" s="84">
        <v>110</v>
      </c>
      <c r="B111" s="85" t="s">
        <v>592</v>
      </c>
      <c r="C111" s="83" t="s">
        <v>323</v>
      </c>
      <c r="D111" s="83" t="s">
        <v>325</v>
      </c>
      <c r="E111" s="83" t="s">
        <v>333</v>
      </c>
      <c r="F111" s="83" t="s">
        <v>336</v>
      </c>
      <c r="G111" s="83" t="s">
        <v>343</v>
      </c>
      <c r="H111" s="83" t="s">
        <v>368</v>
      </c>
      <c r="I111" s="83" t="s">
        <v>359</v>
      </c>
      <c r="J111" s="83" t="s">
        <v>366</v>
      </c>
      <c r="K111" s="83" t="s">
        <v>405</v>
      </c>
      <c r="L111" s="83" t="s">
        <v>398</v>
      </c>
      <c r="M111" s="83" t="s">
        <v>394</v>
      </c>
      <c r="N111" s="83" t="s">
        <v>382</v>
      </c>
      <c r="O111" s="83" t="s">
        <v>383</v>
      </c>
      <c r="P111" s="83" t="s">
        <v>379</v>
      </c>
    </row>
    <row r="112" spans="1:16" x14ac:dyDescent="0.25">
      <c r="A112" s="84">
        <v>111</v>
      </c>
      <c r="B112" s="85" t="s">
        <v>604</v>
      </c>
      <c r="C112" s="83" t="s">
        <v>322</v>
      </c>
      <c r="D112" s="83" t="s">
        <v>331</v>
      </c>
      <c r="E112" s="83" t="s">
        <v>350</v>
      </c>
      <c r="F112" s="83" t="s">
        <v>336</v>
      </c>
      <c r="G112" s="83" t="s">
        <v>353</v>
      </c>
      <c r="H112" s="83" t="s">
        <v>360</v>
      </c>
      <c r="I112" s="83" t="s">
        <v>357</v>
      </c>
      <c r="J112" s="83" t="s">
        <v>362</v>
      </c>
      <c r="K112" s="83" t="s">
        <v>409</v>
      </c>
      <c r="L112" s="83" t="s">
        <v>396</v>
      </c>
      <c r="M112" s="83" t="s">
        <v>395</v>
      </c>
      <c r="N112" s="83" t="s">
        <v>383</v>
      </c>
      <c r="O112" s="83" t="s">
        <v>412</v>
      </c>
      <c r="P112" s="83" t="s">
        <v>378</v>
      </c>
    </row>
    <row r="113" spans="1:16" x14ac:dyDescent="0.25">
      <c r="A113" s="84">
        <v>112</v>
      </c>
      <c r="B113" s="85" t="s">
        <v>692</v>
      </c>
      <c r="C113" s="83" t="s">
        <v>326</v>
      </c>
      <c r="D113" s="83" t="s">
        <v>331</v>
      </c>
      <c r="E113" s="83" t="s">
        <v>336</v>
      </c>
      <c r="F113" s="83" t="s">
        <v>342</v>
      </c>
      <c r="G113" s="83" t="s">
        <v>343</v>
      </c>
      <c r="H113" s="83" t="s">
        <v>354</v>
      </c>
      <c r="I113" s="83" t="s">
        <v>372</v>
      </c>
      <c r="J113" s="83" t="s">
        <v>366</v>
      </c>
      <c r="K113" s="83" t="s">
        <v>404</v>
      </c>
      <c r="L113" s="83" t="s">
        <v>391</v>
      </c>
      <c r="M113" s="83" t="s">
        <v>401</v>
      </c>
      <c r="N113" s="83" t="s">
        <v>384</v>
      </c>
      <c r="O113" s="83" t="s">
        <v>382</v>
      </c>
      <c r="P113" s="83" t="s">
        <v>379</v>
      </c>
    </row>
    <row r="114" spans="1:16" x14ac:dyDescent="0.25">
      <c r="A114" s="84">
        <v>113</v>
      </c>
      <c r="B114" s="85" t="s">
        <v>164</v>
      </c>
      <c r="C114" s="83" t="s">
        <v>323</v>
      </c>
      <c r="D114" s="83" t="s">
        <v>331</v>
      </c>
      <c r="E114" s="83" t="s">
        <v>343</v>
      </c>
      <c r="F114" s="83" t="s">
        <v>351</v>
      </c>
      <c r="G114" s="83" t="s">
        <v>342</v>
      </c>
      <c r="H114" s="83" t="s">
        <v>369</v>
      </c>
      <c r="I114" s="83" t="s">
        <v>359</v>
      </c>
      <c r="J114" s="83" t="s">
        <v>356</v>
      </c>
      <c r="K114" s="83" t="s">
        <v>402</v>
      </c>
      <c r="L114" s="83" t="s">
        <v>399</v>
      </c>
      <c r="M114" s="83" t="s">
        <v>415</v>
      </c>
      <c r="N114" s="83" t="s">
        <v>387</v>
      </c>
      <c r="O114" s="83" t="s">
        <v>412</v>
      </c>
      <c r="P114" s="83" t="s">
        <v>377</v>
      </c>
    </row>
    <row r="115" spans="1:16" x14ac:dyDescent="0.25">
      <c r="A115" s="84">
        <v>114</v>
      </c>
      <c r="B115" s="85" t="s">
        <v>165</v>
      </c>
      <c r="C115" s="83" t="s">
        <v>323</v>
      </c>
      <c r="D115" s="83" t="s">
        <v>325</v>
      </c>
      <c r="E115" s="83" t="s">
        <v>343</v>
      </c>
      <c r="F115" s="83" t="s">
        <v>353</v>
      </c>
      <c r="G115" s="83" t="s">
        <v>347</v>
      </c>
      <c r="H115" s="83" t="s">
        <v>372</v>
      </c>
      <c r="I115" s="83" t="s">
        <v>359</v>
      </c>
      <c r="J115" s="83" t="s">
        <v>369</v>
      </c>
      <c r="K115" s="83" t="s">
        <v>401</v>
      </c>
      <c r="L115" s="83" t="s">
        <v>415</v>
      </c>
      <c r="M115" s="83" t="s">
        <v>406</v>
      </c>
      <c r="N115" s="83" t="s">
        <v>387</v>
      </c>
      <c r="O115" s="83" t="s">
        <v>412</v>
      </c>
      <c r="P115" s="83" t="s">
        <v>377</v>
      </c>
    </row>
    <row r="116" spans="1:16" x14ac:dyDescent="0.25">
      <c r="A116" s="84">
        <v>115</v>
      </c>
      <c r="B116" s="85" t="s">
        <v>166</v>
      </c>
      <c r="C116" s="83" t="s">
        <v>323</v>
      </c>
      <c r="D116" s="83" t="s">
        <v>329</v>
      </c>
      <c r="E116" s="83" t="s">
        <v>333</v>
      </c>
      <c r="F116" s="83" t="s">
        <v>342</v>
      </c>
      <c r="G116" s="83" t="s">
        <v>343</v>
      </c>
      <c r="H116" s="83" t="s">
        <v>354</v>
      </c>
      <c r="I116" s="83" t="s">
        <v>368</v>
      </c>
      <c r="J116" s="83" t="s">
        <v>369</v>
      </c>
      <c r="K116" s="83" t="s">
        <v>415</v>
      </c>
      <c r="L116" s="83" t="s">
        <v>405</v>
      </c>
      <c r="M116" s="83" t="s">
        <v>404</v>
      </c>
      <c r="N116" s="83" t="s">
        <v>387</v>
      </c>
      <c r="O116" s="83" t="s">
        <v>412</v>
      </c>
      <c r="P116" s="83" t="s">
        <v>377</v>
      </c>
    </row>
    <row r="117" spans="1:16" x14ac:dyDescent="0.25">
      <c r="A117" s="84">
        <v>116</v>
      </c>
      <c r="B117" s="85" t="s">
        <v>622</v>
      </c>
      <c r="C117" s="83" t="s">
        <v>322</v>
      </c>
      <c r="D117" s="83" t="s">
        <v>325</v>
      </c>
      <c r="E117" s="83" t="s">
        <v>333</v>
      </c>
      <c r="F117" s="83" t="s">
        <v>350</v>
      </c>
      <c r="G117" s="83" t="s">
        <v>343</v>
      </c>
      <c r="H117" s="83" t="s">
        <v>354</v>
      </c>
      <c r="I117" s="83" t="s">
        <v>367</v>
      </c>
      <c r="J117" s="83" t="s">
        <v>366</v>
      </c>
      <c r="K117" s="83" t="s">
        <v>404</v>
      </c>
      <c r="L117" s="83" t="s">
        <v>391</v>
      </c>
      <c r="M117" s="83" t="s">
        <v>395</v>
      </c>
      <c r="N117" s="83" t="s">
        <v>382</v>
      </c>
      <c r="O117" s="83" t="s">
        <v>390</v>
      </c>
      <c r="P117" s="83" t="s">
        <v>380</v>
      </c>
    </row>
    <row r="118" spans="1:16" x14ac:dyDescent="0.25">
      <c r="A118" s="84">
        <v>117</v>
      </c>
      <c r="B118" s="85" t="s">
        <v>238</v>
      </c>
      <c r="C118" s="83" t="s">
        <v>329</v>
      </c>
      <c r="D118" s="83" t="s">
        <v>326</v>
      </c>
      <c r="E118" s="83" t="s">
        <v>350</v>
      </c>
      <c r="F118" s="83" t="s">
        <v>346</v>
      </c>
      <c r="G118" s="83" t="s">
        <v>343</v>
      </c>
      <c r="H118" s="83" t="s">
        <v>354</v>
      </c>
      <c r="I118" s="83" t="s">
        <v>359</v>
      </c>
      <c r="J118" s="83" t="s">
        <v>373</v>
      </c>
      <c r="K118" s="83" t="s">
        <v>403</v>
      </c>
      <c r="L118" s="83" t="s">
        <v>394</v>
      </c>
      <c r="M118" s="83" t="s">
        <v>400</v>
      </c>
      <c r="N118" s="83" t="s">
        <v>382</v>
      </c>
      <c r="O118" s="83" t="s">
        <v>412</v>
      </c>
      <c r="P118" s="83" t="s">
        <v>379</v>
      </c>
    </row>
    <row r="119" spans="1:16" x14ac:dyDescent="0.25">
      <c r="A119" s="84">
        <v>118</v>
      </c>
      <c r="B119" s="85" t="s">
        <v>239</v>
      </c>
      <c r="C119" s="83" t="s">
        <v>324</v>
      </c>
      <c r="D119" s="83" t="s">
        <v>325</v>
      </c>
      <c r="E119" s="83" t="s">
        <v>352</v>
      </c>
      <c r="F119" s="83" t="s">
        <v>353</v>
      </c>
      <c r="G119" s="83" t="s">
        <v>346</v>
      </c>
      <c r="H119" s="83" t="s">
        <v>355</v>
      </c>
      <c r="I119" s="83" t="s">
        <v>365</v>
      </c>
      <c r="J119" s="83" t="s">
        <v>375</v>
      </c>
      <c r="K119" s="83" t="s">
        <v>403</v>
      </c>
      <c r="L119" s="83" t="s">
        <v>394</v>
      </c>
      <c r="M119" s="83" t="s">
        <v>396</v>
      </c>
      <c r="N119" s="83" t="s">
        <v>382</v>
      </c>
      <c r="O119" s="83" t="s">
        <v>388</v>
      </c>
      <c r="P119" s="83" t="s">
        <v>379</v>
      </c>
    </row>
    <row r="120" spans="1:16" x14ac:dyDescent="0.25">
      <c r="A120" s="84">
        <v>119</v>
      </c>
      <c r="B120" s="85" t="s">
        <v>235</v>
      </c>
      <c r="C120" s="83" t="s">
        <v>325</v>
      </c>
      <c r="D120" s="83" t="s">
        <v>327</v>
      </c>
      <c r="E120" s="83" t="s">
        <v>333</v>
      </c>
      <c r="F120" s="83" t="s">
        <v>336</v>
      </c>
      <c r="G120" s="83" t="s">
        <v>352</v>
      </c>
      <c r="H120" s="83" t="s">
        <v>366</v>
      </c>
      <c r="I120" s="83" t="s">
        <v>371</v>
      </c>
      <c r="J120" s="83" t="s">
        <v>358</v>
      </c>
      <c r="K120" s="83" t="s">
        <v>406</v>
      </c>
      <c r="L120" s="83" t="s">
        <v>396</v>
      </c>
      <c r="M120" s="83" t="s">
        <v>399</v>
      </c>
      <c r="N120" s="83" t="s">
        <v>384</v>
      </c>
      <c r="O120" s="83" t="s">
        <v>412</v>
      </c>
      <c r="P120" s="83" t="s">
        <v>377</v>
      </c>
    </row>
    <row r="121" spans="1:16" x14ac:dyDescent="0.25">
      <c r="A121" s="84">
        <v>120</v>
      </c>
      <c r="B121" s="85" t="s">
        <v>236</v>
      </c>
      <c r="C121" s="83" t="s">
        <v>323</v>
      </c>
      <c r="D121" s="83" t="s">
        <v>328</v>
      </c>
      <c r="E121" s="83" t="s">
        <v>341</v>
      </c>
      <c r="F121" s="83" t="s">
        <v>351</v>
      </c>
      <c r="G121" s="83" t="s">
        <v>352</v>
      </c>
      <c r="H121" s="83" t="s">
        <v>366</v>
      </c>
      <c r="I121" s="83" t="s">
        <v>371</v>
      </c>
      <c r="J121" s="83" t="s">
        <v>358</v>
      </c>
      <c r="K121" s="83" t="s">
        <v>404</v>
      </c>
      <c r="L121" s="83" t="s">
        <v>398</v>
      </c>
      <c r="M121" s="83" t="s">
        <v>394</v>
      </c>
      <c r="N121" s="83" t="s">
        <v>382</v>
      </c>
      <c r="O121" s="83" t="s">
        <v>384</v>
      </c>
      <c r="P121" s="83" t="s">
        <v>377</v>
      </c>
    </row>
    <row r="122" spans="1:16" x14ac:dyDescent="0.25">
      <c r="A122" s="84">
        <v>121</v>
      </c>
      <c r="B122" s="85" t="s">
        <v>667</v>
      </c>
      <c r="C122" s="83" t="s">
        <v>326</v>
      </c>
      <c r="D122" s="83" t="s">
        <v>331</v>
      </c>
      <c r="E122" s="83" t="s">
        <v>336</v>
      </c>
      <c r="F122" s="83" t="s">
        <v>343</v>
      </c>
      <c r="G122" s="83" t="s">
        <v>351</v>
      </c>
      <c r="H122" s="83" t="s">
        <v>354</v>
      </c>
      <c r="I122" s="83" t="s">
        <v>372</v>
      </c>
      <c r="J122" s="83" t="s">
        <v>358</v>
      </c>
      <c r="K122" s="83" t="s">
        <v>402</v>
      </c>
      <c r="L122" s="83" t="s">
        <v>392</v>
      </c>
      <c r="M122" s="83" t="s">
        <v>404</v>
      </c>
      <c r="N122" s="83" t="s">
        <v>382</v>
      </c>
      <c r="O122" s="83" t="s">
        <v>387</v>
      </c>
      <c r="P122" s="83" t="s">
        <v>381</v>
      </c>
    </row>
    <row r="123" spans="1:16" x14ac:dyDescent="0.25">
      <c r="A123" s="84">
        <v>122</v>
      </c>
      <c r="B123" s="85" t="s">
        <v>548</v>
      </c>
      <c r="C123" s="83" t="s">
        <v>322</v>
      </c>
      <c r="D123" s="83" t="s">
        <v>331</v>
      </c>
      <c r="E123" s="83" t="s">
        <v>342</v>
      </c>
      <c r="F123" s="83" t="s">
        <v>336</v>
      </c>
      <c r="G123" s="83" t="s">
        <v>351</v>
      </c>
      <c r="H123" s="83" t="s">
        <v>372</v>
      </c>
      <c r="I123" s="83" t="s">
        <v>364</v>
      </c>
      <c r="J123" s="83" t="s">
        <v>363</v>
      </c>
      <c r="K123" s="83" t="s">
        <v>409</v>
      </c>
      <c r="L123" s="83" t="s">
        <v>403</v>
      </c>
      <c r="M123" s="83" t="s">
        <v>404</v>
      </c>
      <c r="N123" s="83" t="s">
        <v>384</v>
      </c>
      <c r="O123" s="83" t="s">
        <v>385</v>
      </c>
      <c r="P123" s="83" t="s">
        <v>379</v>
      </c>
    </row>
    <row r="124" spans="1:16" x14ac:dyDescent="0.25">
      <c r="A124" s="84">
        <v>123</v>
      </c>
      <c r="B124" s="85" t="s">
        <v>549</v>
      </c>
      <c r="C124" s="83" t="s">
        <v>323</v>
      </c>
      <c r="D124" s="83" t="s">
        <v>331</v>
      </c>
      <c r="E124" s="83" t="s">
        <v>332</v>
      </c>
      <c r="F124" s="83" t="s">
        <v>333</v>
      </c>
      <c r="G124" s="83" t="s">
        <v>351</v>
      </c>
      <c r="H124" s="83" t="s">
        <v>372</v>
      </c>
      <c r="I124" s="83" t="s">
        <v>363</v>
      </c>
      <c r="J124" s="83" t="s">
        <v>369</v>
      </c>
      <c r="K124" s="83" t="s">
        <v>403</v>
      </c>
      <c r="L124" s="83" t="s">
        <v>398</v>
      </c>
      <c r="M124" s="83" t="s">
        <v>400</v>
      </c>
      <c r="N124" s="83" t="s">
        <v>382</v>
      </c>
      <c r="O124" s="83" t="s">
        <v>384</v>
      </c>
      <c r="P124" s="83" t="s">
        <v>379</v>
      </c>
    </row>
    <row r="125" spans="1:16" x14ac:dyDescent="0.25">
      <c r="A125" s="84">
        <v>124</v>
      </c>
      <c r="B125" s="85" t="s">
        <v>550</v>
      </c>
      <c r="C125" s="83" t="s">
        <v>323</v>
      </c>
      <c r="D125" s="83" t="s">
        <v>326</v>
      </c>
      <c r="E125" s="83" t="s">
        <v>332</v>
      </c>
      <c r="F125" s="83" t="s">
        <v>350</v>
      </c>
      <c r="G125" s="83" t="s">
        <v>351</v>
      </c>
      <c r="H125" s="83" t="s">
        <v>372</v>
      </c>
      <c r="I125" s="83" t="s">
        <v>356</v>
      </c>
      <c r="J125" s="83" t="s">
        <v>364</v>
      </c>
      <c r="K125" s="83" t="s">
        <v>391</v>
      </c>
      <c r="L125" s="83" t="s">
        <v>392</v>
      </c>
      <c r="M125" s="83" t="s">
        <v>409</v>
      </c>
      <c r="N125" s="83" t="s">
        <v>384</v>
      </c>
      <c r="O125" s="83" t="s">
        <v>386</v>
      </c>
      <c r="P125" s="83" t="s">
        <v>379</v>
      </c>
    </row>
    <row r="126" spans="1:16" x14ac:dyDescent="0.25">
      <c r="A126" s="84">
        <v>125</v>
      </c>
      <c r="B126" s="85" t="s">
        <v>211</v>
      </c>
      <c r="C126" s="83" t="s">
        <v>325</v>
      </c>
      <c r="D126" s="83" t="s">
        <v>326</v>
      </c>
      <c r="E126" s="83" t="s">
        <v>333</v>
      </c>
      <c r="F126" s="83" t="s">
        <v>343</v>
      </c>
      <c r="G126" s="83" t="s">
        <v>352</v>
      </c>
      <c r="H126" s="83" t="s">
        <v>367</v>
      </c>
      <c r="I126" s="83" t="s">
        <v>359</v>
      </c>
      <c r="J126" s="83" t="s">
        <v>362</v>
      </c>
      <c r="K126" s="83" t="s">
        <v>405</v>
      </c>
      <c r="L126" s="83" t="s">
        <v>415</v>
      </c>
      <c r="M126" s="83" t="s">
        <v>395</v>
      </c>
      <c r="N126" s="83" t="s">
        <v>383</v>
      </c>
      <c r="O126" s="83" t="s">
        <v>382</v>
      </c>
      <c r="P126" s="83" t="s">
        <v>379</v>
      </c>
    </row>
    <row r="127" spans="1:16" x14ac:dyDescent="0.25">
      <c r="A127" s="84">
        <v>126</v>
      </c>
      <c r="B127" s="85" t="s">
        <v>439</v>
      </c>
      <c r="C127" s="83" t="s">
        <v>325</v>
      </c>
      <c r="D127" s="83" t="s">
        <v>324</v>
      </c>
      <c r="E127" s="83" t="s">
        <v>350</v>
      </c>
      <c r="F127" s="83" t="s">
        <v>338</v>
      </c>
      <c r="G127" s="83" t="s">
        <v>351</v>
      </c>
      <c r="H127" s="83" t="s">
        <v>354</v>
      </c>
      <c r="I127" s="83" t="s">
        <v>355</v>
      </c>
      <c r="J127" s="83" t="s">
        <v>369</v>
      </c>
      <c r="K127" s="83" t="s">
        <v>404</v>
      </c>
      <c r="L127" s="83" t="s">
        <v>396</v>
      </c>
      <c r="M127" s="83" t="s">
        <v>400</v>
      </c>
      <c r="N127" s="83" t="s">
        <v>382</v>
      </c>
      <c r="O127" s="83" t="s">
        <v>390</v>
      </c>
      <c r="P127" s="83" t="s">
        <v>377</v>
      </c>
    </row>
    <row r="128" spans="1:16" x14ac:dyDescent="0.25">
      <c r="A128" s="84">
        <v>127</v>
      </c>
      <c r="B128" s="85" t="s">
        <v>690</v>
      </c>
      <c r="C128" s="83" t="s">
        <v>322</v>
      </c>
      <c r="D128" s="83" t="s">
        <v>327</v>
      </c>
      <c r="E128" s="83" t="s">
        <v>335</v>
      </c>
      <c r="F128" s="83" t="s">
        <v>346</v>
      </c>
      <c r="G128" s="83" t="s">
        <v>351</v>
      </c>
      <c r="H128" s="83" t="s">
        <v>354</v>
      </c>
      <c r="I128" s="83" t="s">
        <v>367</v>
      </c>
      <c r="J128" s="83" t="s">
        <v>358</v>
      </c>
      <c r="K128" s="83" t="s">
        <v>397</v>
      </c>
      <c r="L128" s="83" t="s">
        <v>391</v>
      </c>
      <c r="M128" s="83" t="s">
        <v>402</v>
      </c>
      <c r="N128" s="83" t="s">
        <v>383</v>
      </c>
      <c r="O128" s="83" t="s">
        <v>387</v>
      </c>
      <c r="P128" s="83" t="s">
        <v>380</v>
      </c>
    </row>
    <row r="129" spans="1:16" x14ac:dyDescent="0.25">
      <c r="A129" s="84">
        <v>128</v>
      </c>
      <c r="B129" s="85" t="s">
        <v>612</v>
      </c>
      <c r="C129" s="83" t="s">
        <v>325</v>
      </c>
      <c r="D129" s="83" t="s">
        <v>323</v>
      </c>
      <c r="E129" s="83" t="s">
        <v>353</v>
      </c>
      <c r="F129" s="83" t="s">
        <v>336</v>
      </c>
      <c r="G129" s="83" t="s">
        <v>352</v>
      </c>
      <c r="H129" s="83" t="s">
        <v>372</v>
      </c>
      <c r="I129" s="83" t="s">
        <v>370</v>
      </c>
      <c r="J129" s="83" t="s">
        <v>364</v>
      </c>
      <c r="K129" s="83" t="s">
        <v>415</v>
      </c>
      <c r="L129" s="83" t="s">
        <v>398</v>
      </c>
      <c r="M129" s="83" t="s">
        <v>406</v>
      </c>
      <c r="N129" s="83" t="s">
        <v>382</v>
      </c>
      <c r="O129" s="83" t="s">
        <v>390</v>
      </c>
      <c r="P129" s="83" t="s">
        <v>379</v>
      </c>
    </row>
    <row r="130" spans="1:16" x14ac:dyDescent="0.25">
      <c r="A130" s="84">
        <v>129</v>
      </c>
      <c r="B130" s="85" t="s">
        <v>520</v>
      </c>
      <c r="C130" s="83" t="s">
        <v>325</v>
      </c>
      <c r="D130" s="83" t="s">
        <v>330</v>
      </c>
      <c r="E130" s="83" t="s">
        <v>338</v>
      </c>
      <c r="F130" s="83" t="s">
        <v>334</v>
      </c>
      <c r="G130" s="83" t="s">
        <v>343</v>
      </c>
      <c r="H130" s="83" t="s">
        <v>373</v>
      </c>
      <c r="I130" s="83" t="s">
        <v>367</v>
      </c>
      <c r="J130" s="83" t="s">
        <v>369</v>
      </c>
      <c r="K130" s="83" t="s">
        <v>402</v>
      </c>
      <c r="L130" s="83" t="s">
        <v>391</v>
      </c>
      <c r="M130" s="83" t="s">
        <v>395</v>
      </c>
      <c r="N130" s="83" t="s">
        <v>382</v>
      </c>
      <c r="O130" s="83" t="s">
        <v>412</v>
      </c>
      <c r="P130" s="83" t="s">
        <v>379</v>
      </c>
    </row>
    <row r="131" spans="1:16" x14ac:dyDescent="0.25">
      <c r="A131" s="84">
        <v>130</v>
      </c>
      <c r="B131" s="85" t="s">
        <v>243</v>
      </c>
      <c r="C131" s="83" t="s">
        <v>322</v>
      </c>
      <c r="D131" s="83" t="s">
        <v>325</v>
      </c>
      <c r="E131" s="83" t="s">
        <v>333</v>
      </c>
      <c r="F131" s="83" t="s">
        <v>351</v>
      </c>
      <c r="G131" s="83" t="s">
        <v>335</v>
      </c>
      <c r="H131" s="83" t="s">
        <v>366</v>
      </c>
      <c r="I131" s="83" t="s">
        <v>365</v>
      </c>
      <c r="J131" s="83" t="s">
        <v>371</v>
      </c>
      <c r="K131" s="83" t="s">
        <v>401</v>
      </c>
      <c r="L131" s="83" t="s">
        <v>398</v>
      </c>
      <c r="M131" s="83" t="s">
        <v>395</v>
      </c>
      <c r="N131" s="83" t="s">
        <v>387</v>
      </c>
      <c r="O131" s="83" t="s">
        <v>383</v>
      </c>
      <c r="P131" s="83" t="s">
        <v>377</v>
      </c>
    </row>
    <row r="132" spans="1:16" x14ac:dyDescent="0.25">
      <c r="A132" s="84">
        <v>131</v>
      </c>
      <c r="B132" s="85" t="s">
        <v>184</v>
      </c>
      <c r="C132" s="83" t="s">
        <v>326</v>
      </c>
      <c r="D132" s="83" t="s">
        <v>327</v>
      </c>
      <c r="E132" s="83" t="s">
        <v>351</v>
      </c>
      <c r="F132" s="83" t="s">
        <v>342</v>
      </c>
      <c r="G132" s="83" t="s">
        <v>352</v>
      </c>
      <c r="H132" s="83" t="s">
        <v>373</v>
      </c>
      <c r="I132" s="83" t="s">
        <v>359</v>
      </c>
      <c r="J132" s="83" t="s">
        <v>366</v>
      </c>
      <c r="K132" s="83" t="s">
        <v>409</v>
      </c>
      <c r="L132" s="83" t="s">
        <v>405</v>
      </c>
      <c r="M132" s="83" t="s">
        <v>394</v>
      </c>
      <c r="N132" s="83" t="s">
        <v>382</v>
      </c>
      <c r="O132" s="83" t="s">
        <v>383</v>
      </c>
      <c r="P132" s="83" t="s">
        <v>379</v>
      </c>
    </row>
    <row r="133" spans="1:16" x14ac:dyDescent="0.25">
      <c r="A133" s="84">
        <v>132</v>
      </c>
      <c r="B133" s="85" t="s">
        <v>185</v>
      </c>
      <c r="C133" s="83" t="s">
        <v>326</v>
      </c>
      <c r="D133" s="83" t="s">
        <v>325</v>
      </c>
      <c r="E133" s="83" t="s">
        <v>343</v>
      </c>
      <c r="F133" s="83" t="s">
        <v>351</v>
      </c>
      <c r="G133" s="83" t="s">
        <v>352</v>
      </c>
      <c r="H133" s="83" t="s">
        <v>357</v>
      </c>
      <c r="I133" s="83" t="s">
        <v>373</v>
      </c>
      <c r="J133" s="83" t="s">
        <v>366</v>
      </c>
      <c r="K133" s="83" t="s">
        <v>409</v>
      </c>
      <c r="L133" s="83" t="s">
        <v>404</v>
      </c>
      <c r="M133" s="83" t="s">
        <v>405</v>
      </c>
      <c r="N133" s="83" t="s">
        <v>383</v>
      </c>
      <c r="O133" s="83" t="s">
        <v>382</v>
      </c>
      <c r="P133" s="83" t="s">
        <v>378</v>
      </c>
    </row>
    <row r="134" spans="1:16" x14ac:dyDescent="0.25">
      <c r="A134" s="84">
        <v>133</v>
      </c>
      <c r="B134" s="85" t="s">
        <v>183</v>
      </c>
      <c r="C134" s="83" t="s">
        <v>326</v>
      </c>
      <c r="D134" s="83" t="s">
        <v>327</v>
      </c>
      <c r="E134" s="83" t="s">
        <v>339</v>
      </c>
      <c r="F134" s="83" t="s">
        <v>343</v>
      </c>
      <c r="G134" s="83" t="s">
        <v>342</v>
      </c>
      <c r="H134" s="83" t="s">
        <v>366</v>
      </c>
      <c r="I134" s="83" t="s">
        <v>368</v>
      </c>
      <c r="J134" s="83" t="s">
        <v>358</v>
      </c>
      <c r="K134" s="83" t="s">
        <v>401</v>
      </c>
      <c r="L134" s="83" t="s">
        <v>398</v>
      </c>
      <c r="M134" s="83" t="s">
        <v>405</v>
      </c>
      <c r="N134" s="83" t="s">
        <v>382</v>
      </c>
      <c r="O134" s="83" t="s">
        <v>387</v>
      </c>
      <c r="P134" s="83" t="s">
        <v>377</v>
      </c>
    </row>
    <row r="135" spans="1:16" x14ac:dyDescent="0.25">
      <c r="A135" s="84">
        <v>134</v>
      </c>
      <c r="B135" s="85" t="s">
        <v>711</v>
      </c>
      <c r="C135" s="83" t="s">
        <v>325</v>
      </c>
      <c r="D135" s="83" t="s">
        <v>331</v>
      </c>
      <c r="E135" s="83" t="s">
        <v>333</v>
      </c>
      <c r="F135" s="83" t="s">
        <v>353</v>
      </c>
      <c r="G135" s="83" t="s">
        <v>352</v>
      </c>
      <c r="H135" s="83" t="s">
        <v>372</v>
      </c>
      <c r="I135" s="83" t="s">
        <v>367</v>
      </c>
      <c r="J135" s="83" t="s">
        <v>366</v>
      </c>
      <c r="K135" s="83" t="s">
        <v>415</v>
      </c>
      <c r="L135" s="83" t="s">
        <v>391</v>
      </c>
      <c r="M135" s="83" t="s">
        <v>404</v>
      </c>
      <c r="N135" s="83" t="s">
        <v>382</v>
      </c>
      <c r="O135" s="83" t="s">
        <v>384</v>
      </c>
      <c r="P135" s="83" t="s">
        <v>380</v>
      </c>
    </row>
    <row r="136" spans="1:16" x14ac:dyDescent="0.25">
      <c r="A136" s="84">
        <v>135</v>
      </c>
      <c r="B136" s="85" t="s">
        <v>708</v>
      </c>
      <c r="C136" s="83" t="s">
        <v>323</v>
      </c>
      <c r="D136" s="83" t="s">
        <v>325</v>
      </c>
      <c r="E136" s="83" t="s">
        <v>336</v>
      </c>
      <c r="F136" s="83" t="s">
        <v>346</v>
      </c>
      <c r="G136" s="83" t="s">
        <v>337</v>
      </c>
      <c r="H136" s="83" t="s">
        <v>366</v>
      </c>
      <c r="I136" s="83" t="s">
        <v>369</v>
      </c>
      <c r="J136" s="83" t="s">
        <v>363</v>
      </c>
      <c r="K136" s="83" t="s">
        <v>394</v>
      </c>
      <c r="L136" s="83" t="s">
        <v>404</v>
      </c>
      <c r="M136" s="83" t="s">
        <v>396</v>
      </c>
      <c r="N136" s="83" t="s">
        <v>383</v>
      </c>
      <c r="O136" s="83" t="s">
        <v>385</v>
      </c>
      <c r="P136" s="83" t="s">
        <v>379</v>
      </c>
    </row>
    <row r="137" spans="1:16" x14ac:dyDescent="0.25">
      <c r="A137" s="84">
        <v>136</v>
      </c>
      <c r="B137" s="85" t="s">
        <v>707</v>
      </c>
      <c r="C137" s="83" t="s">
        <v>329</v>
      </c>
      <c r="D137" s="83" t="s">
        <v>327</v>
      </c>
      <c r="E137" s="83" t="s">
        <v>353</v>
      </c>
      <c r="F137" s="83" t="s">
        <v>336</v>
      </c>
      <c r="G137" s="83" t="s">
        <v>352</v>
      </c>
      <c r="H137" s="83" t="s">
        <v>366</v>
      </c>
      <c r="I137" s="83" t="s">
        <v>362</v>
      </c>
      <c r="J137" s="83" t="s">
        <v>363</v>
      </c>
      <c r="K137" s="83" t="s">
        <v>396</v>
      </c>
      <c r="L137" s="83" t="s">
        <v>404</v>
      </c>
      <c r="M137" s="83" t="s">
        <v>415</v>
      </c>
      <c r="N137" s="83" t="s">
        <v>383</v>
      </c>
      <c r="O137" s="83" t="s">
        <v>382</v>
      </c>
      <c r="P137" s="83" t="s">
        <v>379</v>
      </c>
    </row>
    <row r="138" spans="1:16" x14ac:dyDescent="0.25">
      <c r="A138" s="84">
        <v>137</v>
      </c>
      <c r="B138" s="85" t="s">
        <v>665</v>
      </c>
      <c r="C138" s="83" t="s">
        <v>327</v>
      </c>
      <c r="D138" s="83" t="s">
        <v>326</v>
      </c>
      <c r="E138" s="83" t="s">
        <v>336</v>
      </c>
      <c r="F138" s="83" t="s">
        <v>344</v>
      </c>
      <c r="G138" s="83" t="s">
        <v>342</v>
      </c>
      <c r="H138" s="83" t="s">
        <v>367</v>
      </c>
      <c r="I138" s="83" t="s">
        <v>363</v>
      </c>
      <c r="J138" s="83" t="s">
        <v>358</v>
      </c>
      <c r="K138" s="83" t="s">
        <v>391</v>
      </c>
      <c r="L138" s="83" t="s">
        <v>405</v>
      </c>
      <c r="M138" s="83" t="s">
        <v>406</v>
      </c>
      <c r="N138" s="83" t="s">
        <v>382</v>
      </c>
      <c r="O138" s="83" t="s">
        <v>384</v>
      </c>
      <c r="P138" s="83" t="s">
        <v>377</v>
      </c>
    </row>
    <row r="139" spans="1:16" x14ac:dyDescent="0.25">
      <c r="A139" s="84">
        <v>138</v>
      </c>
      <c r="B139" s="85" t="s">
        <v>494</v>
      </c>
      <c r="C139" s="83" t="s">
        <v>322</v>
      </c>
      <c r="D139" s="83" t="s">
        <v>326</v>
      </c>
      <c r="E139" s="83" t="s">
        <v>343</v>
      </c>
      <c r="F139" s="83" t="s">
        <v>344</v>
      </c>
      <c r="G139" s="83" t="s">
        <v>336</v>
      </c>
      <c r="H139" s="83" t="s">
        <v>355</v>
      </c>
      <c r="I139" s="83" t="s">
        <v>372</v>
      </c>
      <c r="J139" s="83" t="s">
        <v>358</v>
      </c>
      <c r="K139" s="83" t="s">
        <v>391</v>
      </c>
      <c r="L139" s="83" t="s">
        <v>409</v>
      </c>
      <c r="M139" s="83" t="s">
        <v>404</v>
      </c>
      <c r="N139" s="83" t="s">
        <v>383</v>
      </c>
      <c r="O139" s="83" t="s">
        <v>387</v>
      </c>
      <c r="P139" s="83" t="s">
        <v>379</v>
      </c>
    </row>
    <row r="140" spans="1:16" x14ac:dyDescent="0.25">
      <c r="A140" s="84">
        <v>139</v>
      </c>
      <c r="B140" s="85" t="s">
        <v>286</v>
      </c>
      <c r="C140" s="83" t="s">
        <v>325</v>
      </c>
      <c r="D140" s="83" t="s">
        <v>329</v>
      </c>
      <c r="E140" s="83" t="s">
        <v>335</v>
      </c>
      <c r="F140" s="83" t="s">
        <v>353</v>
      </c>
      <c r="G140" s="83" t="s">
        <v>352</v>
      </c>
      <c r="H140" s="83" t="s">
        <v>366</v>
      </c>
      <c r="I140" s="83" t="s">
        <v>368</v>
      </c>
      <c r="J140" s="83" t="s">
        <v>371</v>
      </c>
      <c r="K140" s="83" t="s">
        <v>394</v>
      </c>
      <c r="L140" s="83" t="s">
        <v>404</v>
      </c>
      <c r="M140" s="83" t="s">
        <v>405</v>
      </c>
      <c r="N140" s="83" t="s">
        <v>387</v>
      </c>
      <c r="O140" s="83" t="s">
        <v>389</v>
      </c>
      <c r="P140" s="83" t="s">
        <v>379</v>
      </c>
    </row>
    <row r="141" spans="1:16" x14ac:dyDescent="0.25">
      <c r="A141" s="84">
        <v>140</v>
      </c>
      <c r="B141" s="85" t="s">
        <v>287</v>
      </c>
      <c r="C141" s="83" t="s">
        <v>325</v>
      </c>
      <c r="D141" s="83" t="s">
        <v>329</v>
      </c>
      <c r="E141" s="83" t="s">
        <v>335</v>
      </c>
      <c r="F141" s="83" t="s">
        <v>339</v>
      </c>
      <c r="G141" s="83" t="s">
        <v>351</v>
      </c>
      <c r="H141" s="83" t="s">
        <v>366</v>
      </c>
      <c r="I141" s="83" t="s">
        <v>362</v>
      </c>
      <c r="J141" s="83" t="s">
        <v>371</v>
      </c>
      <c r="K141" s="83" t="s">
        <v>394</v>
      </c>
      <c r="L141" s="83" t="s">
        <v>404</v>
      </c>
      <c r="M141" s="83" t="s">
        <v>405</v>
      </c>
      <c r="N141" s="83" t="s">
        <v>387</v>
      </c>
      <c r="O141" s="83" t="s">
        <v>389</v>
      </c>
      <c r="P141" s="83" t="s">
        <v>379</v>
      </c>
    </row>
    <row r="142" spans="1:16" x14ac:dyDescent="0.25">
      <c r="A142" s="84">
        <v>141</v>
      </c>
      <c r="B142" s="85" t="s">
        <v>710</v>
      </c>
      <c r="C142" s="83" t="s">
        <v>329</v>
      </c>
      <c r="D142" s="83" t="s">
        <v>331</v>
      </c>
      <c r="E142" s="83" t="s">
        <v>335</v>
      </c>
      <c r="F142" s="83" t="s">
        <v>353</v>
      </c>
      <c r="G142" s="83" t="s">
        <v>352</v>
      </c>
      <c r="H142" s="83" t="s">
        <v>366</v>
      </c>
      <c r="I142" s="83" t="s">
        <v>357</v>
      </c>
      <c r="J142" s="83" t="s">
        <v>371</v>
      </c>
      <c r="K142" s="83" t="s">
        <v>403</v>
      </c>
      <c r="L142" s="83" t="s">
        <v>404</v>
      </c>
      <c r="M142" s="83" t="s">
        <v>405</v>
      </c>
      <c r="N142" s="83" t="s">
        <v>387</v>
      </c>
      <c r="O142" s="83" t="s">
        <v>389</v>
      </c>
      <c r="P142" s="83" t="s">
        <v>379</v>
      </c>
    </row>
    <row r="143" spans="1:16" x14ac:dyDescent="0.25">
      <c r="A143" s="84">
        <v>142</v>
      </c>
      <c r="B143" s="85" t="s">
        <v>172</v>
      </c>
      <c r="C143" s="83" t="s">
        <v>323</v>
      </c>
      <c r="D143" s="83" t="s">
        <v>327</v>
      </c>
      <c r="E143" s="83" t="s">
        <v>333</v>
      </c>
      <c r="F143" s="83" t="s">
        <v>335</v>
      </c>
      <c r="G143" s="83" t="s">
        <v>336</v>
      </c>
      <c r="H143" s="83" t="s">
        <v>355</v>
      </c>
      <c r="I143" s="83" t="s">
        <v>367</v>
      </c>
      <c r="J143" s="83" t="s">
        <v>369</v>
      </c>
      <c r="K143" s="83" t="s">
        <v>402</v>
      </c>
      <c r="L143" s="83" t="s">
        <v>398</v>
      </c>
      <c r="M143" s="83" t="s">
        <v>395</v>
      </c>
      <c r="N143" s="83" t="s">
        <v>384</v>
      </c>
      <c r="O143" s="83" t="s">
        <v>385</v>
      </c>
      <c r="P143" s="83" t="s">
        <v>377</v>
      </c>
    </row>
    <row r="144" spans="1:16" x14ac:dyDescent="0.25">
      <c r="A144" s="84">
        <v>143</v>
      </c>
      <c r="B144" s="85" t="s">
        <v>156</v>
      </c>
      <c r="C144" s="83" t="s">
        <v>326</v>
      </c>
      <c r="D144" s="83" t="s">
        <v>325</v>
      </c>
      <c r="E144" s="83" t="s">
        <v>339</v>
      </c>
      <c r="F144" s="83" t="s">
        <v>342</v>
      </c>
      <c r="G144" s="83" t="s">
        <v>351</v>
      </c>
      <c r="H144" s="83" t="s">
        <v>373</v>
      </c>
      <c r="I144" s="83" t="s">
        <v>367</v>
      </c>
      <c r="J144" s="83" t="s">
        <v>366</v>
      </c>
      <c r="K144" s="83" t="s">
        <v>415</v>
      </c>
      <c r="L144" s="83" t="s">
        <v>398</v>
      </c>
      <c r="M144" s="83" t="s">
        <v>403</v>
      </c>
      <c r="N144" s="83" t="s">
        <v>382</v>
      </c>
      <c r="O144" s="83" t="s">
        <v>384</v>
      </c>
      <c r="P144" s="83" t="s">
        <v>381</v>
      </c>
    </row>
    <row r="145" spans="1:16" x14ac:dyDescent="0.25">
      <c r="A145" s="84">
        <v>144</v>
      </c>
      <c r="B145" s="85" t="s">
        <v>157</v>
      </c>
      <c r="C145" s="83" t="s">
        <v>323</v>
      </c>
      <c r="D145" s="83" t="s">
        <v>327</v>
      </c>
      <c r="E145" s="83" t="s">
        <v>339</v>
      </c>
      <c r="F145" s="83" t="s">
        <v>333</v>
      </c>
      <c r="G145" s="83" t="s">
        <v>351</v>
      </c>
      <c r="H145" s="83" t="s">
        <v>375</v>
      </c>
      <c r="I145" s="83" t="s">
        <v>367</v>
      </c>
      <c r="J145" s="83" t="s">
        <v>366</v>
      </c>
      <c r="K145" s="83" t="s">
        <v>415</v>
      </c>
      <c r="L145" s="83" t="s">
        <v>398</v>
      </c>
      <c r="M145" s="83" t="s">
        <v>401</v>
      </c>
      <c r="N145" s="83" t="s">
        <v>387</v>
      </c>
      <c r="O145" s="83" t="s">
        <v>383</v>
      </c>
      <c r="P145" s="83" t="s">
        <v>378</v>
      </c>
    </row>
    <row r="146" spans="1:16" x14ac:dyDescent="0.25">
      <c r="A146" s="84">
        <v>145</v>
      </c>
      <c r="B146" s="85" t="s">
        <v>417</v>
      </c>
      <c r="C146" s="83" t="s">
        <v>322</v>
      </c>
      <c r="D146" s="83" t="s">
        <v>326</v>
      </c>
      <c r="E146" s="83" t="s">
        <v>343</v>
      </c>
      <c r="F146" s="83" t="s">
        <v>333</v>
      </c>
      <c r="G146" s="83" t="s">
        <v>351</v>
      </c>
      <c r="H146" s="83" t="s">
        <v>375</v>
      </c>
      <c r="I146" s="83" t="s">
        <v>367</v>
      </c>
      <c r="J146" s="83" t="s">
        <v>358</v>
      </c>
      <c r="K146" s="83" t="s">
        <v>405</v>
      </c>
      <c r="L146" s="83" t="s">
        <v>396</v>
      </c>
      <c r="M146" s="83" t="s">
        <v>395</v>
      </c>
      <c r="N146" s="83" t="s">
        <v>387</v>
      </c>
      <c r="O146" s="83" t="s">
        <v>384</v>
      </c>
      <c r="P146" s="83" t="s">
        <v>379</v>
      </c>
    </row>
    <row r="147" spans="1:16" x14ac:dyDescent="0.25">
      <c r="A147" s="84">
        <v>146</v>
      </c>
      <c r="B147" s="85" t="s">
        <v>138</v>
      </c>
      <c r="C147" s="83" t="s">
        <v>323</v>
      </c>
      <c r="D147" s="83" t="s">
        <v>326</v>
      </c>
      <c r="E147" s="83" t="s">
        <v>343</v>
      </c>
      <c r="F147" s="83" t="s">
        <v>334</v>
      </c>
      <c r="G147" s="83" t="s">
        <v>346</v>
      </c>
      <c r="H147" s="83" t="s">
        <v>357</v>
      </c>
      <c r="I147" s="83" t="s">
        <v>366</v>
      </c>
      <c r="J147" s="83" t="s">
        <v>369</v>
      </c>
      <c r="K147" s="83" t="s">
        <v>391</v>
      </c>
      <c r="L147" s="83" t="s">
        <v>403</v>
      </c>
      <c r="M147" s="83" t="s">
        <v>415</v>
      </c>
      <c r="N147" s="83" t="s">
        <v>383</v>
      </c>
      <c r="O147" s="83" t="s">
        <v>387</v>
      </c>
      <c r="P147" s="83" t="s">
        <v>377</v>
      </c>
    </row>
    <row r="148" spans="1:16" x14ac:dyDescent="0.25">
      <c r="A148" s="84">
        <v>147</v>
      </c>
      <c r="B148" s="85" t="s">
        <v>699</v>
      </c>
      <c r="C148" s="83" t="s">
        <v>323</v>
      </c>
      <c r="D148" s="83" t="s">
        <v>326</v>
      </c>
      <c r="E148" s="83" t="s">
        <v>336</v>
      </c>
      <c r="F148" s="83" t="s">
        <v>343</v>
      </c>
      <c r="G148" s="83" t="s">
        <v>337</v>
      </c>
      <c r="H148" s="83" t="s">
        <v>369</v>
      </c>
      <c r="I148" s="83" t="s">
        <v>364</v>
      </c>
      <c r="J148" s="83" t="s">
        <v>365</v>
      </c>
      <c r="K148" s="83" t="s">
        <v>394</v>
      </c>
      <c r="L148" s="83" t="s">
        <v>404</v>
      </c>
      <c r="M148" s="83" t="s">
        <v>407</v>
      </c>
      <c r="N148" s="83" t="s">
        <v>382</v>
      </c>
      <c r="O148" s="83" t="s">
        <v>385</v>
      </c>
      <c r="P148" s="83" t="s">
        <v>377</v>
      </c>
    </row>
    <row r="149" spans="1:16" x14ac:dyDescent="0.25">
      <c r="A149" s="84">
        <v>148</v>
      </c>
      <c r="B149" s="85" t="s">
        <v>633</v>
      </c>
      <c r="C149" s="83" t="s">
        <v>323</v>
      </c>
      <c r="D149" s="83" t="s">
        <v>326</v>
      </c>
      <c r="E149" s="83" t="s">
        <v>350</v>
      </c>
      <c r="F149" s="83" t="s">
        <v>335</v>
      </c>
      <c r="G149" s="83" t="s">
        <v>351</v>
      </c>
      <c r="H149" s="83" t="s">
        <v>367</v>
      </c>
      <c r="I149" s="83" t="s">
        <v>369</v>
      </c>
      <c r="J149" s="83" t="s">
        <v>358</v>
      </c>
      <c r="K149" s="83" t="s">
        <v>404</v>
      </c>
      <c r="L149" s="83" t="s">
        <v>398</v>
      </c>
      <c r="M149" s="83" t="s">
        <v>406</v>
      </c>
      <c r="N149" s="83" t="s">
        <v>383</v>
      </c>
      <c r="O149" s="83" t="s">
        <v>382</v>
      </c>
      <c r="P149" s="83" t="s">
        <v>377</v>
      </c>
    </row>
    <row r="150" spans="1:16" x14ac:dyDescent="0.25">
      <c r="A150" s="84">
        <v>149</v>
      </c>
      <c r="B150" s="85" t="s">
        <v>462</v>
      </c>
      <c r="C150" s="83" t="s">
        <v>325</v>
      </c>
      <c r="D150" s="83" t="s">
        <v>331</v>
      </c>
      <c r="E150" s="83" t="s">
        <v>343</v>
      </c>
      <c r="F150" s="83" t="s">
        <v>353</v>
      </c>
      <c r="G150" s="83" t="s">
        <v>351</v>
      </c>
      <c r="H150" s="83" t="s">
        <v>366</v>
      </c>
      <c r="I150" s="83" t="s">
        <v>359</v>
      </c>
      <c r="J150" s="83" t="s">
        <v>367</v>
      </c>
      <c r="K150" s="83" t="s">
        <v>391</v>
      </c>
      <c r="L150" s="83" t="s">
        <v>398</v>
      </c>
      <c r="M150" s="83" t="s">
        <v>394</v>
      </c>
      <c r="N150" s="83" t="s">
        <v>383</v>
      </c>
      <c r="O150" s="83" t="s">
        <v>382</v>
      </c>
      <c r="P150" s="83" t="s">
        <v>379</v>
      </c>
    </row>
    <row r="151" spans="1:16" x14ac:dyDescent="0.25">
      <c r="A151" s="84">
        <v>150</v>
      </c>
      <c r="B151" s="85" t="s">
        <v>701</v>
      </c>
      <c r="C151" s="83" t="s">
        <v>323</v>
      </c>
      <c r="D151" s="83" t="s">
        <v>331</v>
      </c>
      <c r="E151" s="83" t="s">
        <v>343</v>
      </c>
      <c r="F151" s="83" t="s">
        <v>340</v>
      </c>
      <c r="G151" s="83" t="s">
        <v>342</v>
      </c>
      <c r="H151" s="83" t="s">
        <v>363</v>
      </c>
      <c r="I151" s="83" t="s">
        <v>359</v>
      </c>
      <c r="J151" s="83" t="s">
        <v>370</v>
      </c>
      <c r="K151" s="83" t="s">
        <v>403</v>
      </c>
      <c r="L151" s="83" t="s">
        <v>398</v>
      </c>
      <c r="M151" s="83" t="s">
        <v>404</v>
      </c>
      <c r="N151" s="83" t="s">
        <v>382</v>
      </c>
      <c r="O151" s="83" t="s">
        <v>387</v>
      </c>
      <c r="P151" s="83" t="s">
        <v>377</v>
      </c>
    </row>
    <row r="152" spans="1:16" x14ac:dyDescent="0.25">
      <c r="A152" s="84">
        <v>151</v>
      </c>
      <c r="B152" s="85" t="s">
        <v>575</v>
      </c>
      <c r="C152" s="83" t="s">
        <v>323</v>
      </c>
      <c r="D152" s="83" t="s">
        <v>331</v>
      </c>
      <c r="E152" s="83" t="s">
        <v>342</v>
      </c>
      <c r="F152" s="83" t="s">
        <v>350</v>
      </c>
      <c r="G152" s="83" t="s">
        <v>338</v>
      </c>
      <c r="H152" s="83" t="s">
        <v>357</v>
      </c>
      <c r="I152" s="83" t="s">
        <v>367</v>
      </c>
      <c r="J152" s="83" t="s">
        <v>358</v>
      </c>
      <c r="K152" s="83" t="s">
        <v>410</v>
      </c>
      <c r="L152" s="83" t="s">
        <v>396</v>
      </c>
      <c r="M152" s="83" t="s">
        <v>409</v>
      </c>
      <c r="N152" s="83" t="s">
        <v>383</v>
      </c>
      <c r="O152" s="83" t="s">
        <v>412</v>
      </c>
      <c r="P152" s="83" t="s">
        <v>377</v>
      </c>
    </row>
    <row r="153" spans="1:16" x14ac:dyDescent="0.25">
      <c r="A153" s="84">
        <v>152</v>
      </c>
      <c r="B153" s="85" t="s">
        <v>493</v>
      </c>
      <c r="C153" s="83" t="s">
        <v>325</v>
      </c>
      <c r="D153" s="83" t="s">
        <v>327</v>
      </c>
      <c r="E153" s="83" t="s">
        <v>333</v>
      </c>
      <c r="F153" s="83" t="s">
        <v>353</v>
      </c>
      <c r="G153" s="83" t="s">
        <v>351</v>
      </c>
      <c r="H153" s="83" t="s">
        <v>367</v>
      </c>
      <c r="I153" s="83" t="s">
        <v>363</v>
      </c>
      <c r="J153" s="83" t="s">
        <v>365</v>
      </c>
      <c r="K153" s="83" t="s">
        <v>391</v>
      </c>
      <c r="L153" s="83" t="s">
        <v>398</v>
      </c>
      <c r="M153" s="83" t="s">
        <v>404</v>
      </c>
      <c r="N153" s="83" t="s">
        <v>383</v>
      </c>
      <c r="O153" s="83" t="s">
        <v>382</v>
      </c>
      <c r="P153" s="83" t="s">
        <v>381</v>
      </c>
    </row>
    <row r="154" spans="1:16" x14ac:dyDescent="0.25">
      <c r="A154" s="84">
        <v>153</v>
      </c>
      <c r="B154" s="85" t="s">
        <v>588</v>
      </c>
      <c r="C154" s="83" t="s">
        <v>323</v>
      </c>
      <c r="D154" s="83" t="s">
        <v>326</v>
      </c>
      <c r="E154" s="83" t="s">
        <v>333</v>
      </c>
      <c r="F154" s="83" t="s">
        <v>351</v>
      </c>
      <c r="G154" s="83" t="s">
        <v>341</v>
      </c>
      <c r="H154" s="83" t="s">
        <v>368</v>
      </c>
      <c r="I154" s="83" t="s">
        <v>366</v>
      </c>
      <c r="J154" s="83" t="s">
        <v>373</v>
      </c>
      <c r="K154" s="83" t="s">
        <v>403</v>
      </c>
      <c r="L154" s="83" t="s">
        <v>398</v>
      </c>
      <c r="M154" s="83" t="s">
        <v>399</v>
      </c>
      <c r="N154" s="83" t="s">
        <v>383</v>
      </c>
      <c r="O154" s="83" t="s">
        <v>387</v>
      </c>
      <c r="P154" s="83" t="s">
        <v>379</v>
      </c>
    </row>
    <row r="155" spans="1:16" x14ac:dyDescent="0.25">
      <c r="A155" s="84">
        <v>154</v>
      </c>
      <c r="B155" s="85" t="s">
        <v>466</v>
      </c>
      <c r="C155" s="83" t="s">
        <v>323</v>
      </c>
      <c r="D155" s="83" t="s">
        <v>331</v>
      </c>
      <c r="E155" s="83" t="s">
        <v>343</v>
      </c>
      <c r="F155" s="83" t="s">
        <v>351</v>
      </c>
      <c r="G155" s="83" t="s">
        <v>352</v>
      </c>
      <c r="H155" s="83" t="s">
        <v>354</v>
      </c>
      <c r="I155" s="83" t="s">
        <v>368</v>
      </c>
      <c r="J155" s="83" t="s">
        <v>357</v>
      </c>
      <c r="K155" s="83" t="s">
        <v>405</v>
      </c>
      <c r="L155" s="83" t="s">
        <v>398</v>
      </c>
      <c r="M155" s="83" t="s">
        <v>401</v>
      </c>
      <c r="N155" s="83" t="s">
        <v>384</v>
      </c>
      <c r="O155" s="83" t="s">
        <v>412</v>
      </c>
      <c r="P155" s="83" t="s">
        <v>377</v>
      </c>
    </row>
    <row r="156" spans="1:16" x14ac:dyDescent="0.25">
      <c r="A156" s="84">
        <v>155</v>
      </c>
      <c r="B156" s="85" t="s">
        <v>203</v>
      </c>
      <c r="C156" s="83" t="s">
        <v>326</v>
      </c>
      <c r="D156" s="83" t="s">
        <v>331</v>
      </c>
      <c r="E156" s="83" t="s">
        <v>333</v>
      </c>
      <c r="F156" s="83" t="s">
        <v>351</v>
      </c>
      <c r="G156" s="83" t="s">
        <v>343</v>
      </c>
      <c r="H156" s="83" t="s">
        <v>372</v>
      </c>
      <c r="I156" s="83" t="s">
        <v>368</v>
      </c>
      <c r="J156" s="83" t="s">
        <v>365</v>
      </c>
      <c r="K156" s="83" t="s">
        <v>402</v>
      </c>
      <c r="L156" s="83" t="s">
        <v>394</v>
      </c>
      <c r="M156" s="83" t="s">
        <v>401</v>
      </c>
      <c r="N156" s="83" t="s">
        <v>382</v>
      </c>
      <c r="O156" s="83" t="s">
        <v>390</v>
      </c>
      <c r="P156" s="83" t="s">
        <v>377</v>
      </c>
    </row>
    <row r="157" spans="1:16" x14ac:dyDescent="0.25">
      <c r="A157" s="84">
        <v>156</v>
      </c>
      <c r="B157" s="85" t="s">
        <v>584</v>
      </c>
      <c r="C157" s="83" t="s">
        <v>326</v>
      </c>
      <c r="D157" s="83" t="s">
        <v>331</v>
      </c>
      <c r="E157" s="83" t="s">
        <v>339</v>
      </c>
      <c r="F157" s="83" t="s">
        <v>343</v>
      </c>
      <c r="G157" s="83" t="s">
        <v>351</v>
      </c>
      <c r="H157" s="83" t="s">
        <v>360</v>
      </c>
      <c r="I157" s="83" t="s">
        <v>367</v>
      </c>
      <c r="J157" s="83" t="s">
        <v>371</v>
      </c>
      <c r="K157" s="83" t="s">
        <v>394</v>
      </c>
      <c r="L157" s="83" t="s">
        <v>398</v>
      </c>
      <c r="M157" s="83" t="s">
        <v>401</v>
      </c>
      <c r="N157" s="83" t="s">
        <v>382</v>
      </c>
      <c r="O157" s="83" t="s">
        <v>384</v>
      </c>
      <c r="P157" s="83" t="s">
        <v>377</v>
      </c>
    </row>
    <row r="158" spans="1:16" x14ac:dyDescent="0.25">
      <c r="A158" s="84">
        <v>157</v>
      </c>
      <c r="B158" s="85" t="s">
        <v>459</v>
      </c>
      <c r="C158" s="83" t="s">
        <v>325</v>
      </c>
      <c r="D158" s="83" t="s">
        <v>327</v>
      </c>
      <c r="E158" s="83" t="s">
        <v>333</v>
      </c>
      <c r="F158" s="83" t="s">
        <v>351</v>
      </c>
      <c r="G158" s="83" t="s">
        <v>347</v>
      </c>
      <c r="H158" s="83" t="s">
        <v>375</v>
      </c>
      <c r="I158" s="83" t="s">
        <v>359</v>
      </c>
      <c r="J158" s="83" t="s">
        <v>363</v>
      </c>
      <c r="K158" s="83" t="s">
        <v>391</v>
      </c>
      <c r="L158" s="83" t="s">
        <v>398</v>
      </c>
      <c r="M158" s="83" t="s">
        <v>403</v>
      </c>
      <c r="N158" s="83" t="s">
        <v>387</v>
      </c>
      <c r="O158" s="83" t="s">
        <v>384</v>
      </c>
      <c r="P158" s="83" t="s">
        <v>381</v>
      </c>
    </row>
    <row r="159" spans="1:16" x14ac:dyDescent="0.25">
      <c r="A159" s="84">
        <v>158</v>
      </c>
      <c r="B159" s="85" t="s">
        <v>664</v>
      </c>
      <c r="C159" s="83" t="s">
        <v>322</v>
      </c>
      <c r="D159" s="83" t="s">
        <v>326</v>
      </c>
      <c r="E159" s="83" t="s">
        <v>333</v>
      </c>
      <c r="F159" s="83" t="s">
        <v>335</v>
      </c>
      <c r="G159" s="83" t="s">
        <v>346</v>
      </c>
      <c r="H159" s="83" t="s">
        <v>369</v>
      </c>
      <c r="I159" s="83" t="s">
        <v>373</v>
      </c>
      <c r="J159" s="83" t="s">
        <v>365</v>
      </c>
      <c r="K159" s="83" t="s">
        <v>394</v>
      </c>
      <c r="L159" s="83" t="s">
        <v>402</v>
      </c>
      <c r="M159" s="83" t="s">
        <v>403</v>
      </c>
      <c r="N159" s="83" t="s">
        <v>390</v>
      </c>
      <c r="O159" s="83" t="s">
        <v>412</v>
      </c>
      <c r="P159" s="83" t="s">
        <v>379</v>
      </c>
    </row>
    <row r="160" spans="1:16" x14ac:dyDescent="0.25">
      <c r="A160" s="84">
        <v>159</v>
      </c>
      <c r="B160" s="85" t="s">
        <v>126</v>
      </c>
      <c r="C160" s="83" t="s">
        <v>326</v>
      </c>
      <c r="D160" s="83" t="s">
        <v>329</v>
      </c>
      <c r="E160" s="83" t="s">
        <v>342</v>
      </c>
      <c r="F160" s="83" t="s">
        <v>336</v>
      </c>
      <c r="G160" s="83" t="s">
        <v>343</v>
      </c>
      <c r="H160" s="83" t="s">
        <v>372</v>
      </c>
      <c r="I160" s="83" t="s">
        <v>359</v>
      </c>
      <c r="J160" s="83" t="s">
        <v>363</v>
      </c>
      <c r="K160" s="83" t="s">
        <v>397</v>
      </c>
      <c r="L160" s="83" t="s">
        <v>394</v>
      </c>
      <c r="M160" s="83" t="s">
        <v>395</v>
      </c>
      <c r="N160" s="83" t="s">
        <v>383</v>
      </c>
      <c r="O160" s="83" t="s">
        <v>387</v>
      </c>
      <c r="P160" s="83" t="s">
        <v>379</v>
      </c>
    </row>
    <row r="161" spans="1:16" x14ac:dyDescent="0.25">
      <c r="A161" s="84">
        <v>160</v>
      </c>
      <c r="B161" s="85" t="s">
        <v>414</v>
      </c>
      <c r="C161" s="83" t="s">
        <v>325</v>
      </c>
      <c r="D161" s="83" t="s">
        <v>331</v>
      </c>
      <c r="E161" s="83" t="s">
        <v>333</v>
      </c>
      <c r="F161" s="83" t="s">
        <v>351</v>
      </c>
      <c r="G161" s="83" t="s">
        <v>343</v>
      </c>
      <c r="H161" s="83" t="s">
        <v>360</v>
      </c>
      <c r="I161" s="83" t="s">
        <v>367</v>
      </c>
      <c r="J161" s="83" t="s">
        <v>369</v>
      </c>
      <c r="K161" s="83" t="s">
        <v>391</v>
      </c>
      <c r="L161" s="83" t="s">
        <v>402</v>
      </c>
      <c r="M161" s="83" t="s">
        <v>403</v>
      </c>
      <c r="N161" s="83" t="s">
        <v>382</v>
      </c>
      <c r="O161" s="83" t="s">
        <v>384</v>
      </c>
      <c r="P161" s="83" t="s">
        <v>377</v>
      </c>
    </row>
    <row r="162" spans="1:16" x14ac:dyDescent="0.25">
      <c r="A162" s="84">
        <v>161</v>
      </c>
      <c r="B162" s="85" t="s">
        <v>540</v>
      </c>
      <c r="C162" s="83" t="s">
        <v>328</v>
      </c>
      <c r="D162" s="83" t="s">
        <v>327</v>
      </c>
      <c r="E162" s="83" t="s">
        <v>338</v>
      </c>
      <c r="F162" s="83" t="s">
        <v>346</v>
      </c>
      <c r="G162" s="83" t="s">
        <v>352</v>
      </c>
      <c r="H162" s="83" t="s">
        <v>355</v>
      </c>
      <c r="I162" s="83" t="s">
        <v>356</v>
      </c>
      <c r="J162" s="83" t="s">
        <v>361</v>
      </c>
      <c r="K162" s="83" t="s">
        <v>404</v>
      </c>
      <c r="L162" s="83" t="s">
        <v>403</v>
      </c>
      <c r="M162" s="83" t="s">
        <v>406</v>
      </c>
      <c r="N162" s="83" t="s">
        <v>382</v>
      </c>
      <c r="O162" s="83" t="s">
        <v>390</v>
      </c>
      <c r="P162" s="83" t="s">
        <v>378</v>
      </c>
    </row>
    <row r="163" spans="1:16" x14ac:dyDescent="0.25">
      <c r="A163" s="84">
        <v>162</v>
      </c>
      <c r="B163" s="85" t="s">
        <v>440</v>
      </c>
      <c r="C163" s="83" t="s">
        <v>327</v>
      </c>
      <c r="D163" s="83" t="s">
        <v>331</v>
      </c>
      <c r="E163" s="83" t="s">
        <v>333</v>
      </c>
      <c r="F163" s="83" t="s">
        <v>332</v>
      </c>
      <c r="G163" s="83" t="s">
        <v>347</v>
      </c>
      <c r="H163" s="83" t="s">
        <v>375</v>
      </c>
      <c r="I163" s="83" t="s">
        <v>357</v>
      </c>
      <c r="J163" s="83" t="s">
        <v>363</v>
      </c>
      <c r="K163" s="83" t="s">
        <v>405</v>
      </c>
      <c r="L163" s="83" t="s">
        <v>399</v>
      </c>
      <c r="M163" s="83" t="s">
        <v>401</v>
      </c>
      <c r="N163" s="83" t="s">
        <v>383</v>
      </c>
      <c r="O163" s="83" t="s">
        <v>389</v>
      </c>
      <c r="P163" s="83" t="s">
        <v>378</v>
      </c>
    </row>
    <row r="164" spans="1:16" x14ac:dyDescent="0.25">
      <c r="A164" s="84">
        <v>163</v>
      </c>
      <c r="B164" s="85" t="s">
        <v>450</v>
      </c>
      <c r="C164" s="83" t="s">
        <v>326</v>
      </c>
      <c r="D164" s="83" t="s">
        <v>327</v>
      </c>
      <c r="E164" s="83" t="s">
        <v>333</v>
      </c>
      <c r="F164" s="83" t="s">
        <v>353</v>
      </c>
      <c r="G164" s="83" t="s">
        <v>343</v>
      </c>
      <c r="H164" s="83" t="s">
        <v>365</v>
      </c>
      <c r="I164" s="83" t="s">
        <v>359</v>
      </c>
      <c r="J164" s="83" t="s">
        <v>358</v>
      </c>
      <c r="K164" s="83" t="s">
        <v>401</v>
      </c>
      <c r="L164" s="83" t="s">
        <v>398</v>
      </c>
      <c r="M164" s="83" t="s">
        <v>399</v>
      </c>
      <c r="N164" s="83" t="s">
        <v>383</v>
      </c>
      <c r="O164" s="83" t="s">
        <v>387</v>
      </c>
      <c r="P164" s="83" t="s">
        <v>379</v>
      </c>
    </row>
    <row r="165" spans="1:16" x14ac:dyDescent="0.25">
      <c r="A165" s="84">
        <v>164</v>
      </c>
      <c r="B165" s="85" t="s">
        <v>425</v>
      </c>
      <c r="C165" s="83" t="s">
        <v>326</v>
      </c>
      <c r="D165" s="83" t="s">
        <v>325</v>
      </c>
      <c r="E165" s="83" t="s">
        <v>342</v>
      </c>
      <c r="F165" s="83" t="s">
        <v>343</v>
      </c>
      <c r="G165" s="83" t="s">
        <v>351</v>
      </c>
      <c r="H165" s="83" t="s">
        <v>375</v>
      </c>
      <c r="I165" s="83" t="s">
        <v>364</v>
      </c>
      <c r="J165" s="83" t="s">
        <v>358</v>
      </c>
      <c r="K165" s="83" t="s">
        <v>391</v>
      </c>
      <c r="L165" s="83" t="s">
        <v>409</v>
      </c>
      <c r="M165" s="83" t="s">
        <v>415</v>
      </c>
      <c r="N165" s="83" t="s">
        <v>383</v>
      </c>
      <c r="O165" s="83" t="s">
        <v>389</v>
      </c>
      <c r="P165" s="83" t="s">
        <v>378</v>
      </c>
    </row>
    <row r="166" spans="1:16" x14ac:dyDescent="0.25">
      <c r="A166" s="84">
        <v>165</v>
      </c>
      <c r="B166" s="85" t="s">
        <v>475</v>
      </c>
      <c r="C166" s="83" t="s">
        <v>323</v>
      </c>
      <c r="D166" s="83" t="s">
        <v>331</v>
      </c>
      <c r="E166" s="83" t="s">
        <v>343</v>
      </c>
      <c r="F166" s="83" t="s">
        <v>335</v>
      </c>
      <c r="G166" s="83" t="s">
        <v>351</v>
      </c>
      <c r="H166" s="83" t="s">
        <v>367</v>
      </c>
      <c r="I166" s="83" t="s">
        <v>363</v>
      </c>
      <c r="J166" s="83" t="s">
        <v>364</v>
      </c>
      <c r="K166" s="83" t="s">
        <v>403</v>
      </c>
      <c r="L166" s="83" t="s">
        <v>398</v>
      </c>
      <c r="M166" s="83" t="s">
        <v>409</v>
      </c>
      <c r="N166" s="83" t="s">
        <v>382</v>
      </c>
      <c r="O166" s="83" t="s">
        <v>384</v>
      </c>
      <c r="P166" s="83" t="s">
        <v>379</v>
      </c>
    </row>
    <row r="167" spans="1:16" x14ac:dyDescent="0.25">
      <c r="A167" s="84">
        <v>166</v>
      </c>
      <c r="B167" s="85" t="s">
        <v>204</v>
      </c>
      <c r="C167" s="83" t="s">
        <v>323</v>
      </c>
      <c r="D167" s="83" t="s">
        <v>325</v>
      </c>
      <c r="E167" s="83" t="s">
        <v>332</v>
      </c>
      <c r="F167" s="83" t="s">
        <v>333</v>
      </c>
      <c r="G167" s="83" t="s">
        <v>351</v>
      </c>
      <c r="H167" s="83" t="s">
        <v>366</v>
      </c>
      <c r="I167" s="83" t="s">
        <v>367</v>
      </c>
      <c r="J167" s="83" t="s">
        <v>365</v>
      </c>
      <c r="K167" s="83" t="s">
        <v>394</v>
      </c>
      <c r="L167" s="83" t="s">
        <v>403</v>
      </c>
      <c r="M167" s="83" t="s">
        <v>405</v>
      </c>
      <c r="N167" s="83" t="s">
        <v>382</v>
      </c>
      <c r="O167" s="83" t="s">
        <v>387</v>
      </c>
      <c r="P167" s="83" t="s">
        <v>378</v>
      </c>
    </row>
    <row r="168" spans="1:16" x14ac:dyDescent="0.25">
      <c r="A168" s="84">
        <v>167</v>
      </c>
      <c r="B168" s="85" t="s">
        <v>543</v>
      </c>
      <c r="C168" s="83" t="s">
        <v>326</v>
      </c>
      <c r="D168" s="83" t="s">
        <v>331</v>
      </c>
      <c r="E168" s="83" t="s">
        <v>339</v>
      </c>
      <c r="F168" s="83" t="s">
        <v>343</v>
      </c>
      <c r="G168" s="83" t="s">
        <v>352</v>
      </c>
      <c r="H168" s="83" t="s">
        <v>366</v>
      </c>
      <c r="I168" s="83" t="s">
        <v>359</v>
      </c>
      <c r="J168" s="83" t="s">
        <v>358</v>
      </c>
      <c r="K168" s="83" t="s">
        <v>403</v>
      </c>
      <c r="L168" s="83" t="s">
        <v>405</v>
      </c>
      <c r="M168" s="83" t="s">
        <v>401</v>
      </c>
      <c r="N168" s="83" t="s">
        <v>390</v>
      </c>
      <c r="O168" s="83" t="s">
        <v>412</v>
      </c>
      <c r="P168" s="83" t="s">
        <v>379</v>
      </c>
    </row>
    <row r="169" spans="1:16" x14ac:dyDescent="0.25">
      <c r="A169" s="84">
        <v>168</v>
      </c>
      <c r="B169" s="85" t="s">
        <v>567</v>
      </c>
      <c r="C169" s="83" t="s">
        <v>324</v>
      </c>
      <c r="D169" s="83" t="s">
        <v>325</v>
      </c>
      <c r="E169" s="83" t="s">
        <v>342</v>
      </c>
      <c r="F169" s="83" t="s">
        <v>353</v>
      </c>
      <c r="G169" s="83" t="s">
        <v>351</v>
      </c>
      <c r="H169" s="83" t="s">
        <v>369</v>
      </c>
      <c r="I169" s="83" t="s">
        <v>359</v>
      </c>
      <c r="J169" s="83" t="s">
        <v>358</v>
      </c>
      <c r="K169" s="83" t="s">
        <v>394</v>
      </c>
      <c r="L169" s="83" t="s">
        <v>398</v>
      </c>
      <c r="M169" s="83" t="s">
        <v>404</v>
      </c>
      <c r="N169" s="83" t="s">
        <v>383</v>
      </c>
      <c r="O169" s="83" t="s">
        <v>382</v>
      </c>
      <c r="P169" s="83" t="s">
        <v>376</v>
      </c>
    </row>
    <row r="170" spans="1:16" x14ac:dyDescent="0.25">
      <c r="A170" s="84">
        <v>169</v>
      </c>
      <c r="B170" s="85" t="s">
        <v>283</v>
      </c>
      <c r="C170" s="83" t="s">
        <v>327</v>
      </c>
      <c r="D170" s="83" t="s">
        <v>328</v>
      </c>
      <c r="E170" s="83" t="s">
        <v>332</v>
      </c>
      <c r="F170" s="83" t="s">
        <v>333</v>
      </c>
      <c r="G170" s="83" t="s">
        <v>343</v>
      </c>
      <c r="H170" s="83" t="s">
        <v>369</v>
      </c>
      <c r="I170" s="83" t="s">
        <v>364</v>
      </c>
      <c r="J170" s="83" t="s">
        <v>357</v>
      </c>
      <c r="K170" s="83" t="s">
        <v>391</v>
      </c>
      <c r="L170" s="83" t="s">
        <v>398</v>
      </c>
      <c r="M170" s="83" t="s">
        <v>403</v>
      </c>
      <c r="N170" s="83" t="s">
        <v>382</v>
      </c>
      <c r="O170" s="83" t="s">
        <v>383</v>
      </c>
      <c r="P170" s="83" t="s">
        <v>379</v>
      </c>
    </row>
    <row r="171" spans="1:16" x14ac:dyDescent="0.25">
      <c r="A171" s="84">
        <v>170</v>
      </c>
      <c r="B171" s="85" t="s">
        <v>144</v>
      </c>
      <c r="C171" s="83" t="s">
        <v>323</v>
      </c>
      <c r="D171" s="83" t="s">
        <v>324</v>
      </c>
      <c r="E171" s="83" t="s">
        <v>342</v>
      </c>
      <c r="F171" s="83" t="s">
        <v>351</v>
      </c>
      <c r="G171" s="83" t="s">
        <v>347</v>
      </c>
      <c r="H171" s="83" t="s">
        <v>367</v>
      </c>
      <c r="I171" s="83" t="s">
        <v>369</v>
      </c>
      <c r="J171" s="83" t="s">
        <v>358</v>
      </c>
      <c r="K171" s="83" t="s">
        <v>404</v>
      </c>
      <c r="L171" s="83" t="s">
        <v>396</v>
      </c>
      <c r="M171" s="83" t="s">
        <v>407</v>
      </c>
      <c r="N171" s="83" t="s">
        <v>382</v>
      </c>
      <c r="O171" s="83" t="s">
        <v>384</v>
      </c>
      <c r="P171" s="83" t="s">
        <v>377</v>
      </c>
    </row>
    <row r="172" spans="1:16" x14ac:dyDescent="0.25">
      <c r="A172" s="84">
        <v>171</v>
      </c>
      <c r="B172" s="85" t="s">
        <v>662</v>
      </c>
      <c r="C172" s="83" t="s">
        <v>323</v>
      </c>
      <c r="D172" s="83" t="s">
        <v>326</v>
      </c>
      <c r="E172" s="83" t="s">
        <v>339</v>
      </c>
      <c r="F172" s="83" t="s">
        <v>335</v>
      </c>
      <c r="G172" s="83" t="s">
        <v>343</v>
      </c>
      <c r="H172" s="83" t="s">
        <v>354</v>
      </c>
      <c r="I172" s="83" t="s">
        <v>359</v>
      </c>
      <c r="J172" s="83" t="s">
        <v>371</v>
      </c>
      <c r="K172" s="83" t="s">
        <v>394</v>
      </c>
      <c r="L172" s="83" t="s">
        <v>403</v>
      </c>
      <c r="M172" s="83" t="s">
        <v>405</v>
      </c>
      <c r="N172" s="83" t="s">
        <v>382</v>
      </c>
      <c r="O172" s="83" t="s">
        <v>384</v>
      </c>
      <c r="P172" s="83" t="s">
        <v>379</v>
      </c>
    </row>
    <row r="173" spans="1:16" x14ac:dyDescent="0.25">
      <c r="A173" s="84">
        <v>172</v>
      </c>
      <c r="B173" s="85" t="s">
        <v>187</v>
      </c>
      <c r="C173" s="83" t="s">
        <v>327</v>
      </c>
      <c r="D173" s="83" t="s">
        <v>331</v>
      </c>
      <c r="E173" s="83" t="s">
        <v>333</v>
      </c>
      <c r="F173" s="83" t="s">
        <v>335</v>
      </c>
      <c r="G173" s="83" t="s">
        <v>351</v>
      </c>
      <c r="H173" s="83" t="s">
        <v>375</v>
      </c>
      <c r="I173" s="83" t="s">
        <v>363</v>
      </c>
      <c r="J173" s="83" t="s">
        <v>358</v>
      </c>
      <c r="K173" s="83" t="s">
        <v>405</v>
      </c>
      <c r="L173" s="83" t="s">
        <v>415</v>
      </c>
      <c r="M173" s="83" t="s">
        <v>394</v>
      </c>
      <c r="N173" s="83" t="s">
        <v>382</v>
      </c>
      <c r="O173" s="83" t="s">
        <v>384</v>
      </c>
      <c r="P173" s="83" t="s">
        <v>379</v>
      </c>
    </row>
    <row r="174" spans="1:16" x14ac:dyDescent="0.25">
      <c r="A174" s="84">
        <v>173</v>
      </c>
      <c r="B174" s="85" t="s">
        <v>188</v>
      </c>
      <c r="C174" s="83" t="s">
        <v>323</v>
      </c>
      <c r="D174" s="83" t="s">
        <v>326</v>
      </c>
      <c r="E174" s="83" t="s">
        <v>338</v>
      </c>
      <c r="F174" s="83" t="s">
        <v>342</v>
      </c>
      <c r="G174" s="83" t="s">
        <v>344</v>
      </c>
      <c r="H174" s="83" t="s">
        <v>355</v>
      </c>
      <c r="I174" s="83" t="s">
        <v>359</v>
      </c>
      <c r="J174" s="83" t="s">
        <v>356</v>
      </c>
      <c r="K174" s="83" t="s">
        <v>391</v>
      </c>
      <c r="L174" s="83" t="s">
        <v>396</v>
      </c>
      <c r="M174" s="83" t="s">
        <v>404</v>
      </c>
      <c r="N174" s="83" t="s">
        <v>384</v>
      </c>
      <c r="O174" s="83" t="s">
        <v>412</v>
      </c>
      <c r="P174" s="83" t="s">
        <v>379</v>
      </c>
    </row>
    <row r="175" spans="1:16" x14ac:dyDescent="0.25">
      <c r="A175" s="84">
        <v>174</v>
      </c>
      <c r="B175" s="85" t="s">
        <v>557</v>
      </c>
      <c r="C175" s="83" t="s">
        <v>322</v>
      </c>
      <c r="D175" s="83" t="s">
        <v>324</v>
      </c>
      <c r="E175" s="83" t="s">
        <v>350</v>
      </c>
      <c r="F175" s="83" t="s">
        <v>342</v>
      </c>
      <c r="G175" s="83" t="s">
        <v>343</v>
      </c>
      <c r="H175" s="83" t="s">
        <v>368</v>
      </c>
      <c r="I175" s="83" t="s">
        <v>365</v>
      </c>
      <c r="J175" s="83" t="s">
        <v>358</v>
      </c>
      <c r="K175" s="83" t="s">
        <v>397</v>
      </c>
      <c r="L175" s="83" t="s">
        <v>396</v>
      </c>
      <c r="M175" s="83" t="s">
        <v>407</v>
      </c>
      <c r="N175" s="83" t="s">
        <v>382</v>
      </c>
      <c r="O175" s="83" t="s">
        <v>412</v>
      </c>
      <c r="P175" s="83" t="s">
        <v>381</v>
      </c>
    </row>
    <row r="176" spans="1:16" x14ac:dyDescent="0.25">
      <c r="A176" s="84">
        <v>175</v>
      </c>
      <c r="B176" s="85" t="s">
        <v>558</v>
      </c>
      <c r="C176" s="83" t="s">
        <v>327</v>
      </c>
      <c r="D176" s="83" t="s">
        <v>331</v>
      </c>
      <c r="E176" s="83" t="s">
        <v>338</v>
      </c>
      <c r="F176" s="83" t="s">
        <v>351</v>
      </c>
      <c r="G176" s="83" t="s">
        <v>352</v>
      </c>
      <c r="H176" s="83" t="s">
        <v>355</v>
      </c>
      <c r="I176" s="83" t="s">
        <v>359</v>
      </c>
      <c r="J176" s="83" t="s">
        <v>367</v>
      </c>
      <c r="K176" s="83" t="s">
        <v>401</v>
      </c>
      <c r="L176" s="83" t="s">
        <v>415</v>
      </c>
      <c r="M176" s="83" t="s">
        <v>399</v>
      </c>
      <c r="N176" s="83" t="s">
        <v>382</v>
      </c>
      <c r="O176" s="83" t="s">
        <v>390</v>
      </c>
      <c r="P176" s="83" t="s">
        <v>379</v>
      </c>
    </row>
    <row r="177" spans="1:16" x14ac:dyDescent="0.25">
      <c r="A177" s="84">
        <v>176</v>
      </c>
      <c r="B177" s="85" t="s">
        <v>559</v>
      </c>
      <c r="C177" s="83" t="s">
        <v>322</v>
      </c>
      <c r="D177" s="83" t="s">
        <v>325</v>
      </c>
      <c r="E177" s="83" t="s">
        <v>350</v>
      </c>
      <c r="F177" s="83" t="s">
        <v>335</v>
      </c>
      <c r="G177" s="83" t="s">
        <v>336</v>
      </c>
      <c r="H177" s="83" t="s">
        <v>366</v>
      </c>
      <c r="I177" s="83" t="s">
        <v>356</v>
      </c>
      <c r="J177" s="83" t="s">
        <v>363</v>
      </c>
      <c r="K177" s="83" t="s">
        <v>404</v>
      </c>
      <c r="L177" s="83" t="s">
        <v>394</v>
      </c>
      <c r="M177" s="83" t="s">
        <v>405</v>
      </c>
      <c r="N177" s="83" t="s">
        <v>384</v>
      </c>
      <c r="O177" s="83" t="s">
        <v>389</v>
      </c>
      <c r="P177" s="83" t="s">
        <v>377</v>
      </c>
    </row>
    <row r="178" spans="1:16" x14ac:dyDescent="0.25">
      <c r="A178" s="84">
        <v>177</v>
      </c>
      <c r="B178" s="85" t="s">
        <v>246</v>
      </c>
      <c r="C178" s="83" t="s">
        <v>323</v>
      </c>
      <c r="D178" s="83" t="s">
        <v>329</v>
      </c>
      <c r="E178" s="83" t="s">
        <v>338</v>
      </c>
      <c r="F178" s="83" t="s">
        <v>342</v>
      </c>
      <c r="G178" s="83" t="s">
        <v>346</v>
      </c>
      <c r="H178" s="83" t="s">
        <v>355</v>
      </c>
      <c r="I178" s="83" t="s">
        <v>369</v>
      </c>
      <c r="J178" s="83" t="s">
        <v>375</v>
      </c>
      <c r="K178" s="83" t="s">
        <v>404</v>
      </c>
      <c r="L178" s="83" t="s">
        <v>396</v>
      </c>
      <c r="M178" s="83" t="s">
        <v>395</v>
      </c>
      <c r="N178" s="83" t="s">
        <v>389</v>
      </c>
      <c r="O178" s="83" t="s">
        <v>390</v>
      </c>
      <c r="P178" s="83" t="s">
        <v>381</v>
      </c>
    </row>
    <row r="179" spans="1:16" x14ac:dyDescent="0.25">
      <c r="A179" s="84">
        <v>178</v>
      </c>
      <c r="B179" s="85" t="s">
        <v>247</v>
      </c>
      <c r="C179" s="83" t="s">
        <v>328</v>
      </c>
      <c r="D179" s="83" t="s">
        <v>331</v>
      </c>
      <c r="E179" s="83" t="s">
        <v>338</v>
      </c>
      <c r="F179" s="83" t="s">
        <v>346</v>
      </c>
      <c r="G179" s="83" t="s">
        <v>337</v>
      </c>
      <c r="H179" s="83" t="s">
        <v>369</v>
      </c>
      <c r="I179" s="83" t="s">
        <v>359</v>
      </c>
      <c r="J179" s="83" t="s">
        <v>365</v>
      </c>
      <c r="K179" s="83" t="s">
        <v>404</v>
      </c>
      <c r="L179" s="83" t="s">
        <v>402</v>
      </c>
      <c r="M179" s="83" t="s">
        <v>391</v>
      </c>
      <c r="N179" s="83" t="s">
        <v>389</v>
      </c>
      <c r="O179" s="83" t="s">
        <v>385</v>
      </c>
      <c r="P179" s="83" t="s">
        <v>380</v>
      </c>
    </row>
    <row r="180" spans="1:16" x14ac:dyDescent="0.25">
      <c r="A180" s="84">
        <v>179</v>
      </c>
      <c r="B180" s="85" t="s">
        <v>582</v>
      </c>
      <c r="C180" s="83" t="s">
        <v>323</v>
      </c>
      <c r="D180" s="83" t="s">
        <v>325</v>
      </c>
      <c r="E180" s="83" t="s">
        <v>333</v>
      </c>
      <c r="F180" s="83" t="s">
        <v>351</v>
      </c>
      <c r="G180" s="83" t="s">
        <v>335</v>
      </c>
      <c r="H180" s="83" t="s">
        <v>366</v>
      </c>
      <c r="I180" s="83" t="s">
        <v>359</v>
      </c>
      <c r="J180" s="83" t="s">
        <v>365</v>
      </c>
      <c r="K180" s="83" t="s">
        <v>403</v>
      </c>
      <c r="L180" s="83" t="s">
        <v>398</v>
      </c>
      <c r="M180" s="83" t="s">
        <v>399</v>
      </c>
      <c r="N180" s="83" t="s">
        <v>384</v>
      </c>
      <c r="O180" s="83" t="s">
        <v>412</v>
      </c>
      <c r="P180" s="83" t="s">
        <v>377</v>
      </c>
    </row>
    <row r="181" spans="1:16" x14ac:dyDescent="0.25">
      <c r="A181" s="84">
        <v>180</v>
      </c>
      <c r="B181" s="85" t="s">
        <v>464</v>
      </c>
      <c r="C181" s="83" t="s">
        <v>322</v>
      </c>
      <c r="D181" s="83" t="s">
        <v>323</v>
      </c>
      <c r="E181" s="83" t="s">
        <v>332</v>
      </c>
      <c r="F181" s="83" t="s">
        <v>333</v>
      </c>
      <c r="G181" s="83" t="s">
        <v>342</v>
      </c>
      <c r="H181" s="83" t="s">
        <v>363</v>
      </c>
      <c r="I181" s="83" t="s">
        <v>368</v>
      </c>
      <c r="J181" s="83" t="s">
        <v>364</v>
      </c>
      <c r="K181" s="83" t="s">
        <v>410</v>
      </c>
      <c r="L181" s="83" t="s">
        <v>400</v>
      </c>
      <c r="M181" s="83" t="s">
        <v>406</v>
      </c>
      <c r="N181" s="83" t="s">
        <v>383</v>
      </c>
      <c r="O181" s="83" t="s">
        <v>385</v>
      </c>
      <c r="P181" s="83" t="s">
        <v>380</v>
      </c>
    </row>
    <row r="182" spans="1:16" x14ac:dyDescent="0.25">
      <c r="A182" s="84">
        <v>181</v>
      </c>
      <c r="B182" s="85" t="s">
        <v>167</v>
      </c>
      <c r="C182" s="83" t="s">
        <v>322</v>
      </c>
      <c r="D182" s="83" t="s">
        <v>325</v>
      </c>
      <c r="E182" s="83" t="s">
        <v>350</v>
      </c>
      <c r="F182" s="83" t="s">
        <v>346</v>
      </c>
      <c r="G182" s="83" t="s">
        <v>336</v>
      </c>
      <c r="H182" s="83" t="s">
        <v>372</v>
      </c>
      <c r="I182" s="83" t="s">
        <v>368</v>
      </c>
      <c r="J182" s="83" t="s">
        <v>364</v>
      </c>
      <c r="K182" s="83" t="s">
        <v>391</v>
      </c>
      <c r="L182" s="83" t="s">
        <v>403</v>
      </c>
      <c r="M182" s="83" t="s">
        <v>408</v>
      </c>
      <c r="N182" s="83" t="s">
        <v>382</v>
      </c>
      <c r="O182" s="83" t="s">
        <v>390</v>
      </c>
      <c r="P182" s="83" t="s">
        <v>380</v>
      </c>
    </row>
    <row r="183" spans="1:16" x14ac:dyDescent="0.25">
      <c r="A183" s="84">
        <v>182</v>
      </c>
      <c r="B183" s="85" t="s">
        <v>661</v>
      </c>
      <c r="C183" s="83" t="s">
        <v>325</v>
      </c>
      <c r="D183" s="83" t="s">
        <v>326</v>
      </c>
      <c r="E183" s="83" t="s">
        <v>353</v>
      </c>
      <c r="F183" s="83" t="s">
        <v>342</v>
      </c>
      <c r="G183" s="83" t="s">
        <v>351</v>
      </c>
      <c r="H183" s="83" t="s">
        <v>373</v>
      </c>
      <c r="I183" s="83" t="s">
        <v>362</v>
      </c>
      <c r="J183" s="83" t="s">
        <v>363</v>
      </c>
      <c r="K183" s="83" t="s">
        <v>394</v>
      </c>
      <c r="L183" s="83" t="s">
        <v>398</v>
      </c>
      <c r="M183" s="83" t="s">
        <v>404</v>
      </c>
      <c r="N183" s="83" t="s">
        <v>382</v>
      </c>
      <c r="O183" s="83" t="s">
        <v>384</v>
      </c>
      <c r="P183" s="83" t="s">
        <v>379</v>
      </c>
    </row>
    <row r="184" spans="1:16" x14ac:dyDescent="0.25">
      <c r="A184" s="84">
        <v>183</v>
      </c>
      <c r="B184" s="85" t="s">
        <v>648</v>
      </c>
      <c r="C184" s="83" t="s">
        <v>329</v>
      </c>
      <c r="D184" s="83" t="s">
        <v>324</v>
      </c>
      <c r="E184" s="83" t="s">
        <v>333</v>
      </c>
      <c r="F184" s="83" t="s">
        <v>351</v>
      </c>
      <c r="G184" s="83" t="s">
        <v>353</v>
      </c>
      <c r="H184" s="83" t="s">
        <v>372</v>
      </c>
      <c r="I184" s="83" t="s">
        <v>359</v>
      </c>
      <c r="J184" s="83" t="s">
        <v>367</v>
      </c>
      <c r="K184" s="83" t="s">
        <v>391</v>
      </c>
      <c r="L184" s="83" t="s">
        <v>398</v>
      </c>
      <c r="M184" s="83" t="s">
        <v>405</v>
      </c>
      <c r="N184" s="83" t="s">
        <v>382</v>
      </c>
      <c r="O184" s="83" t="s">
        <v>384</v>
      </c>
      <c r="P184" s="83" t="s">
        <v>377</v>
      </c>
    </row>
    <row r="185" spans="1:16" x14ac:dyDescent="0.25">
      <c r="A185" s="84">
        <v>184</v>
      </c>
      <c r="B185" s="85" t="s">
        <v>589</v>
      </c>
      <c r="C185" s="83" t="s">
        <v>323</v>
      </c>
      <c r="D185" s="83" t="s">
        <v>331</v>
      </c>
      <c r="E185" s="83" t="s">
        <v>350</v>
      </c>
      <c r="F185" s="83" t="s">
        <v>336</v>
      </c>
      <c r="G185" s="83" t="s">
        <v>343</v>
      </c>
      <c r="H185" s="83" t="s">
        <v>354</v>
      </c>
      <c r="I185" s="83" t="s">
        <v>355</v>
      </c>
      <c r="J185" s="83" t="s">
        <v>356</v>
      </c>
      <c r="K185" s="83" t="s">
        <v>404</v>
      </c>
      <c r="L185" s="83" t="s">
        <v>411</v>
      </c>
      <c r="M185" s="83" t="s">
        <v>395</v>
      </c>
      <c r="N185" s="83" t="s">
        <v>383</v>
      </c>
      <c r="O185" s="83" t="s">
        <v>385</v>
      </c>
      <c r="P185" s="83" t="s">
        <v>378</v>
      </c>
    </row>
    <row r="186" spans="1:16" x14ac:dyDescent="0.25">
      <c r="A186" s="84">
        <v>185</v>
      </c>
      <c r="B186" s="85" t="s">
        <v>418</v>
      </c>
      <c r="C186" s="83" t="s">
        <v>326</v>
      </c>
      <c r="D186" s="83" t="s">
        <v>331</v>
      </c>
      <c r="E186" s="83" t="s">
        <v>339</v>
      </c>
      <c r="F186" s="83" t="s">
        <v>342</v>
      </c>
      <c r="G186" s="83" t="s">
        <v>351</v>
      </c>
      <c r="H186" s="83" t="s">
        <v>354</v>
      </c>
      <c r="I186" s="83" t="s">
        <v>372</v>
      </c>
      <c r="J186" s="83" t="s">
        <v>366</v>
      </c>
      <c r="K186" s="83" t="s">
        <v>405</v>
      </c>
      <c r="L186" s="83" t="s">
        <v>398</v>
      </c>
      <c r="M186" s="83" t="s">
        <v>407</v>
      </c>
      <c r="N186" s="83" t="s">
        <v>382</v>
      </c>
      <c r="O186" s="83" t="s">
        <v>412</v>
      </c>
      <c r="P186" s="83" t="s">
        <v>377</v>
      </c>
    </row>
    <row r="187" spans="1:16" x14ac:dyDescent="0.25">
      <c r="A187" s="84">
        <v>186</v>
      </c>
      <c r="B187" s="85" t="s">
        <v>419</v>
      </c>
      <c r="C187" s="83" t="s">
        <v>329</v>
      </c>
      <c r="D187" s="83" t="s">
        <v>327</v>
      </c>
      <c r="E187" s="83" t="s">
        <v>332</v>
      </c>
      <c r="F187" s="83" t="s">
        <v>337</v>
      </c>
      <c r="G187" s="83" t="s">
        <v>352</v>
      </c>
      <c r="H187" s="83" t="s">
        <v>355</v>
      </c>
      <c r="I187" s="83" t="s">
        <v>367</v>
      </c>
      <c r="J187" s="83" t="s">
        <v>358</v>
      </c>
      <c r="K187" s="83" t="s">
        <v>391</v>
      </c>
      <c r="L187" s="83" t="s">
        <v>394</v>
      </c>
      <c r="M187" s="83" t="s">
        <v>395</v>
      </c>
      <c r="N187" s="83" t="s">
        <v>384</v>
      </c>
      <c r="O187" s="83" t="s">
        <v>412</v>
      </c>
      <c r="P187" s="83" t="s">
        <v>378</v>
      </c>
    </row>
    <row r="188" spans="1:16" x14ac:dyDescent="0.25">
      <c r="A188" s="84">
        <v>187</v>
      </c>
      <c r="B188" s="85" t="s">
        <v>544</v>
      </c>
      <c r="C188" s="83" t="s">
        <v>329</v>
      </c>
      <c r="D188" s="83" t="s">
        <v>327</v>
      </c>
      <c r="E188" s="83" t="s">
        <v>345</v>
      </c>
      <c r="F188" s="83" t="s">
        <v>338</v>
      </c>
      <c r="G188" s="83" t="s">
        <v>332</v>
      </c>
      <c r="H188" s="83" t="s">
        <v>372</v>
      </c>
      <c r="I188" s="83" t="s">
        <v>362</v>
      </c>
      <c r="J188" s="83" t="s">
        <v>361</v>
      </c>
      <c r="K188" s="83" t="s">
        <v>402</v>
      </c>
      <c r="L188" s="83" t="s">
        <v>409</v>
      </c>
      <c r="M188" s="83" t="s">
        <v>394</v>
      </c>
      <c r="N188" s="83" t="s">
        <v>384</v>
      </c>
      <c r="O188" s="83" t="s">
        <v>412</v>
      </c>
      <c r="P188" s="83" t="s">
        <v>381</v>
      </c>
    </row>
    <row r="189" spans="1:16" x14ac:dyDescent="0.25">
      <c r="A189" s="84">
        <v>188</v>
      </c>
      <c r="B189" s="85" t="s">
        <v>510</v>
      </c>
      <c r="C189" s="83" t="s">
        <v>323</v>
      </c>
      <c r="D189" s="83" t="s">
        <v>331</v>
      </c>
      <c r="E189" s="83" t="s">
        <v>333</v>
      </c>
      <c r="F189" s="83" t="s">
        <v>336</v>
      </c>
      <c r="G189" s="83" t="s">
        <v>351</v>
      </c>
      <c r="H189" s="83" t="s">
        <v>354</v>
      </c>
      <c r="I189" s="83" t="s">
        <v>369</v>
      </c>
      <c r="J189" s="83" t="s">
        <v>358</v>
      </c>
      <c r="K189" s="83" t="s">
        <v>409</v>
      </c>
      <c r="L189" s="83" t="s">
        <v>405</v>
      </c>
      <c r="M189" s="83" t="s">
        <v>395</v>
      </c>
      <c r="N189" s="83" t="s">
        <v>382</v>
      </c>
      <c r="O189" s="83" t="s">
        <v>384</v>
      </c>
      <c r="P189" s="83" t="s">
        <v>377</v>
      </c>
    </row>
    <row r="190" spans="1:16" x14ac:dyDescent="0.25">
      <c r="A190" s="84">
        <v>189</v>
      </c>
      <c r="B190" s="85" t="s">
        <v>274</v>
      </c>
      <c r="C190" s="83" t="s">
        <v>323</v>
      </c>
      <c r="D190" s="83" t="s">
        <v>329</v>
      </c>
      <c r="E190" s="83" t="s">
        <v>339</v>
      </c>
      <c r="F190" s="83" t="s">
        <v>335</v>
      </c>
      <c r="G190" s="83" t="s">
        <v>353</v>
      </c>
      <c r="H190" s="83" t="s">
        <v>372</v>
      </c>
      <c r="I190" s="83" t="s">
        <v>368</v>
      </c>
      <c r="J190" s="83" t="s">
        <v>375</v>
      </c>
      <c r="K190" s="83" t="s">
        <v>404</v>
      </c>
      <c r="L190" s="83" t="s">
        <v>400</v>
      </c>
      <c r="M190" s="83" t="s">
        <v>393</v>
      </c>
      <c r="N190" s="83" t="s">
        <v>382</v>
      </c>
      <c r="O190" s="83" t="s">
        <v>384</v>
      </c>
      <c r="P190" s="83" t="s">
        <v>377</v>
      </c>
    </row>
    <row r="191" spans="1:16" x14ac:dyDescent="0.25">
      <c r="A191" s="84">
        <v>190</v>
      </c>
      <c r="B191" s="85" t="s">
        <v>275</v>
      </c>
      <c r="C191" s="83" t="s">
        <v>325</v>
      </c>
      <c r="D191" s="83" t="s">
        <v>327</v>
      </c>
      <c r="E191" s="83" t="s">
        <v>350</v>
      </c>
      <c r="F191" s="83" t="s">
        <v>343</v>
      </c>
      <c r="G191" s="83" t="s">
        <v>352</v>
      </c>
      <c r="H191" s="83" t="s">
        <v>366</v>
      </c>
      <c r="I191" s="83" t="s">
        <v>359</v>
      </c>
      <c r="J191" s="83" t="s">
        <v>358</v>
      </c>
      <c r="K191" s="83" t="s">
        <v>391</v>
      </c>
      <c r="L191" s="83" t="s">
        <v>409</v>
      </c>
      <c r="M191" s="83" t="s">
        <v>395</v>
      </c>
      <c r="N191" s="83" t="s">
        <v>389</v>
      </c>
      <c r="O191" s="83" t="s">
        <v>412</v>
      </c>
      <c r="P191" s="83" t="s">
        <v>379</v>
      </c>
    </row>
    <row r="192" spans="1:16" x14ac:dyDescent="0.25">
      <c r="A192" s="84">
        <v>191</v>
      </c>
      <c r="B192" s="85" t="s">
        <v>276</v>
      </c>
      <c r="C192" s="83" t="s">
        <v>326</v>
      </c>
      <c r="D192" s="83" t="s">
        <v>331</v>
      </c>
      <c r="E192" s="83" t="s">
        <v>342</v>
      </c>
      <c r="F192" s="83" t="s">
        <v>344</v>
      </c>
      <c r="G192" s="83" t="s">
        <v>346</v>
      </c>
      <c r="H192" s="83" t="s">
        <v>355</v>
      </c>
      <c r="I192" s="83" t="s">
        <v>373</v>
      </c>
      <c r="J192" s="83" t="s">
        <v>363</v>
      </c>
      <c r="K192" s="83" t="s">
        <v>406</v>
      </c>
      <c r="L192" s="83" t="s">
        <v>407</v>
      </c>
      <c r="M192" s="83" t="s">
        <v>396</v>
      </c>
      <c r="N192" s="83" t="s">
        <v>383</v>
      </c>
      <c r="O192" s="83" t="s">
        <v>386</v>
      </c>
      <c r="P192" s="83" t="s">
        <v>381</v>
      </c>
    </row>
    <row r="193" spans="1:16" x14ac:dyDescent="0.25">
      <c r="A193" s="84">
        <v>192</v>
      </c>
      <c r="B193" s="85" t="s">
        <v>277</v>
      </c>
      <c r="C193" s="83" t="s">
        <v>323</v>
      </c>
      <c r="D193" s="83" t="s">
        <v>327</v>
      </c>
      <c r="E193" s="83" t="s">
        <v>339</v>
      </c>
      <c r="F193" s="83" t="s">
        <v>334</v>
      </c>
      <c r="G193" s="83" t="s">
        <v>336</v>
      </c>
      <c r="H193" s="83" t="s">
        <v>375</v>
      </c>
      <c r="I193" s="83" t="s">
        <v>364</v>
      </c>
      <c r="J193" s="83" t="s">
        <v>356</v>
      </c>
      <c r="K193" s="83" t="s">
        <v>393</v>
      </c>
      <c r="L193" s="83" t="s">
        <v>400</v>
      </c>
      <c r="M193" s="83" t="s">
        <v>415</v>
      </c>
      <c r="N193" s="83" t="s">
        <v>390</v>
      </c>
      <c r="O193" s="83" t="s">
        <v>384</v>
      </c>
      <c r="P193" s="83" t="s">
        <v>377</v>
      </c>
    </row>
    <row r="194" spans="1:16" x14ac:dyDescent="0.25">
      <c r="A194" s="84">
        <v>193</v>
      </c>
      <c r="B194" s="85" t="s">
        <v>278</v>
      </c>
      <c r="C194" s="83" t="s">
        <v>328</v>
      </c>
      <c r="D194" s="83" t="s">
        <v>324</v>
      </c>
      <c r="E194" s="83" t="s">
        <v>333</v>
      </c>
      <c r="F194" s="83" t="s">
        <v>351</v>
      </c>
      <c r="G194" s="83" t="s">
        <v>341</v>
      </c>
      <c r="H194" s="83" t="s">
        <v>354</v>
      </c>
      <c r="I194" s="83" t="s">
        <v>370</v>
      </c>
      <c r="J194" s="83" t="s">
        <v>360</v>
      </c>
      <c r="K194" s="83" t="s">
        <v>392</v>
      </c>
      <c r="L194" s="83" t="s">
        <v>415</v>
      </c>
      <c r="M194" s="83" t="s">
        <v>399</v>
      </c>
      <c r="N194" s="83" t="s">
        <v>387</v>
      </c>
      <c r="O194" s="83" t="s">
        <v>385</v>
      </c>
      <c r="P194" s="83" t="s">
        <v>378</v>
      </c>
    </row>
    <row r="195" spans="1:16" x14ac:dyDescent="0.25">
      <c r="A195" s="84">
        <v>194</v>
      </c>
      <c r="B195" s="85" t="s">
        <v>432</v>
      </c>
      <c r="C195" s="83" t="s">
        <v>322</v>
      </c>
      <c r="D195" s="83" t="s">
        <v>330</v>
      </c>
      <c r="E195" s="83" t="s">
        <v>345</v>
      </c>
      <c r="F195" s="83" t="s">
        <v>332</v>
      </c>
      <c r="G195" s="83" t="s">
        <v>337</v>
      </c>
      <c r="H195" s="83" t="s">
        <v>365</v>
      </c>
      <c r="I195" s="83" t="s">
        <v>364</v>
      </c>
      <c r="J195" s="83" t="s">
        <v>356</v>
      </c>
      <c r="K195" s="83" t="s">
        <v>394</v>
      </c>
      <c r="L195" s="83" t="s">
        <v>403</v>
      </c>
      <c r="M195" s="83" t="s">
        <v>410</v>
      </c>
      <c r="N195" s="83" t="s">
        <v>390</v>
      </c>
      <c r="O195" s="83" t="s">
        <v>388</v>
      </c>
      <c r="P195" s="83" t="s">
        <v>376</v>
      </c>
    </row>
    <row r="196" spans="1:16" x14ac:dyDescent="0.25">
      <c r="A196" s="84">
        <v>195</v>
      </c>
      <c r="B196" s="85" t="s">
        <v>663</v>
      </c>
      <c r="C196" s="83" t="s">
        <v>325</v>
      </c>
      <c r="D196" s="83" t="s">
        <v>326</v>
      </c>
      <c r="E196" s="83" t="s">
        <v>333</v>
      </c>
      <c r="F196" s="83" t="s">
        <v>335</v>
      </c>
      <c r="G196" s="83" t="s">
        <v>351</v>
      </c>
      <c r="H196" s="83" t="s">
        <v>367</v>
      </c>
      <c r="I196" s="83" t="s">
        <v>359</v>
      </c>
      <c r="J196" s="83" t="s">
        <v>365</v>
      </c>
      <c r="K196" s="83" t="s">
        <v>394</v>
      </c>
      <c r="L196" s="83" t="s">
        <v>391</v>
      </c>
      <c r="M196" s="83" t="s">
        <v>415</v>
      </c>
      <c r="N196" s="83" t="s">
        <v>389</v>
      </c>
      <c r="O196" s="83" t="s">
        <v>387</v>
      </c>
      <c r="P196" s="83" t="s">
        <v>381</v>
      </c>
    </row>
    <row r="197" spans="1:16" x14ac:dyDescent="0.25">
      <c r="A197" s="84">
        <v>196</v>
      </c>
      <c r="B197" s="85" t="s">
        <v>133</v>
      </c>
      <c r="C197" s="83" t="s">
        <v>327</v>
      </c>
      <c r="D197" s="83" t="s">
        <v>331</v>
      </c>
      <c r="E197" s="83" t="s">
        <v>342</v>
      </c>
      <c r="F197" s="83" t="s">
        <v>351</v>
      </c>
      <c r="G197" s="83" t="s">
        <v>346</v>
      </c>
      <c r="H197" s="83" t="s">
        <v>375</v>
      </c>
      <c r="I197" s="83" t="s">
        <v>372</v>
      </c>
      <c r="J197" s="83" t="s">
        <v>365</v>
      </c>
      <c r="K197" s="83" t="s">
        <v>406</v>
      </c>
      <c r="L197" s="83" t="s">
        <v>409</v>
      </c>
      <c r="M197" s="83" t="s">
        <v>400</v>
      </c>
      <c r="N197" s="83" t="s">
        <v>382</v>
      </c>
      <c r="O197" s="83" t="s">
        <v>384</v>
      </c>
      <c r="P197" s="83" t="s">
        <v>378</v>
      </c>
    </row>
    <row r="198" spans="1:16" x14ac:dyDescent="0.25">
      <c r="A198" s="84">
        <v>197</v>
      </c>
      <c r="B198" s="85" t="s">
        <v>451</v>
      </c>
      <c r="C198" s="83" t="s">
        <v>324</v>
      </c>
      <c r="D198" s="83" t="s">
        <v>327</v>
      </c>
      <c r="E198" s="83" t="s">
        <v>343</v>
      </c>
      <c r="F198" s="83" t="s">
        <v>342</v>
      </c>
      <c r="G198" s="83" t="s">
        <v>352</v>
      </c>
      <c r="H198" s="83" t="s">
        <v>354</v>
      </c>
      <c r="I198" s="83" t="s">
        <v>370</v>
      </c>
      <c r="J198" s="83" t="s">
        <v>363</v>
      </c>
      <c r="K198" s="83" t="s">
        <v>404</v>
      </c>
      <c r="L198" s="83" t="s">
        <v>396</v>
      </c>
      <c r="M198" s="83" t="s">
        <v>395</v>
      </c>
      <c r="N198" s="83" t="s">
        <v>382</v>
      </c>
      <c r="O198" s="83" t="s">
        <v>384</v>
      </c>
      <c r="P198" s="83" t="s">
        <v>377</v>
      </c>
    </row>
    <row r="199" spans="1:16" x14ac:dyDescent="0.25">
      <c r="A199" s="84">
        <v>198</v>
      </c>
      <c r="B199" s="85" t="s">
        <v>452</v>
      </c>
      <c r="C199" s="83" t="s">
        <v>323</v>
      </c>
      <c r="D199" s="83" t="s">
        <v>326</v>
      </c>
      <c r="E199" s="83" t="s">
        <v>338</v>
      </c>
      <c r="F199" s="83" t="s">
        <v>342</v>
      </c>
      <c r="G199" s="83" t="s">
        <v>351</v>
      </c>
      <c r="H199" s="83" t="s">
        <v>354</v>
      </c>
      <c r="I199" s="83" t="s">
        <v>366</v>
      </c>
      <c r="J199" s="83" t="s">
        <v>364</v>
      </c>
      <c r="K199" s="83" t="s">
        <v>397</v>
      </c>
      <c r="L199" s="83" t="s">
        <v>409</v>
      </c>
      <c r="M199" s="83" t="s">
        <v>400</v>
      </c>
      <c r="N199" s="83" t="s">
        <v>382</v>
      </c>
      <c r="O199" s="83" t="s">
        <v>390</v>
      </c>
      <c r="P199" s="83" t="s">
        <v>378</v>
      </c>
    </row>
    <row r="200" spans="1:16" x14ac:dyDescent="0.25">
      <c r="A200" s="84">
        <v>199</v>
      </c>
      <c r="B200" s="85" t="s">
        <v>189</v>
      </c>
      <c r="C200" s="83" t="s">
        <v>329</v>
      </c>
      <c r="D200" s="83" t="s">
        <v>326</v>
      </c>
      <c r="E200" s="83" t="s">
        <v>343</v>
      </c>
      <c r="F200" s="83" t="s">
        <v>335</v>
      </c>
      <c r="G200" s="83" t="s">
        <v>353</v>
      </c>
      <c r="H200" s="83" t="s">
        <v>366</v>
      </c>
      <c r="I200" s="83" t="s">
        <v>359</v>
      </c>
      <c r="J200" s="83" t="s">
        <v>371</v>
      </c>
      <c r="K200" s="83" t="s">
        <v>405</v>
      </c>
      <c r="L200" s="83" t="s">
        <v>394</v>
      </c>
      <c r="M200" s="83" t="s">
        <v>404</v>
      </c>
      <c r="N200" s="83" t="s">
        <v>382</v>
      </c>
      <c r="O200" s="83" t="s">
        <v>387</v>
      </c>
      <c r="P200" s="83" t="s">
        <v>379</v>
      </c>
    </row>
    <row r="201" spans="1:16" x14ac:dyDescent="0.25">
      <c r="A201" s="84">
        <v>200</v>
      </c>
      <c r="B201" s="85" t="s">
        <v>137</v>
      </c>
      <c r="C201" s="83" t="s">
        <v>325</v>
      </c>
      <c r="D201" s="83" t="s">
        <v>327</v>
      </c>
      <c r="E201" s="83" t="s">
        <v>343</v>
      </c>
      <c r="F201" s="83" t="s">
        <v>353</v>
      </c>
      <c r="G201" s="83" t="s">
        <v>342</v>
      </c>
      <c r="H201" s="83" t="s">
        <v>366</v>
      </c>
      <c r="I201" s="83" t="s">
        <v>359</v>
      </c>
      <c r="J201" s="83" t="s">
        <v>371</v>
      </c>
      <c r="K201" s="83" t="s">
        <v>404</v>
      </c>
      <c r="L201" s="83" t="s">
        <v>398</v>
      </c>
      <c r="M201" s="83" t="s">
        <v>405</v>
      </c>
      <c r="N201" s="83" t="s">
        <v>384</v>
      </c>
      <c r="O201" s="83" t="s">
        <v>390</v>
      </c>
      <c r="P201" s="83" t="s">
        <v>379</v>
      </c>
    </row>
    <row r="202" spans="1:16" x14ac:dyDescent="0.25">
      <c r="A202" s="84">
        <v>201</v>
      </c>
      <c r="B202" s="85" t="s">
        <v>173</v>
      </c>
      <c r="C202" s="83" t="s">
        <v>323</v>
      </c>
      <c r="D202" s="83" t="s">
        <v>325</v>
      </c>
      <c r="E202" s="83" t="s">
        <v>342</v>
      </c>
      <c r="F202" s="83" t="s">
        <v>334</v>
      </c>
      <c r="G202" s="83" t="s">
        <v>336</v>
      </c>
      <c r="H202" s="83" t="s">
        <v>372</v>
      </c>
      <c r="I202" s="83" t="s">
        <v>367</v>
      </c>
      <c r="J202" s="83" t="s">
        <v>357</v>
      </c>
      <c r="K202" s="83" t="s">
        <v>391</v>
      </c>
      <c r="L202" s="83" t="s">
        <v>407</v>
      </c>
      <c r="M202" s="83" t="s">
        <v>415</v>
      </c>
      <c r="N202" s="83" t="s">
        <v>382</v>
      </c>
      <c r="O202" s="83" t="s">
        <v>384</v>
      </c>
      <c r="P202" s="83" t="s">
        <v>380</v>
      </c>
    </row>
    <row r="203" spans="1:16" x14ac:dyDescent="0.25">
      <c r="A203" s="84">
        <v>202</v>
      </c>
      <c r="B203" s="85" t="s">
        <v>605</v>
      </c>
      <c r="C203" s="83" t="s">
        <v>325</v>
      </c>
      <c r="D203" s="83" t="s">
        <v>326</v>
      </c>
      <c r="E203" s="83" t="s">
        <v>353</v>
      </c>
      <c r="F203" s="83" t="s">
        <v>333</v>
      </c>
      <c r="G203" s="83" t="s">
        <v>351</v>
      </c>
      <c r="H203" s="83" t="s">
        <v>368</v>
      </c>
      <c r="I203" s="83" t="s">
        <v>364</v>
      </c>
      <c r="J203" s="83" t="s">
        <v>365</v>
      </c>
      <c r="K203" s="83" t="s">
        <v>404</v>
      </c>
      <c r="L203" s="83" t="s">
        <v>398</v>
      </c>
      <c r="M203" s="83" t="s">
        <v>401</v>
      </c>
      <c r="N203" s="83" t="s">
        <v>382</v>
      </c>
      <c r="O203" s="83" t="s">
        <v>390</v>
      </c>
      <c r="P203" s="83" t="s">
        <v>377</v>
      </c>
    </row>
    <row r="204" spans="1:16" x14ac:dyDescent="0.25">
      <c r="A204" s="84">
        <v>203</v>
      </c>
      <c r="B204" s="85" t="s">
        <v>461</v>
      </c>
      <c r="C204" s="83" t="s">
        <v>326</v>
      </c>
      <c r="D204" s="83" t="s">
        <v>331</v>
      </c>
      <c r="E204" s="83" t="s">
        <v>339</v>
      </c>
      <c r="F204" s="83" t="s">
        <v>343</v>
      </c>
      <c r="G204" s="83" t="s">
        <v>352</v>
      </c>
      <c r="H204" s="83" t="s">
        <v>366</v>
      </c>
      <c r="I204" s="83" t="s">
        <v>365</v>
      </c>
      <c r="J204" s="83" t="s">
        <v>369</v>
      </c>
      <c r="K204" s="83" t="s">
        <v>403</v>
      </c>
      <c r="L204" s="83" t="s">
        <v>405</v>
      </c>
      <c r="M204" s="83" t="s">
        <v>415</v>
      </c>
      <c r="N204" s="83" t="s">
        <v>383</v>
      </c>
      <c r="O204" s="83" t="s">
        <v>382</v>
      </c>
      <c r="P204" s="83" t="s">
        <v>379</v>
      </c>
    </row>
    <row r="205" spans="1:16" x14ac:dyDescent="0.25">
      <c r="A205" s="84">
        <v>204</v>
      </c>
      <c r="B205" s="85" t="s">
        <v>590</v>
      </c>
      <c r="C205" s="83" t="s">
        <v>325</v>
      </c>
      <c r="D205" s="83" t="s">
        <v>326</v>
      </c>
      <c r="E205" s="83" t="s">
        <v>338</v>
      </c>
      <c r="F205" s="83" t="s">
        <v>353</v>
      </c>
      <c r="G205" s="83" t="s">
        <v>343</v>
      </c>
      <c r="H205" s="83" t="s">
        <v>354</v>
      </c>
      <c r="I205" s="83" t="s">
        <v>373</v>
      </c>
      <c r="J205" s="83" t="s">
        <v>369</v>
      </c>
      <c r="K205" s="83" t="s">
        <v>397</v>
      </c>
      <c r="L205" s="83" t="s">
        <v>391</v>
      </c>
      <c r="M205" s="83" t="s">
        <v>407</v>
      </c>
      <c r="N205" s="83" t="s">
        <v>382</v>
      </c>
      <c r="O205" s="83" t="s">
        <v>390</v>
      </c>
      <c r="P205" s="83" t="s">
        <v>377</v>
      </c>
    </row>
    <row r="206" spans="1:16" x14ac:dyDescent="0.25">
      <c r="A206" s="84">
        <v>205</v>
      </c>
      <c r="B206" s="85" t="s">
        <v>591</v>
      </c>
      <c r="C206" s="83" t="s">
        <v>323</v>
      </c>
      <c r="D206" s="83" t="s">
        <v>327</v>
      </c>
      <c r="E206" s="83" t="s">
        <v>332</v>
      </c>
      <c r="F206" s="83" t="s">
        <v>344</v>
      </c>
      <c r="G206" s="83" t="s">
        <v>342</v>
      </c>
      <c r="H206" s="83" t="s">
        <v>375</v>
      </c>
      <c r="I206" s="83" t="s">
        <v>365</v>
      </c>
      <c r="J206" s="83" t="s">
        <v>361</v>
      </c>
      <c r="K206" s="83" t="s">
        <v>415</v>
      </c>
      <c r="L206" s="83" t="s">
        <v>392</v>
      </c>
      <c r="M206" s="83" t="s">
        <v>408</v>
      </c>
      <c r="N206" s="83" t="s">
        <v>382</v>
      </c>
      <c r="O206" s="83" t="s">
        <v>384</v>
      </c>
      <c r="P206" s="83" t="s">
        <v>381</v>
      </c>
    </row>
    <row r="207" spans="1:16" x14ac:dyDescent="0.25">
      <c r="A207" s="84">
        <v>206</v>
      </c>
      <c r="B207" s="85" t="s">
        <v>142</v>
      </c>
      <c r="C207" s="83" t="s">
        <v>323</v>
      </c>
      <c r="D207" s="83" t="s">
        <v>325</v>
      </c>
      <c r="E207" s="83" t="s">
        <v>343</v>
      </c>
      <c r="F207" s="83" t="s">
        <v>351</v>
      </c>
      <c r="G207" s="83" t="s">
        <v>352</v>
      </c>
      <c r="H207" s="83" t="s">
        <v>354</v>
      </c>
      <c r="I207" s="83" t="s">
        <v>370</v>
      </c>
      <c r="J207" s="83" t="s">
        <v>358</v>
      </c>
      <c r="K207" s="83" t="s">
        <v>405</v>
      </c>
      <c r="L207" s="83" t="s">
        <v>394</v>
      </c>
      <c r="M207" s="83" t="s">
        <v>395</v>
      </c>
      <c r="N207" s="83" t="s">
        <v>382</v>
      </c>
      <c r="O207" s="83" t="s">
        <v>412</v>
      </c>
      <c r="P207" s="83" t="s">
        <v>377</v>
      </c>
    </row>
    <row r="208" spans="1:16" x14ac:dyDescent="0.25">
      <c r="A208" s="84">
        <v>207</v>
      </c>
      <c r="B208" s="85" t="s">
        <v>479</v>
      </c>
      <c r="C208" s="83" t="s">
        <v>324</v>
      </c>
      <c r="D208" s="83" t="s">
        <v>325</v>
      </c>
      <c r="E208" s="83" t="s">
        <v>343</v>
      </c>
      <c r="F208" s="83" t="s">
        <v>342</v>
      </c>
      <c r="G208" s="83" t="s">
        <v>353</v>
      </c>
      <c r="H208" s="83" t="s">
        <v>354</v>
      </c>
      <c r="I208" s="83" t="s">
        <v>367</v>
      </c>
      <c r="J208" s="83" t="s">
        <v>369</v>
      </c>
      <c r="K208" s="83" t="s">
        <v>404</v>
      </c>
      <c r="L208" s="83" t="s">
        <v>396</v>
      </c>
      <c r="M208" s="83" t="s">
        <v>401</v>
      </c>
      <c r="N208" s="83" t="s">
        <v>383</v>
      </c>
      <c r="O208" s="83" t="s">
        <v>412</v>
      </c>
      <c r="P208" s="83" t="s">
        <v>377</v>
      </c>
    </row>
    <row r="209" spans="1:16" x14ac:dyDescent="0.25">
      <c r="A209" s="84">
        <v>208</v>
      </c>
      <c r="B209" s="85" t="s">
        <v>480</v>
      </c>
      <c r="C209" s="83" t="s">
        <v>322</v>
      </c>
      <c r="D209" s="83" t="s">
        <v>326</v>
      </c>
      <c r="E209" s="83" t="s">
        <v>338</v>
      </c>
      <c r="F209" s="83" t="s">
        <v>335</v>
      </c>
      <c r="G209" s="83" t="s">
        <v>351</v>
      </c>
      <c r="H209" s="83" t="s">
        <v>354</v>
      </c>
      <c r="I209" s="83" t="s">
        <v>363</v>
      </c>
      <c r="J209" s="83" t="s">
        <v>361</v>
      </c>
      <c r="K209" s="83" t="s">
        <v>391</v>
      </c>
      <c r="L209" s="83" t="s">
        <v>400</v>
      </c>
      <c r="M209" s="83" t="s">
        <v>399</v>
      </c>
      <c r="N209" s="83" t="s">
        <v>383</v>
      </c>
      <c r="O209" s="83" t="s">
        <v>412</v>
      </c>
      <c r="P209" s="83" t="s">
        <v>377</v>
      </c>
    </row>
    <row r="210" spans="1:16" x14ac:dyDescent="0.25">
      <c r="A210" s="84">
        <v>209</v>
      </c>
      <c r="B210" s="85" t="s">
        <v>206</v>
      </c>
      <c r="C210" s="83" t="s">
        <v>323</v>
      </c>
      <c r="D210" s="83" t="s">
        <v>325</v>
      </c>
      <c r="E210" s="83" t="s">
        <v>333</v>
      </c>
      <c r="F210" s="83" t="s">
        <v>339</v>
      </c>
      <c r="G210" s="83" t="s">
        <v>343</v>
      </c>
      <c r="H210" s="83" t="s">
        <v>368</v>
      </c>
      <c r="I210" s="83" t="s">
        <v>359</v>
      </c>
      <c r="J210" s="83" t="s">
        <v>358</v>
      </c>
      <c r="K210" s="83" t="s">
        <v>405</v>
      </c>
      <c r="L210" s="83" t="s">
        <v>394</v>
      </c>
      <c r="M210" s="83" t="s">
        <v>403</v>
      </c>
      <c r="N210" s="83" t="s">
        <v>387</v>
      </c>
      <c r="O210" s="83" t="s">
        <v>384</v>
      </c>
      <c r="P210" s="83" t="s">
        <v>379</v>
      </c>
    </row>
    <row r="211" spans="1:16" x14ac:dyDescent="0.25">
      <c r="A211" s="84">
        <v>210</v>
      </c>
      <c r="B211" s="85" t="s">
        <v>207</v>
      </c>
      <c r="C211" s="83" t="s">
        <v>323</v>
      </c>
      <c r="D211" s="83" t="s">
        <v>329</v>
      </c>
      <c r="E211" s="83" t="s">
        <v>333</v>
      </c>
      <c r="F211" s="83" t="s">
        <v>339</v>
      </c>
      <c r="G211" s="83" t="s">
        <v>351</v>
      </c>
      <c r="H211" s="83" t="s">
        <v>373</v>
      </c>
      <c r="I211" s="83" t="s">
        <v>359</v>
      </c>
      <c r="J211" s="83" t="s">
        <v>368</v>
      </c>
      <c r="K211" s="83" t="s">
        <v>405</v>
      </c>
      <c r="L211" s="83" t="s">
        <v>394</v>
      </c>
      <c r="M211" s="83" t="s">
        <v>403</v>
      </c>
      <c r="N211" s="83" t="s">
        <v>387</v>
      </c>
      <c r="O211" s="83" t="s">
        <v>412</v>
      </c>
      <c r="P211" s="83" t="s">
        <v>379</v>
      </c>
    </row>
    <row r="212" spans="1:16" x14ac:dyDescent="0.25">
      <c r="A212" s="84">
        <v>211</v>
      </c>
      <c r="B212" s="85" t="s">
        <v>527</v>
      </c>
      <c r="C212" s="83" t="s">
        <v>326</v>
      </c>
      <c r="D212" s="83" t="s">
        <v>325</v>
      </c>
      <c r="E212" s="83" t="s">
        <v>333</v>
      </c>
      <c r="F212" s="83" t="s">
        <v>343</v>
      </c>
      <c r="G212" s="83" t="s">
        <v>336</v>
      </c>
      <c r="H212" s="83" t="s">
        <v>373</v>
      </c>
      <c r="I212" s="83" t="s">
        <v>359</v>
      </c>
      <c r="J212" s="83" t="s">
        <v>358</v>
      </c>
      <c r="K212" s="83" t="s">
        <v>403</v>
      </c>
      <c r="L212" s="83" t="s">
        <v>398</v>
      </c>
      <c r="M212" s="83" t="s">
        <v>394</v>
      </c>
      <c r="N212" s="83" t="s">
        <v>384</v>
      </c>
      <c r="O212" s="83" t="s">
        <v>412</v>
      </c>
      <c r="P212" s="83" t="s">
        <v>379</v>
      </c>
    </row>
    <row r="213" spans="1:16" x14ac:dyDescent="0.25">
      <c r="A213" s="84">
        <v>212</v>
      </c>
      <c r="B213" s="85" t="s">
        <v>528</v>
      </c>
      <c r="C213" s="83" t="s">
        <v>329</v>
      </c>
      <c r="D213" s="83" t="s">
        <v>327</v>
      </c>
      <c r="E213" s="83" t="s">
        <v>333</v>
      </c>
      <c r="F213" s="83" t="s">
        <v>353</v>
      </c>
      <c r="G213" s="83" t="s">
        <v>342</v>
      </c>
      <c r="H213" s="83" t="s">
        <v>366</v>
      </c>
      <c r="I213" s="83" t="s">
        <v>359</v>
      </c>
      <c r="J213" s="83" t="s">
        <v>373</v>
      </c>
      <c r="K213" s="83" t="s">
        <v>405</v>
      </c>
      <c r="L213" s="83" t="s">
        <v>398</v>
      </c>
      <c r="M213" s="83" t="s">
        <v>394</v>
      </c>
      <c r="N213" s="83" t="s">
        <v>384</v>
      </c>
      <c r="O213" s="83" t="s">
        <v>412</v>
      </c>
      <c r="P213" s="83" t="s">
        <v>379</v>
      </c>
    </row>
    <row r="214" spans="1:16" x14ac:dyDescent="0.25">
      <c r="A214" s="84">
        <v>213</v>
      </c>
      <c r="B214" s="85" t="s">
        <v>683</v>
      </c>
      <c r="C214" s="83" t="s">
        <v>322</v>
      </c>
      <c r="D214" s="83" t="s">
        <v>325</v>
      </c>
      <c r="E214" s="83" t="s">
        <v>339</v>
      </c>
      <c r="F214" s="83" t="s">
        <v>335</v>
      </c>
      <c r="G214" s="83" t="s">
        <v>343</v>
      </c>
      <c r="H214" s="83" t="s">
        <v>367</v>
      </c>
      <c r="I214" s="83" t="s">
        <v>359</v>
      </c>
      <c r="J214" s="83" t="s">
        <v>357</v>
      </c>
      <c r="K214" s="83" t="s">
        <v>391</v>
      </c>
      <c r="L214" s="83" t="s">
        <v>398</v>
      </c>
      <c r="M214" s="83" t="s">
        <v>393</v>
      </c>
      <c r="N214" s="83" t="s">
        <v>382</v>
      </c>
      <c r="O214" s="83" t="s">
        <v>412</v>
      </c>
      <c r="P214" s="83" t="s">
        <v>377</v>
      </c>
    </row>
    <row r="215" spans="1:16" x14ac:dyDescent="0.25">
      <c r="A215" s="84">
        <v>214</v>
      </c>
      <c r="B215" s="85" t="s">
        <v>682</v>
      </c>
      <c r="C215" s="83" t="s">
        <v>326</v>
      </c>
      <c r="D215" s="83" t="s">
        <v>331</v>
      </c>
      <c r="E215" s="83" t="s">
        <v>343</v>
      </c>
      <c r="F215" s="83" t="s">
        <v>342</v>
      </c>
      <c r="G215" s="83" t="s">
        <v>349</v>
      </c>
      <c r="H215" s="83" t="s">
        <v>367</v>
      </c>
      <c r="I215" s="83" t="s">
        <v>359</v>
      </c>
      <c r="J215" s="83" t="s">
        <v>358</v>
      </c>
      <c r="K215" s="83" t="s">
        <v>391</v>
      </c>
      <c r="L215" s="83" t="s">
        <v>400</v>
      </c>
      <c r="M215" s="83" t="s">
        <v>395</v>
      </c>
      <c r="N215" s="83" t="s">
        <v>382</v>
      </c>
      <c r="O215" s="83" t="s">
        <v>384</v>
      </c>
      <c r="P215" s="83" t="s">
        <v>377</v>
      </c>
    </row>
    <row r="216" spans="1:16" x14ac:dyDescent="0.25">
      <c r="A216" s="84">
        <v>215</v>
      </c>
      <c r="B216" s="85" t="s">
        <v>565</v>
      </c>
      <c r="C216" s="83" t="s">
        <v>322</v>
      </c>
      <c r="D216" s="83" t="s">
        <v>325</v>
      </c>
      <c r="E216" s="83" t="s">
        <v>351</v>
      </c>
      <c r="F216" s="83" t="s">
        <v>353</v>
      </c>
      <c r="G216" s="83" t="s">
        <v>352</v>
      </c>
      <c r="H216" s="83" t="s">
        <v>355</v>
      </c>
      <c r="I216" s="83" t="s">
        <v>363</v>
      </c>
      <c r="J216" s="83" t="s">
        <v>365</v>
      </c>
      <c r="K216" s="83" t="s">
        <v>391</v>
      </c>
      <c r="L216" s="83" t="s">
        <v>415</v>
      </c>
      <c r="M216" s="83" t="s">
        <v>401</v>
      </c>
      <c r="N216" s="83" t="s">
        <v>390</v>
      </c>
      <c r="O216" s="83" t="s">
        <v>385</v>
      </c>
      <c r="P216" s="83" t="s">
        <v>377</v>
      </c>
    </row>
    <row r="217" spans="1:16" x14ac:dyDescent="0.25">
      <c r="A217" s="84">
        <v>216</v>
      </c>
      <c r="B217" s="85" t="s">
        <v>240</v>
      </c>
      <c r="C217" s="83" t="s">
        <v>326</v>
      </c>
      <c r="D217" s="83" t="s">
        <v>331</v>
      </c>
      <c r="E217" s="83" t="s">
        <v>343</v>
      </c>
      <c r="F217" s="83" t="s">
        <v>353</v>
      </c>
      <c r="G217" s="83" t="s">
        <v>335</v>
      </c>
      <c r="H217" s="83" t="s">
        <v>373</v>
      </c>
      <c r="I217" s="83" t="s">
        <v>367</v>
      </c>
      <c r="J217" s="83" t="s">
        <v>363</v>
      </c>
      <c r="K217" s="83" t="s">
        <v>409</v>
      </c>
      <c r="L217" s="83" t="s">
        <v>394</v>
      </c>
      <c r="M217" s="83" t="s">
        <v>415</v>
      </c>
      <c r="N217" s="83" t="s">
        <v>382</v>
      </c>
      <c r="O217" s="83" t="s">
        <v>387</v>
      </c>
      <c r="P217" s="83" t="s">
        <v>379</v>
      </c>
    </row>
    <row r="218" spans="1:16" x14ac:dyDescent="0.25">
      <c r="A218" s="84">
        <v>217</v>
      </c>
      <c r="B218" s="85" t="s">
        <v>660</v>
      </c>
      <c r="C218" s="83" t="s">
        <v>329</v>
      </c>
      <c r="D218" s="83" t="s">
        <v>331</v>
      </c>
      <c r="E218" s="83" t="s">
        <v>335</v>
      </c>
      <c r="F218" s="83" t="s">
        <v>344</v>
      </c>
      <c r="G218" s="83" t="s">
        <v>352</v>
      </c>
      <c r="H218" s="83" t="s">
        <v>367</v>
      </c>
      <c r="I218" s="83" t="s">
        <v>359</v>
      </c>
      <c r="J218" s="83" t="s">
        <v>366</v>
      </c>
      <c r="K218" s="83" t="s">
        <v>405</v>
      </c>
      <c r="L218" s="83" t="s">
        <v>398</v>
      </c>
      <c r="M218" s="83" t="s">
        <v>395</v>
      </c>
      <c r="N218" s="83" t="s">
        <v>383</v>
      </c>
      <c r="O218" s="83" t="s">
        <v>384</v>
      </c>
      <c r="P218" s="83" t="s">
        <v>379</v>
      </c>
    </row>
    <row r="219" spans="1:16" x14ac:dyDescent="0.25">
      <c r="A219" s="84">
        <v>218</v>
      </c>
      <c r="B219" s="85" t="s">
        <v>649</v>
      </c>
      <c r="C219" s="83" t="s">
        <v>323</v>
      </c>
      <c r="D219" s="83" t="s">
        <v>326</v>
      </c>
      <c r="E219" s="83" t="s">
        <v>343</v>
      </c>
      <c r="F219" s="83" t="s">
        <v>342</v>
      </c>
      <c r="G219" s="83" t="s">
        <v>347</v>
      </c>
      <c r="H219" s="83" t="s">
        <v>367</v>
      </c>
      <c r="I219" s="83" t="s">
        <v>357</v>
      </c>
      <c r="J219" s="83" t="s">
        <v>371</v>
      </c>
      <c r="K219" s="83" t="s">
        <v>404</v>
      </c>
      <c r="L219" s="83" t="s">
        <v>411</v>
      </c>
      <c r="M219" s="83" t="s">
        <v>407</v>
      </c>
      <c r="N219" s="83" t="s">
        <v>382</v>
      </c>
      <c r="O219" s="83" t="s">
        <v>384</v>
      </c>
      <c r="P219" s="83" t="s">
        <v>377</v>
      </c>
    </row>
    <row r="220" spans="1:16" x14ac:dyDescent="0.25">
      <c r="A220" s="84">
        <v>219</v>
      </c>
      <c r="B220" s="85" t="s">
        <v>254</v>
      </c>
      <c r="C220" s="83" t="s">
        <v>323</v>
      </c>
      <c r="D220" s="83" t="s">
        <v>326</v>
      </c>
      <c r="E220" s="83" t="s">
        <v>333</v>
      </c>
      <c r="F220" s="83" t="s">
        <v>343</v>
      </c>
      <c r="G220" s="83" t="s">
        <v>352</v>
      </c>
      <c r="H220" s="83" t="s">
        <v>354</v>
      </c>
      <c r="I220" s="83" t="s">
        <v>366</v>
      </c>
      <c r="J220" s="83" t="s">
        <v>372</v>
      </c>
      <c r="K220" s="83" t="s">
        <v>394</v>
      </c>
      <c r="L220" s="83" t="s">
        <v>398</v>
      </c>
      <c r="M220" s="83" t="s">
        <v>405</v>
      </c>
      <c r="N220" s="83" t="s">
        <v>383</v>
      </c>
      <c r="O220" s="83" t="s">
        <v>384</v>
      </c>
      <c r="P220" s="83" t="s">
        <v>379</v>
      </c>
    </row>
    <row r="221" spans="1:16" x14ac:dyDescent="0.25">
      <c r="A221" s="84">
        <v>220</v>
      </c>
      <c r="B221" s="85" t="s">
        <v>656</v>
      </c>
      <c r="C221" s="83" t="s">
        <v>323</v>
      </c>
      <c r="D221" s="83" t="s">
        <v>327</v>
      </c>
      <c r="E221" s="83" t="s">
        <v>353</v>
      </c>
      <c r="F221" s="83" t="s">
        <v>342</v>
      </c>
      <c r="G221" s="83" t="s">
        <v>351</v>
      </c>
      <c r="H221" s="83" t="s">
        <v>366</v>
      </c>
      <c r="I221" s="83" t="s">
        <v>359</v>
      </c>
      <c r="J221" s="83" t="s">
        <v>357</v>
      </c>
      <c r="K221" s="83" t="s">
        <v>391</v>
      </c>
      <c r="L221" s="83" t="s">
        <v>409</v>
      </c>
      <c r="M221" s="83" t="s">
        <v>404</v>
      </c>
      <c r="N221" s="83" t="s">
        <v>382</v>
      </c>
      <c r="O221" s="83" t="s">
        <v>384</v>
      </c>
      <c r="P221" s="83" t="s">
        <v>380</v>
      </c>
    </row>
    <row r="222" spans="1:16" x14ac:dyDescent="0.25">
      <c r="A222" s="84">
        <v>221</v>
      </c>
      <c r="B222" s="85" t="s">
        <v>657</v>
      </c>
      <c r="C222" s="83" t="s">
        <v>325</v>
      </c>
      <c r="D222" s="83" t="s">
        <v>326</v>
      </c>
      <c r="E222" s="83" t="s">
        <v>351</v>
      </c>
      <c r="F222" s="83" t="s">
        <v>334</v>
      </c>
      <c r="G222" s="83" t="s">
        <v>344</v>
      </c>
      <c r="H222" s="83" t="s">
        <v>372</v>
      </c>
      <c r="I222" s="83" t="s">
        <v>367</v>
      </c>
      <c r="J222" s="83" t="s">
        <v>357</v>
      </c>
      <c r="K222" s="83" t="s">
        <v>409</v>
      </c>
      <c r="L222" s="83" t="s">
        <v>404</v>
      </c>
      <c r="M222" s="83" t="s">
        <v>393</v>
      </c>
      <c r="N222" s="83" t="s">
        <v>382</v>
      </c>
      <c r="O222" s="83" t="s">
        <v>390</v>
      </c>
      <c r="P222" s="83" t="s">
        <v>380</v>
      </c>
    </row>
    <row r="223" spans="1:16" x14ac:dyDescent="0.25">
      <c r="A223" s="84">
        <v>222</v>
      </c>
      <c r="B223" s="85" t="s">
        <v>269</v>
      </c>
      <c r="C223" s="83" t="s">
        <v>322</v>
      </c>
      <c r="D223" s="83" t="s">
        <v>327</v>
      </c>
      <c r="E223" s="83" t="s">
        <v>336</v>
      </c>
      <c r="F223" s="83" t="s">
        <v>338</v>
      </c>
      <c r="G223" s="83" t="s">
        <v>351</v>
      </c>
      <c r="H223" s="83" t="s">
        <v>367</v>
      </c>
      <c r="I223" s="83" t="s">
        <v>369</v>
      </c>
      <c r="J223" s="83" t="s">
        <v>363</v>
      </c>
      <c r="K223" s="83" t="s">
        <v>409</v>
      </c>
      <c r="L223" s="83" t="s">
        <v>398</v>
      </c>
      <c r="M223" s="83" t="s">
        <v>395</v>
      </c>
      <c r="N223" s="83" t="s">
        <v>383</v>
      </c>
      <c r="O223" s="83" t="s">
        <v>412</v>
      </c>
      <c r="P223" s="83" t="s">
        <v>379</v>
      </c>
    </row>
    <row r="224" spans="1:16" x14ac:dyDescent="0.25">
      <c r="A224" s="84">
        <v>223</v>
      </c>
      <c r="B224" s="85" t="s">
        <v>598</v>
      </c>
      <c r="C224" s="83" t="s">
        <v>323</v>
      </c>
      <c r="D224" s="83" t="s">
        <v>325</v>
      </c>
      <c r="E224" s="83" t="s">
        <v>336</v>
      </c>
      <c r="F224" s="83" t="s">
        <v>351</v>
      </c>
      <c r="G224" s="83" t="s">
        <v>342</v>
      </c>
      <c r="H224" s="83" t="s">
        <v>369</v>
      </c>
      <c r="I224" s="83" t="s">
        <v>365</v>
      </c>
      <c r="J224" s="83" t="s">
        <v>358</v>
      </c>
      <c r="K224" s="83" t="s">
        <v>402</v>
      </c>
      <c r="L224" s="83" t="s">
        <v>394</v>
      </c>
      <c r="M224" s="83" t="s">
        <v>404</v>
      </c>
      <c r="N224" s="83" t="s">
        <v>382</v>
      </c>
      <c r="O224" s="83" t="s">
        <v>390</v>
      </c>
      <c r="P224" s="83" t="s">
        <v>378</v>
      </c>
    </row>
    <row r="225" spans="1:16" x14ac:dyDescent="0.25">
      <c r="A225" s="84">
        <v>224</v>
      </c>
      <c r="B225" s="85" t="s">
        <v>241</v>
      </c>
      <c r="C225" s="83" t="s">
        <v>328</v>
      </c>
      <c r="D225" s="83" t="s">
        <v>326</v>
      </c>
      <c r="E225" s="83" t="s">
        <v>350</v>
      </c>
      <c r="F225" s="83" t="s">
        <v>342</v>
      </c>
      <c r="G225" s="83" t="s">
        <v>352</v>
      </c>
      <c r="H225" s="83" t="s">
        <v>354</v>
      </c>
      <c r="I225" s="83" t="s">
        <v>367</v>
      </c>
      <c r="J225" s="83" t="s">
        <v>374</v>
      </c>
      <c r="K225" s="83" t="s">
        <v>397</v>
      </c>
      <c r="L225" s="83" t="s">
        <v>402</v>
      </c>
      <c r="M225" s="83" t="s">
        <v>391</v>
      </c>
      <c r="N225" s="83" t="s">
        <v>383</v>
      </c>
      <c r="O225" s="83" t="s">
        <v>382</v>
      </c>
      <c r="P225" s="83" t="s">
        <v>377</v>
      </c>
    </row>
    <row r="226" spans="1:16" x14ac:dyDescent="0.25">
      <c r="A226" s="84">
        <v>225</v>
      </c>
      <c r="B226" s="85" t="s">
        <v>242</v>
      </c>
      <c r="C226" s="83" t="s">
        <v>325</v>
      </c>
      <c r="D226" s="83" t="s">
        <v>326</v>
      </c>
      <c r="E226" s="83" t="s">
        <v>335</v>
      </c>
      <c r="F226" s="83" t="s">
        <v>342</v>
      </c>
      <c r="G226" s="83" t="s">
        <v>349</v>
      </c>
      <c r="H226" s="83" t="s">
        <v>357</v>
      </c>
      <c r="I226" s="83" t="s">
        <v>373</v>
      </c>
      <c r="J226" s="83" t="s">
        <v>358</v>
      </c>
      <c r="K226" s="83" t="s">
        <v>405</v>
      </c>
      <c r="L226" s="83" t="s">
        <v>396</v>
      </c>
      <c r="M226" s="83" t="s">
        <v>393</v>
      </c>
      <c r="N226" s="83" t="s">
        <v>383</v>
      </c>
      <c r="O226" s="83" t="s">
        <v>387</v>
      </c>
      <c r="P226" s="83" t="s">
        <v>377</v>
      </c>
    </row>
    <row r="227" spans="1:16" x14ac:dyDescent="0.25">
      <c r="A227" s="84">
        <v>226</v>
      </c>
      <c r="B227" s="85" t="s">
        <v>691</v>
      </c>
      <c r="C227" s="83" t="s">
        <v>322</v>
      </c>
      <c r="D227" s="83" t="s">
        <v>328</v>
      </c>
      <c r="E227" s="83" t="s">
        <v>350</v>
      </c>
      <c r="F227" s="83" t="s">
        <v>343</v>
      </c>
      <c r="G227" s="83" t="s">
        <v>352</v>
      </c>
      <c r="H227" s="83" t="s">
        <v>354</v>
      </c>
      <c r="I227" s="83" t="s">
        <v>359</v>
      </c>
      <c r="J227" s="83" t="s">
        <v>358</v>
      </c>
      <c r="K227" s="83" t="s">
        <v>409</v>
      </c>
      <c r="L227" s="83" t="s">
        <v>398</v>
      </c>
      <c r="M227" s="83" t="s">
        <v>395</v>
      </c>
      <c r="N227" s="83" t="s">
        <v>383</v>
      </c>
      <c r="O227" s="83" t="s">
        <v>384</v>
      </c>
      <c r="P227" s="83" t="s">
        <v>379</v>
      </c>
    </row>
    <row r="228" spans="1:16" x14ac:dyDescent="0.25">
      <c r="A228" s="84">
        <v>227</v>
      </c>
      <c r="B228" s="85" t="s">
        <v>658</v>
      </c>
      <c r="C228" s="83" t="s">
        <v>325</v>
      </c>
      <c r="D228" s="83" t="s">
        <v>331</v>
      </c>
      <c r="E228" s="83" t="s">
        <v>336</v>
      </c>
      <c r="F228" s="83" t="s">
        <v>342</v>
      </c>
      <c r="G228" s="83" t="s">
        <v>343</v>
      </c>
      <c r="H228" s="83" t="s">
        <v>354</v>
      </c>
      <c r="I228" s="83" t="s">
        <v>368</v>
      </c>
      <c r="J228" s="83" t="s">
        <v>364</v>
      </c>
      <c r="K228" s="83" t="s">
        <v>397</v>
      </c>
      <c r="L228" s="83" t="s">
        <v>391</v>
      </c>
      <c r="M228" s="83" t="s">
        <v>396</v>
      </c>
      <c r="N228" s="83" t="s">
        <v>382</v>
      </c>
      <c r="O228" s="83" t="s">
        <v>390</v>
      </c>
      <c r="P228" s="83" t="s">
        <v>377</v>
      </c>
    </row>
    <row r="229" spans="1:16" x14ac:dyDescent="0.25">
      <c r="A229" s="84">
        <v>228</v>
      </c>
      <c r="B229" s="85" t="s">
        <v>659</v>
      </c>
      <c r="C229" s="83" t="s">
        <v>327</v>
      </c>
      <c r="D229" s="83" t="s">
        <v>328</v>
      </c>
      <c r="E229" s="83" t="s">
        <v>332</v>
      </c>
      <c r="F229" s="83" t="s">
        <v>338</v>
      </c>
      <c r="G229" s="83" t="s">
        <v>353</v>
      </c>
      <c r="H229" s="83" t="s">
        <v>367</v>
      </c>
      <c r="I229" s="83" t="s">
        <v>357</v>
      </c>
      <c r="J229" s="83" t="s">
        <v>375</v>
      </c>
      <c r="K229" s="83" t="s">
        <v>401</v>
      </c>
      <c r="L229" s="83" t="s">
        <v>405</v>
      </c>
      <c r="M229" s="83" t="s">
        <v>395</v>
      </c>
      <c r="N229" s="83" t="s">
        <v>385</v>
      </c>
      <c r="O229" s="83" t="s">
        <v>412</v>
      </c>
      <c r="P229" s="83" t="s">
        <v>379</v>
      </c>
    </row>
    <row r="230" spans="1:16" x14ac:dyDescent="0.25">
      <c r="A230" s="84">
        <v>229</v>
      </c>
      <c r="B230" s="85" t="s">
        <v>501</v>
      </c>
      <c r="C230" s="83" t="s">
        <v>322</v>
      </c>
      <c r="D230" s="83" t="s">
        <v>329</v>
      </c>
      <c r="E230" s="83" t="s">
        <v>335</v>
      </c>
      <c r="F230" s="83" t="s">
        <v>351</v>
      </c>
      <c r="G230" s="83" t="s">
        <v>346</v>
      </c>
      <c r="H230" s="83" t="s">
        <v>368</v>
      </c>
      <c r="I230" s="83" t="s">
        <v>359</v>
      </c>
      <c r="J230" s="83" t="s">
        <v>372</v>
      </c>
      <c r="K230" s="83" t="s">
        <v>397</v>
      </c>
      <c r="L230" s="83" t="s">
        <v>391</v>
      </c>
      <c r="M230" s="83" t="s">
        <v>406</v>
      </c>
      <c r="N230" s="83" t="s">
        <v>382</v>
      </c>
      <c r="O230" s="83" t="s">
        <v>384</v>
      </c>
      <c r="P230" s="83" t="s">
        <v>379</v>
      </c>
    </row>
    <row r="231" spans="1:16" x14ac:dyDescent="0.25">
      <c r="A231" s="84">
        <v>230</v>
      </c>
      <c r="B231" s="85" t="s">
        <v>545</v>
      </c>
      <c r="C231" s="83" t="s">
        <v>325</v>
      </c>
      <c r="D231" s="83" t="s">
        <v>326</v>
      </c>
      <c r="E231" s="83" t="s">
        <v>335</v>
      </c>
      <c r="F231" s="83" t="s">
        <v>353</v>
      </c>
      <c r="G231" s="83" t="s">
        <v>351</v>
      </c>
      <c r="H231" s="83" t="s">
        <v>366</v>
      </c>
      <c r="I231" s="83" t="s">
        <v>359</v>
      </c>
      <c r="J231" s="83" t="s">
        <v>373</v>
      </c>
      <c r="K231" s="83" t="s">
        <v>396</v>
      </c>
      <c r="L231" s="83" t="s">
        <v>398</v>
      </c>
      <c r="M231" s="83" t="s">
        <v>395</v>
      </c>
      <c r="N231" s="83" t="s">
        <v>383</v>
      </c>
      <c r="O231" s="83" t="s">
        <v>387</v>
      </c>
      <c r="P231" s="83" t="s">
        <v>379</v>
      </c>
    </row>
    <row r="232" spans="1:16" x14ac:dyDescent="0.25">
      <c r="A232" s="84">
        <v>231</v>
      </c>
      <c r="B232" s="85" t="s">
        <v>195</v>
      </c>
      <c r="C232" s="83" t="s">
        <v>325</v>
      </c>
      <c r="D232" s="83" t="s">
        <v>327</v>
      </c>
      <c r="E232" s="83" t="s">
        <v>350</v>
      </c>
      <c r="F232" s="83" t="s">
        <v>333</v>
      </c>
      <c r="G232" s="83" t="s">
        <v>335</v>
      </c>
      <c r="H232" s="83" t="s">
        <v>375</v>
      </c>
      <c r="I232" s="83" t="s">
        <v>364</v>
      </c>
      <c r="J232" s="83" t="s">
        <v>363</v>
      </c>
      <c r="K232" s="83" t="s">
        <v>409</v>
      </c>
      <c r="L232" s="83" t="s">
        <v>394</v>
      </c>
      <c r="M232" s="83" t="s">
        <v>406</v>
      </c>
      <c r="N232" s="83" t="s">
        <v>382</v>
      </c>
      <c r="O232" s="83" t="s">
        <v>390</v>
      </c>
      <c r="P232" s="83" t="s">
        <v>377</v>
      </c>
    </row>
    <row r="233" spans="1:16" x14ac:dyDescent="0.25">
      <c r="A233" s="84">
        <v>232</v>
      </c>
      <c r="B233" s="85" t="s">
        <v>145</v>
      </c>
      <c r="C233" s="83" t="s">
        <v>328</v>
      </c>
      <c r="D233" s="83" t="s">
        <v>325</v>
      </c>
      <c r="E233" s="83" t="s">
        <v>333</v>
      </c>
      <c r="F233" s="83" t="s">
        <v>342</v>
      </c>
      <c r="G233" s="83" t="s">
        <v>352</v>
      </c>
      <c r="H233" s="83" t="s">
        <v>366</v>
      </c>
      <c r="I233" s="83" t="s">
        <v>371</v>
      </c>
      <c r="J233" s="83" t="s">
        <v>375</v>
      </c>
      <c r="K233" s="83" t="s">
        <v>405</v>
      </c>
      <c r="L233" s="83" t="s">
        <v>398</v>
      </c>
      <c r="M233" s="83" t="s">
        <v>406</v>
      </c>
      <c r="N233" s="83" t="s">
        <v>383</v>
      </c>
      <c r="O233" s="83" t="s">
        <v>387</v>
      </c>
      <c r="P233" s="83" t="s">
        <v>377</v>
      </c>
    </row>
    <row r="234" spans="1:16" x14ac:dyDescent="0.25">
      <c r="A234" s="84">
        <v>233</v>
      </c>
      <c r="B234" s="85" t="s">
        <v>146</v>
      </c>
      <c r="C234" s="83" t="s">
        <v>322</v>
      </c>
      <c r="D234" s="83" t="s">
        <v>325</v>
      </c>
      <c r="E234" s="83" t="s">
        <v>336</v>
      </c>
      <c r="F234" s="83" t="s">
        <v>335</v>
      </c>
      <c r="G234" s="83" t="s">
        <v>352</v>
      </c>
      <c r="H234" s="83" t="s">
        <v>372</v>
      </c>
      <c r="I234" s="83" t="s">
        <v>356</v>
      </c>
      <c r="J234" s="83" t="s">
        <v>363</v>
      </c>
      <c r="K234" s="83" t="s">
        <v>403</v>
      </c>
      <c r="L234" s="83" t="s">
        <v>398</v>
      </c>
      <c r="M234" s="83" t="s">
        <v>400</v>
      </c>
      <c r="N234" s="83" t="s">
        <v>383</v>
      </c>
      <c r="O234" s="83" t="s">
        <v>384</v>
      </c>
      <c r="P234" s="83" t="s">
        <v>378</v>
      </c>
    </row>
    <row r="235" spans="1:16" x14ac:dyDescent="0.25">
      <c r="A235" s="84">
        <v>234</v>
      </c>
      <c r="B235" s="85" t="s">
        <v>285</v>
      </c>
      <c r="C235" s="83" t="s">
        <v>326</v>
      </c>
      <c r="D235" s="83" t="s">
        <v>327</v>
      </c>
      <c r="E235" s="83" t="s">
        <v>338</v>
      </c>
      <c r="F235" s="83" t="s">
        <v>353</v>
      </c>
      <c r="G235" s="83" t="s">
        <v>343</v>
      </c>
      <c r="H235" s="83" t="s">
        <v>355</v>
      </c>
      <c r="I235" s="83" t="s">
        <v>372</v>
      </c>
      <c r="J235" s="83" t="s">
        <v>366</v>
      </c>
      <c r="K235" s="83" t="s">
        <v>404</v>
      </c>
      <c r="L235" s="83" t="s">
        <v>398</v>
      </c>
      <c r="M235" s="83" t="s">
        <v>405</v>
      </c>
      <c r="N235" s="83" t="s">
        <v>387</v>
      </c>
      <c r="O235" s="83" t="s">
        <v>389</v>
      </c>
      <c r="P235" s="83" t="s">
        <v>379</v>
      </c>
    </row>
    <row r="236" spans="1:16" x14ac:dyDescent="0.25">
      <c r="A236" s="84">
        <v>235</v>
      </c>
      <c r="B236" s="85" t="s">
        <v>583</v>
      </c>
      <c r="C236" s="83" t="s">
        <v>325</v>
      </c>
      <c r="D236" s="83" t="s">
        <v>327</v>
      </c>
      <c r="E236" s="83" t="s">
        <v>351</v>
      </c>
      <c r="F236" s="83" t="s">
        <v>346</v>
      </c>
      <c r="G236" s="83" t="s">
        <v>347</v>
      </c>
      <c r="H236" s="83" t="s">
        <v>354</v>
      </c>
      <c r="I236" s="83" t="s">
        <v>359</v>
      </c>
      <c r="J236" s="83" t="s">
        <v>373</v>
      </c>
      <c r="K236" s="83" t="s">
        <v>403</v>
      </c>
      <c r="L236" s="83" t="s">
        <v>392</v>
      </c>
      <c r="M236" s="83" t="s">
        <v>407</v>
      </c>
      <c r="N236" s="83" t="s">
        <v>384</v>
      </c>
      <c r="O236" s="83" t="s">
        <v>382</v>
      </c>
      <c r="P236" s="83" t="s">
        <v>379</v>
      </c>
    </row>
    <row r="237" spans="1:16" x14ac:dyDescent="0.25">
      <c r="A237" s="84">
        <v>236</v>
      </c>
      <c r="B237" s="85" t="s">
        <v>253</v>
      </c>
      <c r="C237" s="83" t="s">
        <v>326</v>
      </c>
      <c r="D237" s="83" t="s">
        <v>327</v>
      </c>
      <c r="E237" s="83" t="s">
        <v>343</v>
      </c>
      <c r="F237" s="83" t="s">
        <v>353</v>
      </c>
      <c r="G237" s="83" t="s">
        <v>352</v>
      </c>
      <c r="H237" s="83" t="s">
        <v>367</v>
      </c>
      <c r="I237" s="83" t="s">
        <v>363</v>
      </c>
      <c r="J237" s="83" t="s">
        <v>362</v>
      </c>
      <c r="K237" s="83" t="s">
        <v>405</v>
      </c>
      <c r="L237" s="83" t="s">
        <v>398</v>
      </c>
      <c r="M237" s="83" t="s">
        <v>396</v>
      </c>
      <c r="N237" s="83" t="s">
        <v>384</v>
      </c>
      <c r="O237" s="83" t="s">
        <v>382</v>
      </c>
      <c r="P237" s="83" t="s">
        <v>377</v>
      </c>
    </row>
    <row r="238" spans="1:16" x14ac:dyDescent="0.25">
      <c r="A238" s="84">
        <v>237</v>
      </c>
      <c r="B238" s="85" t="s">
        <v>487</v>
      </c>
      <c r="C238" s="83" t="s">
        <v>323</v>
      </c>
      <c r="D238" s="83" t="s">
        <v>327</v>
      </c>
      <c r="E238" s="83" t="s">
        <v>343</v>
      </c>
      <c r="F238" s="83" t="s">
        <v>335</v>
      </c>
      <c r="G238" s="83" t="s">
        <v>352</v>
      </c>
      <c r="H238" s="83" t="s">
        <v>354</v>
      </c>
      <c r="I238" s="83" t="s">
        <v>359</v>
      </c>
      <c r="J238" s="83" t="s">
        <v>372</v>
      </c>
      <c r="K238" s="83" t="s">
        <v>397</v>
      </c>
      <c r="L238" s="83" t="s">
        <v>398</v>
      </c>
      <c r="M238" s="83" t="s">
        <v>394</v>
      </c>
      <c r="N238" s="83" t="s">
        <v>383</v>
      </c>
      <c r="O238" s="83" t="s">
        <v>382</v>
      </c>
      <c r="P238" s="83" t="s">
        <v>379</v>
      </c>
    </row>
    <row r="239" spans="1:16" x14ac:dyDescent="0.25">
      <c r="A239" s="84">
        <v>238</v>
      </c>
      <c r="B239" s="85" t="s">
        <v>560</v>
      </c>
      <c r="C239" s="83" t="s">
        <v>323</v>
      </c>
      <c r="D239" s="83" t="s">
        <v>328</v>
      </c>
      <c r="E239" s="83" t="s">
        <v>343</v>
      </c>
      <c r="F239" s="83" t="s">
        <v>351</v>
      </c>
      <c r="G239" s="83" t="s">
        <v>347</v>
      </c>
      <c r="H239" s="83" t="s">
        <v>357</v>
      </c>
      <c r="I239" s="83" t="s">
        <v>373</v>
      </c>
      <c r="J239" s="83" t="s">
        <v>368</v>
      </c>
      <c r="K239" s="83" t="s">
        <v>405</v>
      </c>
      <c r="L239" s="83" t="s">
        <v>398</v>
      </c>
      <c r="M239" s="83" t="s">
        <v>394</v>
      </c>
      <c r="N239" s="83" t="s">
        <v>384</v>
      </c>
      <c r="O239" s="83" t="s">
        <v>412</v>
      </c>
      <c r="P239" s="83" t="s">
        <v>381</v>
      </c>
    </row>
    <row r="240" spans="1:16" x14ac:dyDescent="0.25">
      <c r="A240" s="84">
        <v>239</v>
      </c>
      <c r="B240" s="85" t="s">
        <v>561</v>
      </c>
      <c r="C240" s="83" t="s">
        <v>325</v>
      </c>
      <c r="D240" s="83" t="s">
        <v>327</v>
      </c>
      <c r="E240" s="83" t="s">
        <v>339</v>
      </c>
      <c r="F240" s="83" t="s">
        <v>333</v>
      </c>
      <c r="G240" s="83" t="s">
        <v>352</v>
      </c>
      <c r="H240" s="83" t="s">
        <v>368</v>
      </c>
      <c r="I240" s="83" t="s">
        <v>367</v>
      </c>
      <c r="J240" s="83" t="s">
        <v>365</v>
      </c>
      <c r="K240" s="83" t="s">
        <v>394</v>
      </c>
      <c r="L240" s="83" t="s">
        <v>398</v>
      </c>
      <c r="M240" s="83" t="s">
        <v>401</v>
      </c>
      <c r="N240" s="83" t="s">
        <v>382</v>
      </c>
      <c r="O240" s="83" t="s">
        <v>390</v>
      </c>
      <c r="P240" s="83" t="s">
        <v>381</v>
      </c>
    </row>
    <row r="241" spans="1:16" x14ac:dyDescent="0.25">
      <c r="A241" s="84">
        <v>240</v>
      </c>
      <c r="B241" s="85" t="s">
        <v>562</v>
      </c>
      <c r="C241" s="83" t="s">
        <v>325</v>
      </c>
      <c r="D241" s="83" t="s">
        <v>331</v>
      </c>
      <c r="E241" s="83" t="s">
        <v>343</v>
      </c>
      <c r="F241" s="83" t="s">
        <v>351</v>
      </c>
      <c r="G241" s="83" t="s">
        <v>352</v>
      </c>
      <c r="H241" s="83" t="s">
        <v>354</v>
      </c>
      <c r="I241" s="83" t="s">
        <v>366</v>
      </c>
      <c r="J241" s="83" t="s">
        <v>368</v>
      </c>
      <c r="K241" s="83" t="s">
        <v>394</v>
      </c>
      <c r="L241" s="83" t="s">
        <v>398</v>
      </c>
      <c r="M241" s="83" t="s">
        <v>408</v>
      </c>
      <c r="N241" s="83" t="s">
        <v>382</v>
      </c>
      <c r="O241" s="83" t="s">
        <v>384</v>
      </c>
      <c r="P241" s="83" t="s">
        <v>381</v>
      </c>
    </row>
    <row r="242" spans="1:16" x14ac:dyDescent="0.25">
      <c r="A242" s="84">
        <v>241</v>
      </c>
      <c r="B242" s="85" t="s">
        <v>563</v>
      </c>
      <c r="C242" s="83" t="s">
        <v>322</v>
      </c>
      <c r="D242" s="83" t="s">
        <v>323</v>
      </c>
      <c r="E242" s="83" t="s">
        <v>333</v>
      </c>
      <c r="F242" s="83" t="s">
        <v>343</v>
      </c>
      <c r="G242" s="83" t="s">
        <v>351</v>
      </c>
      <c r="H242" s="83" t="s">
        <v>366</v>
      </c>
      <c r="I242" s="83" t="s">
        <v>368</v>
      </c>
      <c r="J242" s="83" t="s">
        <v>358</v>
      </c>
      <c r="K242" s="83" t="s">
        <v>394</v>
      </c>
      <c r="L242" s="83" t="s">
        <v>398</v>
      </c>
      <c r="M242" s="83" t="s">
        <v>405</v>
      </c>
      <c r="N242" s="83" t="s">
        <v>382</v>
      </c>
      <c r="O242" s="83" t="s">
        <v>390</v>
      </c>
      <c r="P242" s="83" t="s">
        <v>381</v>
      </c>
    </row>
    <row r="243" spans="1:16" x14ac:dyDescent="0.25">
      <c r="A243" s="84">
        <v>242</v>
      </c>
      <c r="B243" s="85" t="s">
        <v>564</v>
      </c>
      <c r="C243" s="83" t="s">
        <v>327</v>
      </c>
      <c r="D243" s="83" t="s">
        <v>331</v>
      </c>
      <c r="E243" s="83" t="s">
        <v>335</v>
      </c>
      <c r="F243" s="83" t="s">
        <v>343</v>
      </c>
      <c r="G243" s="83" t="s">
        <v>351</v>
      </c>
      <c r="H243" s="83" t="s">
        <v>366</v>
      </c>
      <c r="I243" s="83" t="s">
        <v>367</v>
      </c>
      <c r="J243" s="83" t="s">
        <v>358</v>
      </c>
      <c r="K243" s="83" t="s">
        <v>394</v>
      </c>
      <c r="L243" s="83" t="s">
        <v>398</v>
      </c>
      <c r="M243" s="83" t="s">
        <v>405</v>
      </c>
      <c r="N243" s="83" t="s">
        <v>382</v>
      </c>
      <c r="O243" s="83" t="s">
        <v>384</v>
      </c>
      <c r="P243" s="83" t="s">
        <v>381</v>
      </c>
    </row>
    <row r="244" spans="1:16" x14ac:dyDescent="0.25">
      <c r="A244" s="84">
        <v>243</v>
      </c>
      <c r="B244" s="85" t="s">
        <v>265</v>
      </c>
      <c r="C244" s="83" t="s">
        <v>323</v>
      </c>
      <c r="D244" s="83" t="s">
        <v>325</v>
      </c>
      <c r="E244" s="83" t="s">
        <v>336</v>
      </c>
      <c r="F244" s="83" t="s">
        <v>351</v>
      </c>
      <c r="G244" s="83" t="s">
        <v>342</v>
      </c>
      <c r="H244" s="83" t="s">
        <v>366</v>
      </c>
      <c r="I244" s="83" t="s">
        <v>365</v>
      </c>
      <c r="J244" s="83" t="s">
        <v>371</v>
      </c>
      <c r="K244" s="83" t="s">
        <v>415</v>
      </c>
      <c r="L244" s="83" t="s">
        <v>398</v>
      </c>
      <c r="M244" s="83" t="s">
        <v>405</v>
      </c>
      <c r="N244" s="83" t="s">
        <v>382</v>
      </c>
      <c r="O244" s="83" t="s">
        <v>384</v>
      </c>
      <c r="P244" s="83" t="s">
        <v>377</v>
      </c>
    </row>
    <row r="245" spans="1:16" x14ac:dyDescent="0.25">
      <c r="A245" s="84">
        <v>244</v>
      </c>
      <c r="B245" s="85" t="s">
        <v>174</v>
      </c>
      <c r="C245" s="83" t="s">
        <v>326</v>
      </c>
      <c r="D245" s="83" t="s">
        <v>327</v>
      </c>
      <c r="E245" s="83" t="s">
        <v>333</v>
      </c>
      <c r="F245" s="83" t="s">
        <v>343</v>
      </c>
      <c r="G245" s="83" t="s">
        <v>351</v>
      </c>
      <c r="H245" s="83" t="s">
        <v>372</v>
      </c>
      <c r="I245" s="83" t="s">
        <v>359</v>
      </c>
      <c r="J245" s="83" t="s">
        <v>365</v>
      </c>
      <c r="K245" s="83" t="s">
        <v>391</v>
      </c>
      <c r="L245" s="83" t="s">
        <v>394</v>
      </c>
      <c r="M245" s="83" t="s">
        <v>409</v>
      </c>
      <c r="N245" s="83" t="s">
        <v>387</v>
      </c>
      <c r="O245" s="83" t="s">
        <v>412</v>
      </c>
      <c r="P245" s="83" t="s">
        <v>377</v>
      </c>
    </row>
    <row r="246" spans="1:16" x14ac:dyDescent="0.25">
      <c r="A246" s="84">
        <v>245</v>
      </c>
      <c r="B246" s="85" t="s">
        <v>534</v>
      </c>
      <c r="C246" s="83" t="s">
        <v>322</v>
      </c>
      <c r="D246" s="83" t="s">
        <v>323</v>
      </c>
      <c r="E246" s="83" t="s">
        <v>342</v>
      </c>
      <c r="F246" s="83" t="s">
        <v>335</v>
      </c>
      <c r="G246" s="83" t="s">
        <v>343</v>
      </c>
      <c r="H246" s="83" t="s">
        <v>354</v>
      </c>
      <c r="I246" s="83" t="s">
        <v>357</v>
      </c>
      <c r="J246" s="83" t="s">
        <v>366</v>
      </c>
      <c r="K246" s="83" t="s">
        <v>405</v>
      </c>
      <c r="L246" s="83" t="s">
        <v>398</v>
      </c>
      <c r="M246" s="83" t="s">
        <v>409</v>
      </c>
      <c r="N246" s="83" t="s">
        <v>389</v>
      </c>
      <c r="O246" s="83" t="s">
        <v>412</v>
      </c>
      <c r="P246" s="83" t="s">
        <v>379</v>
      </c>
    </row>
    <row r="247" spans="1:16" x14ac:dyDescent="0.25">
      <c r="A247" s="84">
        <v>246</v>
      </c>
      <c r="B247" s="85" t="s">
        <v>127</v>
      </c>
      <c r="C247" s="83" t="s">
        <v>325</v>
      </c>
      <c r="D247" s="83" t="s">
        <v>327</v>
      </c>
      <c r="E247" s="83" t="s">
        <v>341</v>
      </c>
      <c r="F247" s="83" t="s">
        <v>342</v>
      </c>
      <c r="G247" s="83" t="s">
        <v>347</v>
      </c>
      <c r="H247" s="83" t="s">
        <v>368</v>
      </c>
      <c r="I247" s="83" t="s">
        <v>369</v>
      </c>
      <c r="J247" s="83" t="s">
        <v>364</v>
      </c>
      <c r="K247" s="83" t="s">
        <v>402</v>
      </c>
      <c r="L247" s="83" t="s">
        <v>396</v>
      </c>
      <c r="M247" s="83" t="s">
        <v>415</v>
      </c>
      <c r="N247" s="83" t="s">
        <v>382</v>
      </c>
      <c r="O247" s="83" t="s">
        <v>390</v>
      </c>
      <c r="P247" s="83" t="s">
        <v>380</v>
      </c>
    </row>
    <row r="248" spans="1:16" x14ac:dyDescent="0.25">
      <c r="A248" s="84">
        <v>247</v>
      </c>
      <c r="B248" s="85" t="s">
        <v>655</v>
      </c>
      <c r="C248" s="83" t="s">
        <v>322</v>
      </c>
      <c r="D248" s="83" t="s">
        <v>325</v>
      </c>
      <c r="E248" s="83" t="s">
        <v>339</v>
      </c>
      <c r="F248" s="83" t="s">
        <v>353</v>
      </c>
      <c r="G248" s="83" t="s">
        <v>351</v>
      </c>
      <c r="H248" s="83" t="s">
        <v>368</v>
      </c>
      <c r="I248" s="83" t="s">
        <v>363</v>
      </c>
      <c r="J248" s="83" t="s">
        <v>375</v>
      </c>
      <c r="K248" s="83" t="s">
        <v>415</v>
      </c>
      <c r="L248" s="83" t="s">
        <v>391</v>
      </c>
      <c r="M248" s="83" t="s">
        <v>395</v>
      </c>
      <c r="N248" s="83" t="s">
        <v>382</v>
      </c>
      <c r="O248" s="83" t="s">
        <v>387</v>
      </c>
      <c r="P248" s="83" t="s">
        <v>379</v>
      </c>
    </row>
    <row r="249" spans="1:16" x14ac:dyDescent="0.25">
      <c r="A249" s="84">
        <v>248</v>
      </c>
      <c r="B249" s="85" t="s">
        <v>607</v>
      </c>
      <c r="C249" s="83" t="s">
        <v>323</v>
      </c>
      <c r="D249" s="83" t="s">
        <v>325</v>
      </c>
      <c r="E249" s="83" t="s">
        <v>336</v>
      </c>
      <c r="F249" s="83" t="s">
        <v>351</v>
      </c>
      <c r="G249" s="83" t="s">
        <v>335</v>
      </c>
      <c r="H249" s="83" t="s">
        <v>366</v>
      </c>
      <c r="I249" s="83" t="s">
        <v>370</v>
      </c>
      <c r="J249" s="83" t="s">
        <v>358</v>
      </c>
      <c r="K249" s="83" t="s">
        <v>405</v>
      </c>
      <c r="L249" s="83" t="s">
        <v>398</v>
      </c>
      <c r="M249" s="83" t="s">
        <v>406</v>
      </c>
      <c r="N249" s="83" t="s">
        <v>382</v>
      </c>
      <c r="O249" s="83" t="s">
        <v>384</v>
      </c>
      <c r="P249" s="83" t="s">
        <v>379</v>
      </c>
    </row>
    <row r="250" spans="1:16" x14ac:dyDescent="0.25">
      <c r="A250" s="84">
        <v>249</v>
      </c>
      <c r="B250" s="85" t="s">
        <v>608</v>
      </c>
      <c r="C250" s="83" t="s">
        <v>325</v>
      </c>
      <c r="D250" s="83" t="s">
        <v>326</v>
      </c>
      <c r="E250" s="83" t="s">
        <v>333</v>
      </c>
      <c r="F250" s="83" t="s">
        <v>343</v>
      </c>
      <c r="G250" s="83" t="s">
        <v>335</v>
      </c>
      <c r="H250" s="83" t="s">
        <v>369</v>
      </c>
      <c r="I250" s="83" t="s">
        <v>368</v>
      </c>
      <c r="J250" s="83" t="s">
        <v>367</v>
      </c>
      <c r="K250" s="83" t="s">
        <v>391</v>
      </c>
      <c r="L250" s="83" t="s">
        <v>409</v>
      </c>
      <c r="M250" s="83" t="s">
        <v>394</v>
      </c>
      <c r="N250" s="83" t="s">
        <v>390</v>
      </c>
      <c r="O250" s="83" t="s">
        <v>384</v>
      </c>
      <c r="P250" s="83" t="s">
        <v>377</v>
      </c>
    </row>
    <row r="251" spans="1:16" x14ac:dyDescent="0.25">
      <c r="A251" s="84">
        <v>250</v>
      </c>
      <c r="B251" s="85" t="s">
        <v>609</v>
      </c>
      <c r="C251" s="83" t="s">
        <v>326</v>
      </c>
      <c r="D251" s="83" t="s">
        <v>331</v>
      </c>
      <c r="E251" s="83" t="s">
        <v>339</v>
      </c>
      <c r="F251" s="83" t="s">
        <v>353</v>
      </c>
      <c r="G251" s="83" t="s">
        <v>351</v>
      </c>
      <c r="H251" s="83" t="s">
        <v>357</v>
      </c>
      <c r="I251" s="83" t="s">
        <v>359</v>
      </c>
      <c r="J251" s="83" t="s">
        <v>360</v>
      </c>
      <c r="K251" s="83" t="s">
        <v>409</v>
      </c>
      <c r="L251" s="83" t="s">
        <v>415</v>
      </c>
      <c r="M251" s="83" t="s">
        <v>396</v>
      </c>
      <c r="N251" s="83" t="s">
        <v>390</v>
      </c>
      <c r="O251" s="83" t="s">
        <v>382</v>
      </c>
      <c r="P251" s="83" t="s">
        <v>379</v>
      </c>
    </row>
    <row r="252" spans="1:16" x14ac:dyDescent="0.25">
      <c r="A252" s="84">
        <v>251</v>
      </c>
      <c r="B252" s="85" t="s">
        <v>610</v>
      </c>
      <c r="C252" s="83" t="s">
        <v>323</v>
      </c>
      <c r="D252" s="83" t="s">
        <v>327</v>
      </c>
      <c r="E252" s="83" t="s">
        <v>343</v>
      </c>
      <c r="F252" s="83" t="s">
        <v>333</v>
      </c>
      <c r="G252" s="83" t="s">
        <v>353</v>
      </c>
      <c r="H252" s="83" t="s">
        <v>372</v>
      </c>
      <c r="I252" s="83" t="s">
        <v>370</v>
      </c>
      <c r="J252" s="83" t="s">
        <v>375</v>
      </c>
      <c r="K252" s="83" t="s">
        <v>406</v>
      </c>
      <c r="L252" s="83" t="s">
        <v>399</v>
      </c>
      <c r="M252" s="83" t="s">
        <v>395</v>
      </c>
      <c r="N252" s="83" t="s">
        <v>383</v>
      </c>
      <c r="O252" s="83" t="s">
        <v>382</v>
      </c>
      <c r="P252" s="83" t="s">
        <v>378</v>
      </c>
    </row>
    <row r="253" spans="1:16" x14ac:dyDescent="0.25">
      <c r="A253" s="84">
        <v>252</v>
      </c>
      <c r="B253" s="85" t="s">
        <v>611</v>
      </c>
      <c r="C253" s="83" t="s">
        <v>322</v>
      </c>
      <c r="D253" s="83" t="s">
        <v>323</v>
      </c>
      <c r="E253" s="83" t="s">
        <v>342</v>
      </c>
      <c r="F253" s="83" t="s">
        <v>336</v>
      </c>
      <c r="G253" s="83" t="s">
        <v>347</v>
      </c>
      <c r="H253" s="83" t="s">
        <v>369</v>
      </c>
      <c r="I253" s="83" t="s">
        <v>366</v>
      </c>
      <c r="J253" s="83" t="s">
        <v>365</v>
      </c>
      <c r="K253" s="83" t="s">
        <v>405</v>
      </c>
      <c r="L253" s="83" t="s">
        <v>394</v>
      </c>
      <c r="M253" s="83" t="s">
        <v>395</v>
      </c>
      <c r="N253" s="83" t="s">
        <v>382</v>
      </c>
      <c r="O253" s="83" t="s">
        <v>384</v>
      </c>
      <c r="P253" s="83" t="s">
        <v>377</v>
      </c>
    </row>
    <row r="254" spans="1:16" x14ac:dyDescent="0.25">
      <c r="A254" s="84">
        <v>253</v>
      </c>
      <c r="B254" s="85" t="s">
        <v>537</v>
      </c>
      <c r="C254" s="83" t="s">
        <v>325</v>
      </c>
      <c r="D254" s="83" t="s">
        <v>327</v>
      </c>
      <c r="E254" s="83" t="s">
        <v>353</v>
      </c>
      <c r="F254" s="83" t="s">
        <v>343</v>
      </c>
      <c r="G254" s="83" t="s">
        <v>352</v>
      </c>
      <c r="H254" s="83" t="s">
        <v>354</v>
      </c>
      <c r="I254" s="83" t="s">
        <v>366</v>
      </c>
      <c r="J254" s="83" t="s">
        <v>371</v>
      </c>
      <c r="K254" s="83" t="s">
        <v>402</v>
      </c>
      <c r="L254" s="83" t="s">
        <v>394</v>
      </c>
      <c r="M254" s="83" t="s">
        <v>405</v>
      </c>
      <c r="N254" s="83" t="s">
        <v>389</v>
      </c>
      <c r="O254" s="83" t="s">
        <v>412</v>
      </c>
      <c r="P254" s="83" t="s">
        <v>380</v>
      </c>
    </row>
    <row r="255" spans="1:16" x14ac:dyDescent="0.25">
      <c r="A255" s="84">
        <v>254</v>
      </c>
      <c r="B255" s="85" t="s">
        <v>538</v>
      </c>
      <c r="C255" s="83" t="s">
        <v>326</v>
      </c>
      <c r="D255" s="83" t="s">
        <v>331</v>
      </c>
      <c r="E255" s="83" t="s">
        <v>335</v>
      </c>
      <c r="F255" s="83" t="s">
        <v>343</v>
      </c>
      <c r="G255" s="83" t="s">
        <v>351</v>
      </c>
      <c r="H255" s="83" t="s">
        <v>354</v>
      </c>
      <c r="I255" s="83" t="s">
        <v>366</v>
      </c>
      <c r="J255" s="83" t="s">
        <v>371</v>
      </c>
      <c r="K255" s="83" t="s">
        <v>402</v>
      </c>
      <c r="L255" s="83" t="s">
        <v>394</v>
      </c>
      <c r="M255" s="83" t="s">
        <v>405</v>
      </c>
      <c r="N255" s="83" t="s">
        <v>389</v>
      </c>
      <c r="O255" s="83" t="s">
        <v>412</v>
      </c>
      <c r="P255" s="83" t="s">
        <v>379</v>
      </c>
    </row>
    <row r="256" spans="1:16" x14ac:dyDescent="0.25">
      <c r="A256" s="84">
        <v>255</v>
      </c>
      <c r="B256" s="85" t="s">
        <v>208</v>
      </c>
      <c r="C256" s="83" t="s">
        <v>326</v>
      </c>
      <c r="D256" s="83" t="s">
        <v>331</v>
      </c>
      <c r="E256" s="83" t="s">
        <v>332</v>
      </c>
      <c r="F256" s="83" t="s">
        <v>333</v>
      </c>
      <c r="G256" s="83" t="s">
        <v>343</v>
      </c>
      <c r="H256" s="83" t="s">
        <v>358</v>
      </c>
      <c r="I256" s="83" t="s">
        <v>368</v>
      </c>
      <c r="J256" s="83" t="s">
        <v>366</v>
      </c>
      <c r="K256" s="83" t="s">
        <v>405</v>
      </c>
      <c r="L256" s="83" t="s">
        <v>398</v>
      </c>
      <c r="M256" s="83" t="s">
        <v>401</v>
      </c>
      <c r="N256" s="83" t="s">
        <v>382</v>
      </c>
      <c r="O256" s="83" t="s">
        <v>387</v>
      </c>
      <c r="P256" s="83" t="s">
        <v>378</v>
      </c>
    </row>
    <row r="257" spans="1:16" x14ac:dyDescent="0.25">
      <c r="A257" s="84">
        <v>256</v>
      </c>
      <c r="B257" s="85" t="s">
        <v>623</v>
      </c>
      <c r="C257" s="83" t="s">
        <v>329</v>
      </c>
      <c r="D257" s="83" t="s">
        <v>326</v>
      </c>
      <c r="E257" s="83" t="s">
        <v>333</v>
      </c>
      <c r="F257" s="83" t="s">
        <v>343</v>
      </c>
      <c r="G257" s="83" t="s">
        <v>336</v>
      </c>
      <c r="H257" s="83" t="s">
        <v>373</v>
      </c>
      <c r="I257" s="83" t="s">
        <v>359</v>
      </c>
      <c r="J257" s="83" t="s">
        <v>368</v>
      </c>
      <c r="K257" s="83" t="s">
        <v>397</v>
      </c>
      <c r="L257" s="83" t="s">
        <v>398</v>
      </c>
      <c r="M257" s="83" t="s">
        <v>399</v>
      </c>
      <c r="N257" s="83" t="s">
        <v>384</v>
      </c>
      <c r="O257" s="83" t="s">
        <v>389</v>
      </c>
      <c r="P257" s="83" t="s">
        <v>379</v>
      </c>
    </row>
    <row r="258" spans="1:16" x14ac:dyDescent="0.25">
      <c r="A258" s="84">
        <v>257</v>
      </c>
      <c r="B258" s="85" t="s">
        <v>217</v>
      </c>
      <c r="C258" s="83" t="s">
        <v>325</v>
      </c>
      <c r="D258" s="83" t="s">
        <v>326</v>
      </c>
      <c r="E258" s="83" t="s">
        <v>333</v>
      </c>
      <c r="F258" s="83" t="s">
        <v>343</v>
      </c>
      <c r="G258" s="83" t="s">
        <v>351</v>
      </c>
      <c r="H258" s="83" t="s">
        <v>363</v>
      </c>
      <c r="I258" s="83" t="s">
        <v>359</v>
      </c>
      <c r="J258" s="83" t="s">
        <v>358</v>
      </c>
      <c r="K258" s="83" t="s">
        <v>405</v>
      </c>
      <c r="L258" s="83" t="s">
        <v>398</v>
      </c>
      <c r="M258" s="83" t="s">
        <v>409</v>
      </c>
      <c r="N258" s="83" t="s">
        <v>384</v>
      </c>
      <c r="O258" s="83" t="s">
        <v>387</v>
      </c>
      <c r="P258" s="83" t="s">
        <v>379</v>
      </c>
    </row>
    <row r="259" spans="1:16" x14ac:dyDescent="0.25">
      <c r="A259" s="84">
        <v>258</v>
      </c>
      <c r="B259" s="85" t="s">
        <v>218</v>
      </c>
      <c r="C259" s="83" t="s">
        <v>322</v>
      </c>
      <c r="D259" s="83" t="s">
        <v>327</v>
      </c>
      <c r="E259" s="83" t="s">
        <v>351</v>
      </c>
      <c r="F259" s="83" t="s">
        <v>342</v>
      </c>
      <c r="G259" s="83" t="s">
        <v>352</v>
      </c>
      <c r="H259" s="83" t="s">
        <v>354</v>
      </c>
      <c r="I259" s="83" t="s">
        <v>366</v>
      </c>
      <c r="J259" s="83" t="s">
        <v>358</v>
      </c>
      <c r="K259" s="83" t="s">
        <v>404</v>
      </c>
      <c r="L259" s="83" t="s">
        <v>398</v>
      </c>
      <c r="M259" s="83" t="s">
        <v>394</v>
      </c>
      <c r="N259" s="83" t="s">
        <v>383</v>
      </c>
      <c r="O259" s="83" t="s">
        <v>412</v>
      </c>
      <c r="P259" s="83" t="s">
        <v>377</v>
      </c>
    </row>
    <row r="260" spans="1:16" x14ac:dyDescent="0.25">
      <c r="A260" s="84">
        <v>259</v>
      </c>
      <c r="B260" s="85" t="s">
        <v>654</v>
      </c>
      <c r="C260" s="83" t="s">
        <v>323</v>
      </c>
      <c r="D260" s="83" t="s">
        <v>329</v>
      </c>
      <c r="E260" s="83" t="s">
        <v>335</v>
      </c>
      <c r="F260" s="83" t="s">
        <v>351</v>
      </c>
      <c r="G260" s="83" t="s">
        <v>343</v>
      </c>
      <c r="H260" s="83" t="s">
        <v>366</v>
      </c>
      <c r="I260" s="83" t="s">
        <v>359</v>
      </c>
      <c r="J260" s="83" t="s">
        <v>358</v>
      </c>
      <c r="K260" s="83" t="s">
        <v>401</v>
      </c>
      <c r="L260" s="83" t="s">
        <v>415</v>
      </c>
      <c r="M260" s="83" t="s">
        <v>405</v>
      </c>
      <c r="N260" s="83" t="s">
        <v>390</v>
      </c>
      <c r="O260" s="83" t="s">
        <v>412</v>
      </c>
      <c r="P260" s="83" t="s">
        <v>380</v>
      </c>
    </row>
    <row r="261" spans="1:16" x14ac:dyDescent="0.25">
      <c r="A261" s="84">
        <v>260</v>
      </c>
      <c r="B261" s="85" t="s">
        <v>463</v>
      </c>
      <c r="C261" s="83" t="s">
        <v>325</v>
      </c>
      <c r="D261" s="83" t="s">
        <v>331</v>
      </c>
      <c r="E261" s="83" t="s">
        <v>343</v>
      </c>
      <c r="F261" s="83" t="s">
        <v>351</v>
      </c>
      <c r="G261" s="83" t="s">
        <v>352</v>
      </c>
      <c r="H261" s="83" t="s">
        <v>366</v>
      </c>
      <c r="I261" s="83" t="s">
        <v>363</v>
      </c>
      <c r="J261" s="83" t="s">
        <v>371</v>
      </c>
      <c r="K261" s="83" t="s">
        <v>391</v>
      </c>
      <c r="L261" s="83" t="s">
        <v>398</v>
      </c>
      <c r="M261" s="83" t="s">
        <v>396</v>
      </c>
      <c r="N261" s="83" t="s">
        <v>382</v>
      </c>
      <c r="O261" s="83" t="s">
        <v>387</v>
      </c>
      <c r="P261" s="83" t="s">
        <v>377</v>
      </c>
    </row>
    <row r="262" spans="1:16" x14ac:dyDescent="0.25">
      <c r="A262" s="84">
        <v>261</v>
      </c>
      <c r="B262" s="85" t="s">
        <v>244</v>
      </c>
      <c r="C262" s="83" t="s">
        <v>323</v>
      </c>
      <c r="D262" s="83" t="s">
        <v>325</v>
      </c>
      <c r="E262" s="83" t="s">
        <v>338</v>
      </c>
      <c r="F262" s="83" t="s">
        <v>342</v>
      </c>
      <c r="G262" s="83" t="s">
        <v>343</v>
      </c>
      <c r="H262" s="83" t="s">
        <v>366</v>
      </c>
      <c r="I262" s="83" t="s">
        <v>359</v>
      </c>
      <c r="J262" s="83" t="s">
        <v>358</v>
      </c>
      <c r="K262" s="83" t="s">
        <v>403</v>
      </c>
      <c r="L262" s="83" t="s">
        <v>394</v>
      </c>
      <c r="M262" s="83" t="s">
        <v>399</v>
      </c>
      <c r="N262" s="83" t="s">
        <v>383</v>
      </c>
      <c r="O262" s="83" t="s">
        <v>387</v>
      </c>
      <c r="P262" s="83" t="s">
        <v>377</v>
      </c>
    </row>
    <row r="263" spans="1:16" x14ac:dyDescent="0.25">
      <c r="A263" s="84">
        <v>262</v>
      </c>
      <c r="B263" s="85" t="s">
        <v>245</v>
      </c>
      <c r="C263" s="83" t="s">
        <v>326</v>
      </c>
      <c r="D263" s="83" t="s">
        <v>331</v>
      </c>
      <c r="E263" s="83" t="s">
        <v>351</v>
      </c>
      <c r="F263" s="83" t="s">
        <v>344</v>
      </c>
      <c r="G263" s="83" t="s">
        <v>346</v>
      </c>
      <c r="H263" s="83" t="s">
        <v>354</v>
      </c>
      <c r="I263" s="83" t="s">
        <v>363</v>
      </c>
      <c r="J263" s="83" t="s">
        <v>365</v>
      </c>
      <c r="K263" s="83" t="s">
        <v>403</v>
      </c>
      <c r="L263" s="83" t="s">
        <v>405</v>
      </c>
      <c r="M263" s="83" t="s">
        <v>395</v>
      </c>
      <c r="N263" s="83" t="s">
        <v>384</v>
      </c>
      <c r="O263" s="83" t="s">
        <v>389</v>
      </c>
      <c r="P263" s="83" t="s">
        <v>378</v>
      </c>
    </row>
    <row r="264" spans="1:16" x14ac:dyDescent="0.25">
      <c r="A264" s="84">
        <v>263</v>
      </c>
      <c r="B264" s="85" t="s">
        <v>572</v>
      </c>
      <c r="C264" s="83" t="s">
        <v>326</v>
      </c>
      <c r="D264" s="83" t="s">
        <v>329</v>
      </c>
      <c r="E264" s="83" t="s">
        <v>343</v>
      </c>
      <c r="F264" s="83" t="s">
        <v>333</v>
      </c>
      <c r="G264" s="83" t="s">
        <v>342</v>
      </c>
      <c r="H264" s="83" t="s">
        <v>369</v>
      </c>
      <c r="I264" s="83" t="s">
        <v>359</v>
      </c>
      <c r="J264" s="83" t="s">
        <v>365</v>
      </c>
      <c r="K264" s="83" t="s">
        <v>415</v>
      </c>
      <c r="L264" s="83" t="s">
        <v>394</v>
      </c>
      <c r="M264" s="83" t="s">
        <v>395</v>
      </c>
      <c r="N264" s="83" t="s">
        <v>383</v>
      </c>
      <c r="O264" s="83" t="s">
        <v>382</v>
      </c>
      <c r="P264" s="83" t="s">
        <v>376</v>
      </c>
    </row>
    <row r="265" spans="1:16" x14ac:dyDescent="0.25">
      <c r="A265" s="84">
        <v>264</v>
      </c>
      <c r="B265" s="85" t="s">
        <v>503</v>
      </c>
      <c r="C265" s="83" t="s">
        <v>322</v>
      </c>
      <c r="D265" s="83" t="s">
        <v>329</v>
      </c>
      <c r="E265" s="83" t="s">
        <v>336</v>
      </c>
      <c r="F265" s="83" t="s">
        <v>342</v>
      </c>
      <c r="G265" s="83" t="s">
        <v>351</v>
      </c>
      <c r="H265" s="83" t="s">
        <v>373</v>
      </c>
      <c r="I265" s="83" t="s">
        <v>359</v>
      </c>
      <c r="J265" s="83" t="s">
        <v>369</v>
      </c>
      <c r="K265" s="83" t="s">
        <v>391</v>
      </c>
      <c r="L265" s="83" t="s">
        <v>409</v>
      </c>
      <c r="M265" s="83" t="s">
        <v>394</v>
      </c>
      <c r="N265" s="83" t="s">
        <v>382</v>
      </c>
      <c r="O265" s="83" t="s">
        <v>384</v>
      </c>
      <c r="P265" s="83" t="s">
        <v>379</v>
      </c>
    </row>
    <row r="266" spans="1:16" x14ac:dyDescent="0.25">
      <c r="A266" s="84">
        <v>265</v>
      </c>
      <c r="B266" s="85" t="s">
        <v>131</v>
      </c>
      <c r="C266" s="83" t="s">
        <v>323</v>
      </c>
      <c r="D266" s="83" t="s">
        <v>331</v>
      </c>
      <c r="E266" s="83" t="s">
        <v>342</v>
      </c>
      <c r="F266" s="83" t="s">
        <v>351</v>
      </c>
      <c r="G266" s="83" t="s">
        <v>347</v>
      </c>
      <c r="H266" s="83" t="s">
        <v>375</v>
      </c>
      <c r="I266" s="83" t="s">
        <v>363</v>
      </c>
      <c r="J266" s="83" t="s">
        <v>369</v>
      </c>
      <c r="K266" s="83" t="s">
        <v>404</v>
      </c>
      <c r="L266" s="83" t="s">
        <v>403</v>
      </c>
      <c r="M266" s="83" t="s">
        <v>400</v>
      </c>
      <c r="N266" s="83" t="s">
        <v>384</v>
      </c>
      <c r="O266" s="83" t="s">
        <v>385</v>
      </c>
      <c r="P266" s="83" t="s">
        <v>380</v>
      </c>
    </row>
    <row r="267" spans="1:16" x14ac:dyDescent="0.25">
      <c r="A267" s="84">
        <v>266</v>
      </c>
      <c r="B267" s="85" t="s">
        <v>132</v>
      </c>
      <c r="C267" s="83" t="s">
        <v>328</v>
      </c>
      <c r="D267" s="83" t="s">
        <v>329</v>
      </c>
      <c r="E267" s="83" t="s">
        <v>332</v>
      </c>
      <c r="F267" s="83" t="s">
        <v>338</v>
      </c>
      <c r="G267" s="83" t="s">
        <v>337</v>
      </c>
      <c r="H267" s="83" t="s">
        <v>372</v>
      </c>
      <c r="I267" s="83" t="s">
        <v>356</v>
      </c>
      <c r="J267" s="83" t="s">
        <v>369</v>
      </c>
      <c r="K267" s="83" t="s">
        <v>404</v>
      </c>
      <c r="L267" s="83" t="s">
        <v>396</v>
      </c>
      <c r="M267" s="83" t="s">
        <v>409</v>
      </c>
      <c r="N267" s="83" t="s">
        <v>390</v>
      </c>
      <c r="O267" s="83" t="s">
        <v>384</v>
      </c>
      <c r="P267" s="83" t="s">
        <v>381</v>
      </c>
    </row>
    <row r="268" spans="1:16" x14ac:dyDescent="0.25">
      <c r="A268" s="84">
        <v>267</v>
      </c>
      <c r="B268" s="85" t="s">
        <v>279</v>
      </c>
      <c r="C268" s="83" t="s">
        <v>325</v>
      </c>
      <c r="D268" s="83" t="s">
        <v>327</v>
      </c>
      <c r="E268" s="83" t="s">
        <v>351</v>
      </c>
      <c r="F268" s="83" t="s">
        <v>334</v>
      </c>
      <c r="G268" s="83" t="s">
        <v>342</v>
      </c>
      <c r="H268" s="83" t="s">
        <v>357</v>
      </c>
      <c r="I268" s="83" t="s">
        <v>363</v>
      </c>
      <c r="J268" s="83" t="s">
        <v>373</v>
      </c>
      <c r="K268" s="83" t="s">
        <v>402</v>
      </c>
      <c r="L268" s="83" t="s">
        <v>398</v>
      </c>
      <c r="M268" s="83" t="s">
        <v>407</v>
      </c>
      <c r="N268" s="83" t="s">
        <v>383</v>
      </c>
      <c r="O268" s="83" t="s">
        <v>387</v>
      </c>
      <c r="P268" s="83" t="s">
        <v>381</v>
      </c>
    </row>
    <row r="269" spans="1:16" x14ac:dyDescent="0.25">
      <c r="A269" s="84">
        <v>268</v>
      </c>
      <c r="B269" s="85" t="s">
        <v>531</v>
      </c>
      <c r="C269" s="83" t="s">
        <v>323</v>
      </c>
      <c r="D269" s="83" t="s">
        <v>326</v>
      </c>
      <c r="E269" s="83" t="s">
        <v>338</v>
      </c>
      <c r="F269" s="83" t="s">
        <v>335</v>
      </c>
      <c r="G269" s="83" t="s">
        <v>351</v>
      </c>
      <c r="H269" s="83" t="s">
        <v>354</v>
      </c>
      <c r="I269" s="83" t="s">
        <v>367</v>
      </c>
      <c r="J269" s="83" t="s">
        <v>365</v>
      </c>
      <c r="K269" s="83" t="s">
        <v>402</v>
      </c>
      <c r="L269" s="83" t="s">
        <v>404</v>
      </c>
      <c r="M269" s="83" t="s">
        <v>396</v>
      </c>
      <c r="N269" s="83" t="s">
        <v>384</v>
      </c>
      <c r="O269" s="83" t="s">
        <v>382</v>
      </c>
      <c r="P269" s="83" t="s">
        <v>377</v>
      </c>
    </row>
    <row r="270" spans="1:16" x14ac:dyDescent="0.25">
      <c r="A270" s="84">
        <v>269</v>
      </c>
      <c r="B270" s="85" t="s">
        <v>215</v>
      </c>
      <c r="C270" s="83" t="s">
        <v>326</v>
      </c>
      <c r="D270" s="83" t="s">
        <v>331</v>
      </c>
      <c r="E270" s="83" t="s">
        <v>338</v>
      </c>
      <c r="F270" s="83" t="s">
        <v>343</v>
      </c>
      <c r="G270" s="83" t="s">
        <v>351</v>
      </c>
      <c r="H270" s="83" t="s">
        <v>373</v>
      </c>
      <c r="I270" s="83" t="s">
        <v>359</v>
      </c>
      <c r="J270" s="83" t="s">
        <v>369</v>
      </c>
      <c r="K270" s="83" t="s">
        <v>392</v>
      </c>
      <c r="L270" s="83" t="s">
        <v>403</v>
      </c>
      <c r="M270" s="83" t="s">
        <v>395</v>
      </c>
      <c r="N270" s="83" t="s">
        <v>383</v>
      </c>
      <c r="O270" s="83" t="s">
        <v>412</v>
      </c>
      <c r="P270" s="83" t="s">
        <v>377</v>
      </c>
    </row>
    <row r="271" spans="1:16" x14ac:dyDescent="0.25">
      <c r="A271" s="84">
        <v>270</v>
      </c>
      <c r="B271" s="85" t="s">
        <v>216</v>
      </c>
      <c r="C271" s="83" t="s">
        <v>323</v>
      </c>
      <c r="D271" s="83" t="s">
        <v>325</v>
      </c>
      <c r="E271" s="83" t="s">
        <v>339</v>
      </c>
      <c r="F271" s="83" t="s">
        <v>336</v>
      </c>
      <c r="G271" s="83" t="s">
        <v>342</v>
      </c>
      <c r="H271" s="83" t="s">
        <v>360</v>
      </c>
      <c r="I271" s="83" t="s">
        <v>367</v>
      </c>
      <c r="J271" s="83" t="s">
        <v>369</v>
      </c>
      <c r="K271" s="83" t="s">
        <v>391</v>
      </c>
      <c r="L271" s="83" t="s">
        <v>404</v>
      </c>
      <c r="M271" s="83" t="s">
        <v>396</v>
      </c>
      <c r="N271" s="83" t="s">
        <v>385</v>
      </c>
      <c r="O271" s="83" t="s">
        <v>412</v>
      </c>
      <c r="P271" s="83" t="s">
        <v>378</v>
      </c>
    </row>
    <row r="272" spans="1:16" x14ac:dyDescent="0.25">
      <c r="A272" s="84">
        <v>271</v>
      </c>
      <c r="B272" s="85" t="s">
        <v>581</v>
      </c>
      <c r="C272" s="83" t="s">
        <v>326</v>
      </c>
      <c r="D272" s="83" t="s">
        <v>331</v>
      </c>
      <c r="E272" s="83" t="s">
        <v>351</v>
      </c>
      <c r="F272" s="83" t="s">
        <v>343</v>
      </c>
      <c r="G272" s="83" t="s">
        <v>353</v>
      </c>
      <c r="H272" s="83" t="s">
        <v>354</v>
      </c>
      <c r="I272" s="83" t="s">
        <v>366</v>
      </c>
      <c r="J272" s="83" t="s">
        <v>371</v>
      </c>
      <c r="K272" s="83" t="s">
        <v>405</v>
      </c>
      <c r="L272" s="83" t="s">
        <v>398</v>
      </c>
      <c r="M272" s="83" t="s">
        <v>401</v>
      </c>
      <c r="N272" s="83" t="s">
        <v>382</v>
      </c>
      <c r="O272" s="83" t="s">
        <v>383</v>
      </c>
      <c r="P272" s="83" t="s">
        <v>377</v>
      </c>
    </row>
    <row r="273" spans="1:16" x14ac:dyDescent="0.25">
      <c r="A273" s="84">
        <v>272</v>
      </c>
      <c r="B273" s="85" t="s">
        <v>703</v>
      </c>
      <c r="C273" s="83" t="s">
        <v>325</v>
      </c>
      <c r="D273" s="83" t="s">
        <v>326</v>
      </c>
      <c r="E273" s="83" t="s">
        <v>339</v>
      </c>
      <c r="F273" s="83" t="s">
        <v>333</v>
      </c>
      <c r="G273" s="83" t="s">
        <v>342</v>
      </c>
      <c r="H273" s="83" t="s">
        <v>366</v>
      </c>
      <c r="I273" s="83" t="s">
        <v>373</v>
      </c>
      <c r="J273" s="83" t="s">
        <v>367</v>
      </c>
      <c r="K273" s="83" t="s">
        <v>391</v>
      </c>
      <c r="L273" s="83" t="s">
        <v>396</v>
      </c>
      <c r="M273" s="83" t="s">
        <v>404</v>
      </c>
      <c r="N273" s="83" t="s">
        <v>383</v>
      </c>
      <c r="O273" s="83" t="s">
        <v>390</v>
      </c>
      <c r="P273" s="83" t="s">
        <v>377</v>
      </c>
    </row>
    <row r="274" spans="1:16" x14ac:dyDescent="0.25">
      <c r="A274" s="84">
        <v>273</v>
      </c>
      <c r="B274" s="85" t="s">
        <v>473</v>
      </c>
      <c r="C274" s="83" t="s">
        <v>323</v>
      </c>
      <c r="D274" s="83" t="s">
        <v>327</v>
      </c>
      <c r="E274" s="83" t="s">
        <v>343</v>
      </c>
      <c r="F274" s="83" t="s">
        <v>335</v>
      </c>
      <c r="G274" s="83" t="s">
        <v>351</v>
      </c>
      <c r="H274" s="83" t="s">
        <v>363</v>
      </c>
      <c r="I274" s="83" t="s">
        <v>369</v>
      </c>
      <c r="J274" s="83" t="s">
        <v>358</v>
      </c>
      <c r="K274" s="83" t="s">
        <v>402</v>
      </c>
      <c r="L274" s="83" t="s">
        <v>404</v>
      </c>
      <c r="M274" s="83" t="s">
        <v>401</v>
      </c>
      <c r="N274" s="83" t="s">
        <v>382</v>
      </c>
      <c r="O274" s="83" t="s">
        <v>384</v>
      </c>
      <c r="P274" s="83" t="s">
        <v>379</v>
      </c>
    </row>
    <row r="275" spans="1:16" x14ac:dyDescent="0.25">
      <c r="A275" s="84">
        <v>274</v>
      </c>
      <c r="B275" s="85" t="s">
        <v>212</v>
      </c>
      <c r="C275" s="83" t="s">
        <v>326</v>
      </c>
      <c r="D275" s="83" t="s">
        <v>331</v>
      </c>
      <c r="E275" s="83" t="s">
        <v>343</v>
      </c>
      <c r="F275" s="83" t="s">
        <v>342</v>
      </c>
      <c r="G275" s="83" t="s">
        <v>352</v>
      </c>
      <c r="H275" s="83" t="s">
        <v>366</v>
      </c>
      <c r="I275" s="83" t="s">
        <v>367</v>
      </c>
      <c r="J275" s="83" t="s">
        <v>358</v>
      </c>
      <c r="K275" s="83" t="s">
        <v>405</v>
      </c>
      <c r="L275" s="83" t="s">
        <v>398</v>
      </c>
      <c r="M275" s="83" t="s">
        <v>394</v>
      </c>
      <c r="N275" s="83" t="s">
        <v>383</v>
      </c>
      <c r="O275" s="83" t="s">
        <v>382</v>
      </c>
      <c r="P275" s="83" t="s">
        <v>379</v>
      </c>
    </row>
    <row r="276" spans="1:16" x14ac:dyDescent="0.25">
      <c r="A276" s="84">
        <v>275</v>
      </c>
      <c r="B276" s="85" t="s">
        <v>556</v>
      </c>
      <c r="C276" s="83" t="s">
        <v>323</v>
      </c>
      <c r="D276" s="83" t="s">
        <v>326</v>
      </c>
      <c r="E276" s="83" t="s">
        <v>333</v>
      </c>
      <c r="F276" s="83" t="s">
        <v>343</v>
      </c>
      <c r="G276" s="83" t="s">
        <v>342</v>
      </c>
      <c r="H276" s="83" t="s">
        <v>354</v>
      </c>
      <c r="I276" s="83" t="s">
        <v>359</v>
      </c>
      <c r="J276" s="83" t="s">
        <v>366</v>
      </c>
      <c r="K276" s="83" t="s">
        <v>405</v>
      </c>
      <c r="L276" s="83" t="s">
        <v>404</v>
      </c>
      <c r="M276" s="83" t="s">
        <v>395</v>
      </c>
      <c r="N276" s="83" t="s">
        <v>382</v>
      </c>
      <c r="O276" s="83" t="s">
        <v>384</v>
      </c>
      <c r="P276" s="83" t="s">
        <v>377</v>
      </c>
    </row>
    <row r="277" spans="1:16" x14ac:dyDescent="0.25">
      <c r="A277" s="84">
        <v>276</v>
      </c>
      <c r="B277" s="85" t="s">
        <v>435</v>
      </c>
      <c r="C277" s="83" t="s">
        <v>323</v>
      </c>
      <c r="D277" s="83" t="s">
        <v>327</v>
      </c>
      <c r="E277" s="83" t="s">
        <v>333</v>
      </c>
      <c r="F277" s="83" t="s">
        <v>335</v>
      </c>
      <c r="G277" s="83" t="s">
        <v>342</v>
      </c>
      <c r="H277" s="83" t="s">
        <v>354</v>
      </c>
      <c r="I277" s="83" t="s">
        <v>367</v>
      </c>
      <c r="J277" s="83" t="s">
        <v>357</v>
      </c>
      <c r="K277" s="83" t="s">
        <v>402</v>
      </c>
      <c r="L277" s="83" t="s">
        <v>407</v>
      </c>
      <c r="M277" s="83" t="s">
        <v>396</v>
      </c>
      <c r="N277" s="83" t="s">
        <v>383</v>
      </c>
      <c r="O277" s="83" t="s">
        <v>412</v>
      </c>
      <c r="P277" s="83" t="s">
        <v>377</v>
      </c>
    </row>
    <row r="278" spans="1:16" x14ac:dyDescent="0.25">
      <c r="A278" s="84">
        <v>277</v>
      </c>
      <c r="B278" s="85" t="s">
        <v>512</v>
      </c>
      <c r="C278" s="83" t="s">
        <v>323</v>
      </c>
      <c r="D278" s="83" t="s">
        <v>324</v>
      </c>
      <c r="E278" s="83" t="s">
        <v>350</v>
      </c>
      <c r="F278" s="83" t="s">
        <v>339</v>
      </c>
      <c r="G278" s="83" t="s">
        <v>352</v>
      </c>
      <c r="H278" s="83" t="s">
        <v>360</v>
      </c>
      <c r="I278" s="83" t="s">
        <v>368</v>
      </c>
      <c r="J278" s="83" t="s">
        <v>367</v>
      </c>
      <c r="K278" s="83" t="s">
        <v>404</v>
      </c>
      <c r="L278" s="83" t="s">
        <v>409</v>
      </c>
      <c r="M278" s="83" t="s">
        <v>396</v>
      </c>
      <c r="N278" s="83" t="s">
        <v>382</v>
      </c>
      <c r="O278" s="83" t="s">
        <v>387</v>
      </c>
      <c r="P278" s="83" t="s">
        <v>379</v>
      </c>
    </row>
    <row r="279" spans="1:16" x14ac:dyDescent="0.25">
      <c r="A279" s="84">
        <v>278</v>
      </c>
      <c r="B279" s="85" t="s">
        <v>513</v>
      </c>
      <c r="C279" s="83" t="s">
        <v>327</v>
      </c>
      <c r="D279" s="83" t="s">
        <v>331</v>
      </c>
      <c r="E279" s="83" t="s">
        <v>341</v>
      </c>
      <c r="F279" s="83" t="s">
        <v>353</v>
      </c>
      <c r="G279" s="83" t="s">
        <v>343</v>
      </c>
      <c r="H279" s="83" t="s">
        <v>357</v>
      </c>
      <c r="I279" s="83" t="s">
        <v>365</v>
      </c>
      <c r="J279" s="83" t="s">
        <v>375</v>
      </c>
      <c r="K279" s="83" t="s">
        <v>405</v>
      </c>
      <c r="L279" s="83" t="s">
        <v>399</v>
      </c>
      <c r="M279" s="83" t="s">
        <v>406</v>
      </c>
      <c r="N279" s="83" t="s">
        <v>383</v>
      </c>
      <c r="O279" s="83" t="s">
        <v>412</v>
      </c>
      <c r="P279" s="83" t="s">
        <v>381</v>
      </c>
    </row>
    <row r="280" spans="1:16" x14ac:dyDescent="0.25">
      <c r="A280" s="84">
        <v>279</v>
      </c>
      <c r="B280" s="85" t="s">
        <v>514</v>
      </c>
      <c r="C280" s="83" t="s">
        <v>325</v>
      </c>
      <c r="D280" s="83" t="s">
        <v>331</v>
      </c>
      <c r="E280" s="83" t="s">
        <v>343</v>
      </c>
      <c r="F280" s="83" t="s">
        <v>353</v>
      </c>
      <c r="G280" s="83" t="s">
        <v>350</v>
      </c>
      <c r="H280" s="83" t="s">
        <v>357</v>
      </c>
      <c r="I280" s="83" t="s">
        <v>368</v>
      </c>
      <c r="J280" s="83" t="s">
        <v>365</v>
      </c>
      <c r="K280" s="83" t="s">
        <v>404</v>
      </c>
      <c r="L280" s="83" t="s">
        <v>396</v>
      </c>
      <c r="M280" s="83" t="s">
        <v>406</v>
      </c>
      <c r="N280" s="83" t="s">
        <v>382</v>
      </c>
      <c r="O280" s="83" t="s">
        <v>387</v>
      </c>
      <c r="P280" s="83" t="s">
        <v>381</v>
      </c>
    </row>
    <row r="281" spans="1:16" x14ac:dyDescent="0.25">
      <c r="A281" s="84">
        <v>280</v>
      </c>
      <c r="B281" s="85" t="s">
        <v>515</v>
      </c>
      <c r="C281" s="83" t="s">
        <v>329</v>
      </c>
      <c r="D281" s="83" t="s">
        <v>326</v>
      </c>
      <c r="E281" s="83" t="s">
        <v>342</v>
      </c>
      <c r="F281" s="83" t="s">
        <v>346</v>
      </c>
      <c r="G281" s="83" t="s">
        <v>351</v>
      </c>
      <c r="H281" s="83" t="s">
        <v>355</v>
      </c>
      <c r="I281" s="83" t="s">
        <v>369</v>
      </c>
      <c r="J281" s="83" t="s">
        <v>361</v>
      </c>
      <c r="K281" s="83" t="s">
        <v>394</v>
      </c>
      <c r="L281" s="83" t="s">
        <v>398</v>
      </c>
      <c r="M281" s="83" t="s">
        <v>408</v>
      </c>
      <c r="N281" s="83" t="s">
        <v>389</v>
      </c>
      <c r="O281" s="83" t="s">
        <v>387</v>
      </c>
      <c r="P281" s="83" t="s">
        <v>380</v>
      </c>
    </row>
    <row r="282" spans="1:16" x14ac:dyDescent="0.25">
      <c r="A282" s="84">
        <v>281</v>
      </c>
      <c r="B282" s="85" t="s">
        <v>580</v>
      </c>
      <c r="C282" s="83" t="s">
        <v>322</v>
      </c>
      <c r="D282" s="83" t="s">
        <v>325</v>
      </c>
      <c r="E282" s="83" t="s">
        <v>351</v>
      </c>
      <c r="F282" s="83" t="s">
        <v>336</v>
      </c>
      <c r="G282" s="83" t="s">
        <v>353</v>
      </c>
      <c r="H282" s="83" t="s">
        <v>369</v>
      </c>
      <c r="I282" s="83" t="s">
        <v>363</v>
      </c>
      <c r="J282" s="83" t="s">
        <v>365</v>
      </c>
      <c r="K282" s="83" t="s">
        <v>403</v>
      </c>
      <c r="L282" s="83" t="s">
        <v>415</v>
      </c>
      <c r="M282" s="83" t="s">
        <v>405</v>
      </c>
      <c r="N282" s="83" t="s">
        <v>382</v>
      </c>
      <c r="O282" s="83" t="s">
        <v>384</v>
      </c>
      <c r="P282" s="83" t="s">
        <v>379</v>
      </c>
    </row>
    <row r="283" spans="1:16" x14ac:dyDescent="0.25">
      <c r="A283" s="84">
        <v>282</v>
      </c>
      <c r="B283" s="85" t="s">
        <v>191</v>
      </c>
      <c r="C283" s="83" t="s">
        <v>322</v>
      </c>
      <c r="D283" s="83" t="s">
        <v>328</v>
      </c>
      <c r="E283" s="83" t="s">
        <v>341</v>
      </c>
      <c r="F283" s="83" t="s">
        <v>342</v>
      </c>
      <c r="G283" s="83" t="s">
        <v>343</v>
      </c>
      <c r="H283" s="83" t="s">
        <v>357</v>
      </c>
      <c r="I283" s="83" t="s">
        <v>373</v>
      </c>
      <c r="J283" s="83" t="s">
        <v>358</v>
      </c>
      <c r="K283" s="83" t="s">
        <v>391</v>
      </c>
      <c r="L283" s="83" t="s">
        <v>407</v>
      </c>
      <c r="M283" s="83" t="s">
        <v>399</v>
      </c>
      <c r="N283" s="83" t="s">
        <v>382</v>
      </c>
      <c r="O283" s="83" t="s">
        <v>384</v>
      </c>
      <c r="P283" s="83" t="s">
        <v>377</v>
      </c>
    </row>
    <row r="284" spans="1:16" x14ac:dyDescent="0.25">
      <c r="A284" s="84">
        <v>283</v>
      </c>
      <c r="B284" s="85" t="s">
        <v>154</v>
      </c>
      <c r="C284" s="83" t="s">
        <v>323</v>
      </c>
      <c r="D284" s="83" t="s">
        <v>327</v>
      </c>
      <c r="E284" s="83" t="s">
        <v>350</v>
      </c>
      <c r="F284" s="83" t="s">
        <v>343</v>
      </c>
      <c r="G284" s="83" t="s">
        <v>352</v>
      </c>
      <c r="H284" s="83" t="s">
        <v>357</v>
      </c>
      <c r="I284" s="83" t="s">
        <v>365</v>
      </c>
      <c r="J284" s="83" t="s">
        <v>361</v>
      </c>
      <c r="K284" s="83" t="s">
        <v>397</v>
      </c>
      <c r="L284" s="83" t="s">
        <v>398</v>
      </c>
      <c r="M284" s="83" t="s">
        <v>405</v>
      </c>
      <c r="N284" s="83" t="s">
        <v>390</v>
      </c>
      <c r="O284" s="83" t="s">
        <v>386</v>
      </c>
      <c r="P284" s="83" t="s">
        <v>380</v>
      </c>
    </row>
    <row r="285" spans="1:16" x14ac:dyDescent="0.25">
      <c r="A285" s="84">
        <v>284</v>
      </c>
      <c r="B285" s="85" t="s">
        <v>147</v>
      </c>
      <c r="C285" s="83" t="s">
        <v>323</v>
      </c>
      <c r="D285" s="83" t="s">
        <v>325</v>
      </c>
      <c r="E285" s="83" t="s">
        <v>339</v>
      </c>
      <c r="F285" s="83" t="s">
        <v>333</v>
      </c>
      <c r="G285" s="83" t="s">
        <v>336</v>
      </c>
      <c r="H285" s="83" t="s">
        <v>375</v>
      </c>
      <c r="I285" s="83" t="s">
        <v>368</v>
      </c>
      <c r="J285" s="83" t="s">
        <v>369</v>
      </c>
      <c r="K285" s="83" t="s">
        <v>405</v>
      </c>
      <c r="L285" s="83" t="s">
        <v>398</v>
      </c>
      <c r="M285" s="83" t="s">
        <v>391</v>
      </c>
      <c r="N285" s="83" t="s">
        <v>389</v>
      </c>
      <c r="O285" s="83" t="s">
        <v>384</v>
      </c>
      <c r="P285" s="83" t="s">
        <v>381</v>
      </c>
    </row>
    <row r="286" spans="1:16" x14ac:dyDescent="0.25">
      <c r="A286" s="84">
        <v>285</v>
      </c>
      <c r="B286" s="85" t="s">
        <v>148</v>
      </c>
      <c r="C286" s="83" t="s">
        <v>329</v>
      </c>
      <c r="D286" s="83" t="s">
        <v>327</v>
      </c>
      <c r="E286" s="83" t="s">
        <v>342</v>
      </c>
      <c r="F286" s="83" t="s">
        <v>335</v>
      </c>
      <c r="G286" s="83" t="s">
        <v>351</v>
      </c>
      <c r="H286" s="83" t="s">
        <v>366</v>
      </c>
      <c r="I286" s="83" t="s">
        <v>371</v>
      </c>
      <c r="J286" s="83" t="s">
        <v>367</v>
      </c>
      <c r="K286" s="83" t="s">
        <v>403</v>
      </c>
      <c r="L286" s="83" t="s">
        <v>394</v>
      </c>
      <c r="M286" s="83" t="s">
        <v>395</v>
      </c>
      <c r="N286" s="83" t="s">
        <v>384</v>
      </c>
      <c r="O286" s="83" t="s">
        <v>412</v>
      </c>
      <c r="P286" s="83" t="s">
        <v>380</v>
      </c>
    </row>
    <row r="287" spans="1:16" x14ac:dyDescent="0.25">
      <c r="A287" s="84">
        <v>286</v>
      </c>
      <c r="B287" s="85" t="s">
        <v>149</v>
      </c>
      <c r="C287" s="83" t="s">
        <v>329</v>
      </c>
      <c r="D287" s="83" t="s">
        <v>326</v>
      </c>
      <c r="E287" s="83" t="s">
        <v>332</v>
      </c>
      <c r="F287" s="83" t="s">
        <v>338</v>
      </c>
      <c r="G287" s="83" t="s">
        <v>346</v>
      </c>
      <c r="H287" s="83" t="s">
        <v>373</v>
      </c>
      <c r="I287" s="83" t="s">
        <v>362</v>
      </c>
      <c r="J287" s="83" t="s">
        <v>363</v>
      </c>
      <c r="K287" s="83" t="s">
        <v>397</v>
      </c>
      <c r="L287" s="83" t="s">
        <v>400</v>
      </c>
      <c r="M287" s="83" t="s">
        <v>395</v>
      </c>
      <c r="N287" s="83" t="s">
        <v>384</v>
      </c>
      <c r="O287" s="83" t="s">
        <v>412</v>
      </c>
      <c r="P287" s="83" t="s">
        <v>380</v>
      </c>
    </row>
    <row r="288" spans="1:16" x14ac:dyDescent="0.25">
      <c r="A288" s="84">
        <v>287</v>
      </c>
      <c r="B288" s="85" t="s">
        <v>160</v>
      </c>
      <c r="C288" s="83" t="s">
        <v>329</v>
      </c>
      <c r="D288" s="83" t="s">
        <v>326</v>
      </c>
      <c r="E288" s="83" t="s">
        <v>343</v>
      </c>
      <c r="F288" s="83" t="s">
        <v>333</v>
      </c>
      <c r="G288" s="83" t="s">
        <v>351</v>
      </c>
      <c r="H288" s="83" t="s">
        <v>366</v>
      </c>
      <c r="I288" s="83" t="s">
        <v>359</v>
      </c>
      <c r="J288" s="83" t="s">
        <v>371</v>
      </c>
      <c r="K288" s="83" t="s">
        <v>397</v>
      </c>
      <c r="L288" s="83" t="s">
        <v>398</v>
      </c>
      <c r="M288" s="83" t="s">
        <v>402</v>
      </c>
      <c r="N288" s="83" t="s">
        <v>387</v>
      </c>
      <c r="O288" s="83" t="s">
        <v>383</v>
      </c>
      <c r="P288" s="83" t="s">
        <v>381</v>
      </c>
    </row>
    <row r="289" spans="1:16" x14ac:dyDescent="0.25">
      <c r="A289" s="84">
        <v>288</v>
      </c>
      <c r="B289" s="85" t="s">
        <v>495</v>
      </c>
      <c r="C289" s="83" t="s">
        <v>325</v>
      </c>
      <c r="D289" s="83" t="s">
        <v>326</v>
      </c>
      <c r="E289" s="83" t="s">
        <v>335</v>
      </c>
      <c r="F289" s="83" t="s">
        <v>333</v>
      </c>
      <c r="G289" s="83" t="s">
        <v>343</v>
      </c>
      <c r="H289" s="83" t="s">
        <v>366</v>
      </c>
      <c r="I289" s="83" t="s">
        <v>359</v>
      </c>
      <c r="J289" s="83" t="s">
        <v>373</v>
      </c>
      <c r="K289" s="83" t="s">
        <v>394</v>
      </c>
      <c r="L289" s="83" t="s">
        <v>415</v>
      </c>
      <c r="M289" s="83" t="s">
        <v>399</v>
      </c>
      <c r="N289" s="83" t="s">
        <v>383</v>
      </c>
      <c r="O289" s="83" t="s">
        <v>412</v>
      </c>
      <c r="P289" s="83" t="s">
        <v>379</v>
      </c>
    </row>
    <row r="290" spans="1:16" x14ac:dyDescent="0.25">
      <c r="A290" s="84">
        <v>289</v>
      </c>
      <c r="B290" s="85" t="s">
        <v>496</v>
      </c>
      <c r="C290" s="83" t="s">
        <v>322</v>
      </c>
      <c r="D290" s="83" t="s">
        <v>323</v>
      </c>
      <c r="E290" s="83" t="s">
        <v>339</v>
      </c>
      <c r="F290" s="83" t="s">
        <v>333</v>
      </c>
      <c r="G290" s="83" t="s">
        <v>336</v>
      </c>
      <c r="H290" s="83" t="s">
        <v>354</v>
      </c>
      <c r="I290" s="83" t="s">
        <v>359</v>
      </c>
      <c r="J290" s="83" t="s">
        <v>367</v>
      </c>
      <c r="K290" s="83" t="s">
        <v>397</v>
      </c>
      <c r="L290" s="83" t="s">
        <v>398</v>
      </c>
      <c r="M290" s="83" t="s">
        <v>391</v>
      </c>
      <c r="N290" s="83" t="s">
        <v>383</v>
      </c>
      <c r="O290" s="83" t="s">
        <v>384</v>
      </c>
      <c r="P290" s="83" t="s">
        <v>379</v>
      </c>
    </row>
    <row r="291" spans="1:16" x14ac:dyDescent="0.25">
      <c r="A291" s="84">
        <v>290</v>
      </c>
      <c r="B291" s="85" t="s">
        <v>497</v>
      </c>
      <c r="C291" s="83" t="s">
        <v>328</v>
      </c>
      <c r="D291" s="83" t="s">
        <v>325</v>
      </c>
      <c r="E291" s="83" t="s">
        <v>342</v>
      </c>
      <c r="F291" s="83" t="s">
        <v>353</v>
      </c>
      <c r="G291" s="83" t="s">
        <v>352</v>
      </c>
      <c r="H291" s="83" t="s">
        <v>355</v>
      </c>
      <c r="I291" s="83" t="s">
        <v>372</v>
      </c>
      <c r="J291" s="83" t="s">
        <v>373</v>
      </c>
      <c r="K291" s="83" t="s">
        <v>394</v>
      </c>
      <c r="L291" s="83" t="s">
        <v>405</v>
      </c>
      <c r="M291" s="83" t="s">
        <v>406</v>
      </c>
      <c r="N291" s="83" t="s">
        <v>383</v>
      </c>
      <c r="O291" s="83" t="s">
        <v>412</v>
      </c>
      <c r="P291" s="83" t="s">
        <v>379</v>
      </c>
    </row>
    <row r="292" spans="1:16" x14ac:dyDescent="0.25">
      <c r="A292" s="84">
        <v>291</v>
      </c>
      <c r="B292" s="85" t="s">
        <v>498</v>
      </c>
      <c r="C292" s="83" t="s">
        <v>325</v>
      </c>
      <c r="D292" s="83" t="s">
        <v>331</v>
      </c>
      <c r="E292" s="83" t="s">
        <v>341</v>
      </c>
      <c r="F292" s="83" t="s">
        <v>343</v>
      </c>
      <c r="G292" s="83" t="s">
        <v>352</v>
      </c>
      <c r="H292" s="83" t="s">
        <v>366</v>
      </c>
      <c r="I292" s="83" t="s">
        <v>359</v>
      </c>
      <c r="J292" s="83" t="s">
        <v>367</v>
      </c>
      <c r="K292" s="83" t="s">
        <v>394</v>
      </c>
      <c r="L292" s="83" t="s">
        <v>404</v>
      </c>
      <c r="M292" s="83" t="s">
        <v>401</v>
      </c>
      <c r="N292" s="83" t="s">
        <v>383</v>
      </c>
      <c r="O292" s="83" t="s">
        <v>389</v>
      </c>
      <c r="P292" s="83" t="s">
        <v>377</v>
      </c>
    </row>
    <row r="293" spans="1:16" x14ac:dyDescent="0.25">
      <c r="A293" s="84">
        <v>292</v>
      </c>
      <c r="B293" s="85" t="s">
        <v>499</v>
      </c>
      <c r="C293" s="83" t="s">
        <v>326</v>
      </c>
      <c r="D293" s="83" t="s">
        <v>325</v>
      </c>
      <c r="E293" s="83" t="s">
        <v>333</v>
      </c>
      <c r="F293" s="83" t="s">
        <v>351</v>
      </c>
      <c r="G293" s="83" t="s">
        <v>343</v>
      </c>
      <c r="H293" s="83" t="s">
        <v>366</v>
      </c>
      <c r="I293" s="83" t="s">
        <v>359</v>
      </c>
      <c r="J293" s="83" t="s">
        <v>365</v>
      </c>
      <c r="K293" s="83" t="s">
        <v>405</v>
      </c>
      <c r="L293" s="83" t="s">
        <v>398</v>
      </c>
      <c r="M293" s="83" t="s">
        <v>391</v>
      </c>
      <c r="N293" s="83" t="s">
        <v>387</v>
      </c>
      <c r="O293" s="83" t="s">
        <v>383</v>
      </c>
      <c r="P293" s="83" t="s">
        <v>377</v>
      </c>
    </row>
    <row r="294" spans="1:16" x14ac:dyDescent="0.25">
      <c r="A294" s="84">
        <v>293</v>
      </c>
      <c r="B294" s="85" t="s">
        <v>700</v>
      </c>
      <c r="C294" s="83" t="s">
        <v>323</v>
      </c>
      <c r="D294" s="83" t="s">
        <v>325</v>
      </c>
      <c r="E294" s="83" t="s">
        <v>351</v>
      </c>
      <c r="F294" s="83" t="s">
        <v>336</v>
      </c>
      <c r="G294" s="83" t="s">
        <v>353</v>
      </c>
      <c r="H294" s="83" t="s">
        <v>369</v>
      </c>
      <c r="I294" s="83" t="s">
        <v>368</v>
      </c>
      <c r="J294" s="83" t="s">
        <v>365</v>
      </c>
      <c r="K294" s="83" t="s">
        <v>402</v>
      </c>
      <c r="L294" s="83" t="s">
        <v>410</v>
      </c>
      <c r="M294" s="83" t="s">
        <v>407</v>
      </c>
      <c r="N294" s="83" t="s">
        <v>382</v>
      </c>
      <c r="O294" s="83" t="s">
        <v>387</v>
      </c>
      <c r="P294" s="83" t="s">
        <v>377</v>
      </c>
    </row>
    <row r="295" spans="1:16" x14ac:dyDescent="0.25">
      <c r="A295" s="84">
        <v>294</v>
      </c>
      <c r="B295" s="85" t="s">
        <v>535</v>
      </c>
      <c r="C295" s="83" t="s">
        <v>323</v>
      </c>
      <c r="D295" s="83" t="s">
        <v>327</v>
      </c>
      <c r="E295" s="83" t="s">
        <v>335</v>
      </c>
      <c r="F295" s="83" t="s">
        <v>342</v>
      </c>
      <c r="G295" s="83" t="s">
        <v>343</v>
      </c>
      <c r="H295" s="83" t="s">
        <v>366</v>
      </c>
      <c r="I295" s="83" t="s">
        <v>359</v>
      </c>
      <c r="J295" s="83" t="s">
        <v>371</v>
      </c>
      <c r="K295" s="83" t="s">
        <v>405</v>
      </c>
      <c r="L295" s="83" t="s">
        <v>398</v>
      </c>
      <c r="M295" s="83" t="s">
        <v>401</v>
      </c>
      <c r="N295" s="83" t="s">
        <v>382</v>
      </c>
      <c r="O295" s="83" t="s">
        <v>384</v>
      </c>
      <c r="P295" s="83" t="s">
        <v>379</v>
      </c>
    </row>
    <row r="296" spans="1:16" x14ac:dyDescent="0.25">
      <c r="A296" s="84">
        <v>295</v>
      </c>
      <c r="B296" s="85" t="s">
        <v>536</v>
      </c>
      <c r="C296" s="83" t="s">
        <v>325</v>
      </c>
      <c r="D296" s="83" t="s">
        <v>326</v>
      </c>
      <c r="E296" s="83" t="s">
        <v>353</v>
      </c>
      <c r="F296" s="83" t="s">
        <v>351</v>
      </c>
      <c r="G296" s="83" t="s">
        <v>352</v>
      </c>
      <c r="H296" s="83" t="s">
        <v>355</v>
      </c>
      <c r="I296" s="83" t="s">
        <v>369</v>
      </c>
      <c r="J296" s="83" t="s">
        <v>375</v>
      </c>
      <c r="K296" s="83" t="s">
        <v>391</v>
      </c>
      <c r="L296" s="83" t="s">
        <v>402</v>
      </c>
      <c r="M296" s="83" t="s">
        <v>404</v>
      </c>
      <c r="N296" s="83" t="s">
        <v>382</v>
      </c>
      <c r="O296" s="83" t="s">
        <v>390</v>
      </c>
      <c r="P296" s="83" t="s">
        <v>379</v>
      </c>
    </row>
    <row r="297" spans="1:16" x14ac:dyDescent="0.25">
      <c r="A297" s="84">
        <v>296</v>
      </c>
      <c r="B297" s="85" t="s">
        <v>508</v>
      </c>
      <c r="C297" s="83" t="s">
        <v>329</v>
      </c>
      <c r="D297" s="83" t="s">
        <v>326</v>
      </c>
      <c r="E297" s="83" t="s">
        <v>341</v>
      </c>
      <c r="F297" s="83" t="s">
        <v>339</v>
      </c>
      <c r="G297" s="83" t="s">
        <v>347</v>
      </c>
      <c r="H297" s="83" t="s">
        <v>366</v>
      </c>
      <c r="I297" s="83" t="s">
        <v>373</v>
      </c>
      <c r="J297" s="83" t="s">
        <v>371</v>
      </c>
      <c r="K297" s="83" t="s">
        <v>401</v>
      </c>
      <c r="L297" s="83" t="s">
        <v>405</v>
      </c>
      <c r="M297" s="83" t="s">
        <v>395</v>
      </c>
      <c r="N297" s="83" t="s">
        <v>382</v>
      </c>
      <c r="O297" s="83" t="s">
        <v>390</v>
      </c>
      <c r="P297" s="83" t="s">
        <v>376</v>
      </c>
    </row>
    <row r="298" spans="1:16" x14ac:dyDescent="0.25">
      <c r="A298" s="84">
        <v>297</v>
      </c>
      <c r="B298" s="85" t="s">
        <v>635</v>
      </c>
      <c r="C298" s="83" t="s">
        <v>322</v>
      </c>
      <c r="D298" s="83" t="s">
        <v>327</v>
      </c>
      <c r="E298" s="83" t="s">
        <v>350</v>
      </c>
      <c r="F298" s="83" t="s">
        <v>334</v>
      </c>
      <c r="G298" s="83" t="s">
        <v>336</v>
      </c>
      <c r="H298" s="83" t="s">
        <v>366</v>
      </c>
      <c r="I298" s="83" t="s">
        <v>364</v>
      </c>
      <c r="J298" s="83" t="s">
        <v>363</v>
      </c>
      <c r="K298" s="83" t="s">
        <v>415</v>
      </c>
      <c r="L298" s="83" t="s">
        <v>404</v>
      </c>
      <c r="M298" s="83" t="s">
        <v>406</v>
      </c>
      <c r="N298" s="83" t="s">
        <v>384</v>
      </c>
      <c r="O298" s="83" t="s">
        <v>385</v>
      </c>
      <c r="P298" s="83" t="s">
        <v>380</v>
      </c>
    </row>
    <row r="299" spans="1:16" x14ac:dyDescent="0.25">
      <c r="A299" s="84">
        <v>298</v>
      </c>
      <c r="B299" s="85" t="s">
        <v>282</v>
      </c>
      <c r="C299" s="83" t="s">
        <v>323</v>
      </c>
      <c r="D299" s="83" t="s">
        <v>326</v>
      </c>
      <c r="E299" s="83" t="s">
        <v>333</v>
      </c>
      <c r="F299" s="83" t="s">
        <v>351</v>
      </c>
      <c r="G299" s="83" t="s">
        <v>343</v>
      </c>
      <c r="H299" s="83" t="s">
        <v>354</v>
      </c>
      <c r="I299" s="83" t="s">
        <v>372</v>
      </c>
      <c r="J299" s="83" t="s">
        <v>358</v>
      </c>
      <c r="K299" s="83" t="s">
        <v>405</v>
      </c>
      <c r="L299" s="83" t="s">
        <v>409</v>
      </c>
      <c r="M299" s="83" t="s">
        <v>395</v>
      </c>
      <c r="N299" s="83" t="s">
        <v>382</v>
      </c>
      <c r="O299" s="83" t="s">
        <v>384</v>
      </c>
      <c r="P299" s="83" t="s">
        <v>377</v>
      </c>
    </row>
    <row r="300" spans="1:16" x14ac:dyDescent="0.25">
      <c r="A300" s="84">
        <v>299</v>
      </c>
      <c r="B300" s="85" t="s">
        <v>602</v>
      </c>
      <c r="C300" s="83" t="s">
        <v>322</v>
      </c>
      <c r="D300" s="83" t="s">
        <v>331</v>
      </c>
      <c r="E300" s="83" t="s">
        <v>339</v>
      </c>
      <c r="F300" s="83" t="s">
        <v>338</v>
      </c>
      <c r="G300" s="83" t="s">
        <v>351</v>
      </c>
      <c r="H300" s="83" t="s">
        <v>368</v>
      </c>
      <c r="I300" s="83" t="s">
        <v>369</v>
      </c>
      <c r="J300" s="83" t="s">
        <v>367</v>
      </c>
      <c r="K300" s="83" t="s">
        <v>402</v>
      </c>
      <c r="L300" s="83" t="s">
        <v>398</v>
      </c>
      <c r="M300" s="83" t="s">
        <v>405</v>
      </c>
      <c r="N300" s="83" t="s">
        <v>382</v>
      </c>
      <c r="O300" s="83" t="s">
        <v>384</v>
      </c>
      <c r="P300" s="83" t="s">
        <v>377</v>
      </c>
    </row>
    <row r="301" spans="1:16" x14ac:dyDescent="0.25">
      <c r="A301" s="84">
        <v>300</v>
      </c>
      <c r="B301" s="85" t="s">
        <v>603</v>
      </c>
      <c r="C301" s="83" t="s">
        <v>322</v>
      </c>
      <c r="D301" s="83" t="s">
        <v>325</v>
      </c>
      <c r="E301" s="83" t="s">
        <v>335</v>
      </c>
      <c r="F301" s="83" t="s">
        <v>353</v>
      </c>
      <c r="G301" s="83" t="s">
        <v>336</v>
      </c>
      <c r="H301" s="83" t="s">
        <v>369</v>
      </c>
      <c r="I301" s="83" t="s">
        <v>357</v>
      </c>
      <c r="J301" s="83" t="s">
        <v>364</v>
      </c>
      <c r="K301" s="83" t="s">
        <v>402</v>
      </c>
      <c r="L301" s="83" t="s">
        <v>405</v>
      </c>
      <c r="M301" s="83" t="s">
        <v>395</v>
      </c>
      <c r="N301" s="83" t="s">
        <v>382</v>
      </c>
      <c r="O301" s="83" t="s">
        <v>384</v>
      </c>
      <c r="P301" s="83" t="s">
        <v>379</v>
      </c>
    </row>
    <row r="302" spans="1:16" x14ac:dyDescent="0.25">
      <c r="A302" s="84">
        <v>301</v>
      </c>
      <c r="B302" s="85" t="s">
        <v>636</v>
      </c>
      <c r="C302" s="83" t="s">
        <v>322</v>
      </c>
      <c r="D302" s="83" t="s">
        <v>325</v>
      </c>
      <c r="E302" s="83" t="s">
        <v>343</v>
      </c>
      <c r="F302" s="83" t="s">
        <v>335</v>
      </c>
      <c r="G302" s="83" t="s">
        <v>352</v>
      </c>
      <c r="H302" s="83" t="s">
        <v>366</v>
      </c>
      <c r="I302" s="83" t="s">
        <v>359</v>
      </c>
      <c r="J302" s="83" t="s">
        <v>358</v>
      </c>
      <c r="K302" s="83" t="s">
        <v>405</v>
      </c>
      <c r="L302" s="83" t="s">
        <v>398</v>
      </c>
      <c r="M302" s="83" t="s">
        <v>401</v>
      </c>
      <c r="N302" s="83" t="s">
        <v>383</v>
      </c>
      <c r="O302" s="83" t="s">
        <v>387</v>
      </c>
      <c r="P302" s="83" t="s">
        <v>379</v>
      </c>
    </row>
    <row r="303" spans="1:16" x14ac:dyDescent="0.25">
      <c r="A303" s="84">
        <v>302</v>
      </c>
      <c r="B303" s="85" t="s">
        <v>680</v>
      </c>
      <c r="C303" s="83" t="s">
        <v>323</v>
      </c>
      <c r="D303" s="83" t="s">
        <v>329</v>
      </c>
      <c r="E303" s="83" t="s">
        <v>335</v>
      </c>
      <c r="F303" s="83" t="s">
        <v>353</v>
      </c>
      <c r="G303" s="83" t="s">
        <v>352</v>
      </c>
      <c r="H303" s="83" t="s">
        <v>372</v>
      </c>
      <c r="I303" s="83" t="s">
        <v>359</v>
      </c>
      <c r="J303" s="83" t="s">
        <v>362</v>
      </c>
      <c r="K303" s="83" t="s">
        <v>405</v>
      </c>
      <c r="L303" s="83" t="s">
        <v>398</v>
      </c>
      <c r="M303" s="83" t="s">
        <v>399</v>
      </c>
      <c r="N303" s="83" t="s">
        <v>389</v>
      </c>
      <c r="O303" s="83" t="s">
        <v>387</v>
      </c>
      <c r="P303" s="83" t="s">
        <v>379</v>
      </c>
    </row>
    <row r="304" spans="1:16" x14ac:dyDescent="0.25">
      <c r="A304" s="84">
        <v>303</v>
      </c>
      <c r="B304" s="85" t="s">
        <v>681</v>
      </c>
      <c r="C304" s="83" t="s">
        <v>325</v>
      </c>
      <c r="D304" s="83" t="s">
        <v>329</v>
      </c>
      <c r="E304" s="83" t="s">
        <v>335</v>
      </c>
      <c r="F304" s="83" t="s">
        <v>336</v>
      </c>
      <c r="G304" s="83" t="s">
        <v>343</v>
      </c>
      <c r="H304" s="83" t="s">
        <v>354</v>
      </c>
      <c r="I304" s="83" t="s">
        <v>371</v>
      </c>
      <c r="J304" s="83" t="s">
        <v>358</v>
      </c>
      <c r="K304" s="83" t="s">
        <v>404</v>
      </c>
      <c r="L304" s="83" t="s">
        <v>398</v>
      </c>
      <c r="M304" s="83" t="s">
        <v>395</v>
      </c>
      <c r="N304" s="83" t="s">
        <v>383</v>
      </c>
      <c r="O304" s="83" t="s">
        <v>389</v>
      </c>
      <c r="P304" s="83" t="s">
        <v>377</v>
      </c>
    </row>
    <row r="305" spans="1:16" x14ac:dyDescent="0.25">
      <c r="A305" s="84">
        <v>304</v>
      </c>
      <c r="B305" s="85" t="s">
        <v>646</v>
      </c>
      <c r="C305" s="83" t="s">
        <v>323</v>
      </c>
      <c r="D305" s="83" t="s">
        <v>326</v>
      </c>
      <c r="E305" s="83" t="s">
        <v>338</v>
      </c>
      <c r="F305" s="83" t="s">
        <v>351</v>
      </c>
      <c r="G305" s="83" t="s">
        <v>353</v>
      </c>
      <c r="H305" s="83" t="s">
        <v>360</v>
      </c>
      <c r="I305" s="83" t="s">
        <v>362</v>
      </c>
      <c r="J305" s="83" t="s">
        <v>361</v>
      </c>
      <c r="K305" s="83" t="s">
        <v>404</v>
      </c>
      <c r="L305" s="83" t="s">
        <v>415</v>
      </c>
      <c r="M305" s="83" t="s">
        <v>410</v>
      </c>
      <c r="N305" s="83" t="s">
        <v>382</v>
      </c>
      <c r="O305" s="83" t="s">
        <v>390</v>
      </c>
      <c r="P305" s="83" t="s">
        <v>378</v>
      </c>
    </row>
    <row r="306" spans="1:16" x14ac:dyDescent="0.25">
      <c r="A306" s="84">
        <v>305</v>
      </c>
      <c r="B306" s="85" t="s">
        <v>502</v>
      </c>
      <c r="C306" s="83" t="s">
        <v>325</v>
      </c>
      <c r="D306" s="83" t="s">
        <v>326</v>
      </c>
      <c r="E306" s="83" t="s">
        <v>343</v>
      </c>
      <c r="F306" s="83" t="s">
        <v>332</v>
      </c>
      <c r="G306" s="83" t="s">
        <v>347</v>
      </c>
      <c r="H306" s="83" t="s">
        <v>366</v>
      </c>
      <c r="I306" s="83" t="s">
        <v>367</v>
      </c>
      <c r="J306" s="83" t="s">
        <v>358</v>
      </c>
      <c r="K306" s="83" t="s">
        <v>394</v>
      </c>
      <c r="L306" s="83" t="s">
        <v>405</v>
      </c>
      <c r="M306" s="83" t="s">
        <v>401</v>
      </c>
      <c r="N306" s="83" t="s">
        <v>382</v>
      </c>
      <c r="O306" s="83" t="s">
        <v>387</v>
      </c>
      <c r="P306" s="83" t="s">
        <v>377</v>
      </c>
    </row>
    <row r="307" spans="1:16" x14ac:dyDescent="0.25">
      <c r="A307" s="84">
        <v>306</v>
      </c>
      <c r="B307" s="85" t="s">
        <v>421</v>
      </c>
      <c r="C307" s="83" t="s">
        <v>329</v>
      </c>
      <c r="D307" s="83" t="s">
        <v>326</v>
      </c>
      <c r="E307" s="83" t="s">
        <v>343</v>
      </c>
      <c r="F307" s="83" t="s">
        <v>335</v>
      </c>
      <c r="G307" s="83" t="s">
        <v>352</v>
      </c>
      <c r="H307" s="83" t="s">
        <v>366</v>
      </c>
      <c r="I307" s="83" t="s">
        <v>359</v>
      </c>
      <c r="J307" s="83" t="s">
        <v>363</v>
      </c>
      <c r="K307" s="83" t="s">
        <v>409</v>
      </c>
      <c r="L307" s="83" t="s">
        <v>398</v>
      </c>
      <c r="M307" s="83" t="s">
        <v>394</v>
      </c>
      <c r="N307" s="83" t="s">
        <v>384</v>
      </c>
      <c r="O307" s="83" t="s">
        <v>387</v>
      </c>
      <c r="P307" s="83" t="s">
        <v>377</v>
      </c>
    </row>
    <row r="308" spans="1:16" x14ac:dyDescent="0.25">
      <c r="A308" s="84">
        <v>307</v>
      </c>
      <c r="B308" s="85" t="s">
        <v>422</v>
      </c>
      <c r="C308" s="83" t="s">
        <v>328</v>
      </c>
      <c r="D308" s="83" t="s">
        <v>330</v>
      </c>
      <c r="E308" s="83" t="s">
        <v>333</v>
      </c>
      <c r="F308" s="83" t="s">
        <v>338</v>
      </c>
      <c r="G308" s="83" t="s">
        <v>346</v>
      </c>
      <c r="H308" s="83" t="s">
        <v>369</v>
      </c>
      <c r="I308" s="83" t="s">
        <v>368</v>
      </c>
      <c r="J308" s="83" t="s">
        <v>365</v>
      </c>
      <c r="K308" s="83" t="s">
        <v>391</v>
      </c>
      <c r="L308" s="83" t="s">
        <v>402</v>
      </c>
      <c r="M308" s="83" t="s">
        <v>415</v>
      </c>
      <c r="N308" s="83" t="s">
        <v>382</v>
      </c>
      <c r="O308" s="83" t="s">
        <v>384</v>
      </c>
      <c r="P308" s="83" t="s">
        <v>378</v>
      </c>
    </row>
    <row r="309" spans="1:16" x14ac:dyDescent="0.25">
      <c r="A309" s="84">
        <v>308</v>
      </c>
      <c r="B309" s="85" t="s">
        <v>268</v>
      </c>
      <c r="C309" s="83" t="s">
        <v>325</v>
      </c>
      <c r="D309" s="83" t="s">
        <v>327</v>
      </c>
      <c r="E309" s="83" t="s">
        <v>351</v>
      </c>
      <c r="F309" s="83" t="s">
        <v>346</v>
      </c>
      <c r="G309" s="83" t="s">
        <v>352</v>
      </c>
      <c r="H309" s="83" t="s">
        <v>368</v>
      </c>
      <c r="I309" s="83" t="s">
        <v>359</v>
      </c>
      <c r="J309" s="83" t="s">
        <v>365</v>
      </c>
      <c r="K309" s="83" t="s">
        <v>415</v>
      </c>
      <c r="L309" s="83" t="s">
        <v>398</v>
      </c>
      <c r="M309" s="83" t="s">
        <v>399</v>
      </c>
      <c r="N309" s="83" t="s">
        <v>384</v>
      </c>
      <c r="O309" s="83" t="s">
        <v>412</v>
      </c>
      <c r="P309" s="83" t="s">
        <v>381</v>
      </c>
    </row>
    <row r="310" spans="1:16" x14ac:dyDescent="0.25">
      <c r="A310" s="84">
        <v>309</v>
      </c>
      <c r="B310" s="85" t="s">
        <v>482</v>
      </c>
      <c r="C310" s="83" t="s">
        <v>323</v>
      </c>
      <c r="D310" s="83" t="s">
        <v>331</v>
      </c>
      <c r="E310" s="83" t="s">
        <v>339</v>
      </c>
      <c r="F310" s="83" t="s">
        <v>343</v>
      </c>
      <c r="G310" s="83" t="s">
        <v>352</v>
      </c>
      <c r="H310" s="83" t="s">
        <v>354</v>
      </c>
      <c r="I310" s="83" t="s">
        <v>367</v>
      </c>
      <c r="J310" s="83" t="s">
        <v>365</v>
      </c>
      <c r="K310" s="83" t="s">
        <v>405</v>
      </c>
      <c r="L310" s="83" t="s">
        <v>396</v>
      </c>
      <c r="M310" s="83" t="s">
        <v>395</v>
      </c>
      <c r="N310" s="83" t="s">
        <v>382</v>
      </c>
      <c r="O310" s="83" t="s">
        <v>389</v>
      </c>
      <c r="P310" s="83" t="s">
        <v>379</v>
      </c>
    </row>
    <row r="311" spans="1:16" x14ac:dyDescent="0.25">
      <c r="A311" s="84">
        <v>310</v>
      </c>
      <c r="B311" s="85" t="s">
        <v>483</v>
      </c>
      <c r="C311" s="83" t="s">
        <v>323</v>
      </c>
      <c r="D311" s="83" t="s">
        <v>326</v>
      </c>
      <c r="E311" s="83" t="s">
        <v>339</v>
      </c>
      <c r="F311" s="83" t="s">
        <v>333</v>
      </c>
      <c r="G311" s="83" t="s">
        <v>332</v>
      </c>
      <c r="H311" s="83" t="s">
        <v>367</v>
      </c>
      <c r="I311" s="83" t="s">
        <v>357</v>
      </c>
      <c r="J311" s="83" t="s">
        <v>365</v>
      </c>
      <c r="K311" s="83" t="s">
        <v>406</v>
      </c>
      <c r="L311" s="83" t="s">
        <v>398</v>
      </c>
      <c r="M311" s="83" t="s">
        <v>396</v>
      </c>
      <c r="N311" s="83" t="s">
        <v>387</v>
      </c>
      <c r="O311" s="83" t="s">
        <v>384</v>
      </c>
      <c r="P311" s="83" t="s">
        <v>377</v>
      </c>
    </row>
    <row r="312" spans="1:16" x14ac:dyDescent="0.25">
      <c r="A312" s="84">
        <v>311</v>
      </c>
      <c r="B312" s="85" t="s">
        <v>263</v>
      </c>
      <c r="C312" s="83" t="s">
        <v>322</v>
      </c>
      <c r="D312" s="83" t="s">
        <v>325</v>
      </c>
      <c r="E312" s="83" t="s">
        <v>332</v>
      </c>
      <c r="F312" s="83" t="s">
        <v>351</v>
      </c>
      <c r="G312" s="83" t="s">
        <v>337</v>
      </c>
      <c r="H312" s="83" t="s">
        <v>360</v>
      </c>
      <c r="I312" s="83" t="s">
        <v>357</v>
      </c>
      <c r="J312" s="83" t="s">
        <v>369</v>
      </c>
      <c r="K312" s="83" t="s">
        <v>408</v>
      </c>
      <c r="L312" s="83" t="s">
        <v>404</v>
      </c>
      <c r="M312" s="83" t="s">
        <v>410</v>
      </c>
      <c r="N312" s="83" t="s">
        <v>387</v>
      </c>
      <c r="O312" s="83" t="s">
        <v>385</v>
      </c>
      <c r="P312" s="83" t="s">
        <v>381</v>
      </c>
    </row>
    <row r="313" spans="1:16" x14ac:dyDescent="0.25">
      <c r="A313" s="84">
        <v>312</v>
      </c>
      <c r="B313" s="85" t="s">
        <v>630</v>
      </c>
      <c r="C313" s="83" t="s">
        <v>323</v>
      </c>
      <c r="D313" s="83" t="s">
        <v>327</v>
      </c>
      <c r="E313" s="83" t="s">
        <v>333</v>
      </c>
      <c r="F313" s="83" t="s">
        <v>335</v>
      </c>
      <c r="G313" s="83" t="s">
        <v>342</v>
      </c>
      <c r="H313" s="83" t="s">
        <v>367</v>
      </c>
      <c r="I313" s="83" t="s">
        <v>357</v>
      </c>
      <c r="J313" s="83" t="s">
        <v>371</v>
      </c>
      <c r="K313" s="83" t="s">
        <v>405</v>
      </c>
      <c r="L313" s="83" t="s">
        <v>398</v>
      </c>
      <c r="M313" s="83" t="s">
        <v>407</v>
      </c>
      <c r="N313" s="83" t="s">
        <v>382</v>
      </c>
      <c r="O313" s="83" t="s">
        <v>387</v>
      </c>
      <c r="P313" s="83" t="s">
        <v>378</v>
      </c>
    </row>
    <row r="314" spans="1:16" x14ac:dyDescent="0.25">
      <c r="A314" s="84">
        <v>313</v>
      </c>
      <c r="B314" s="85" t="s">
        <v>631</v>
      </c>
      <c r="C314" s="83" t="s">
        <v>325</v>
      </c>
      <c r="D314" s="83" t="s">
        <v>331</v>
      </c>
      <c r="E314" s="83" t="s">
        <v>336</v>
      </c>
      <c r="F314" s="83" t="s">
        <v>343</v>
      </c>
      <c r="G314" s="83" t="s">
        <v>351</v>
      </c>
      <c r="H314" s="83" t="s">
        <v>366</v>
      </c>
      <c r="I314" s="83" t="s">
        <v>359</v>
      </c>
      <c r="J314" s="83" t="s">
        <v>358</v>
      </c>
      <c r="K314" s="83" t="s">
        <v>391</v>
      </c>
      <c r="L314" s="83" t="s">
        <v>409</v>
      </c>
      <c r="M314" s="83" t="s">
        <v>395</v>
      </c>
      <c r="N314" s="83" t="s">
        <v>387</v>
      </c>
      <c r="O314" s="83" t="s">
        <v>383</v>
      </c>
      <c r="P314" s="83" t="s">
        <v>377</v>
      </c>
    </row>
    <row r="315" spans="1:16" x14ac:dyDescent="0.25">
      <c r="A315" s="84">
        <v>314</v>
      </c>
      <c r="B315" s="85" t="s">
        <v>264</v>
      </c>
      <c r="C315" s="83" t="s">
        <v>325</v>
      </c>
      <c r="D315" s="83" t="s">
        <v>326</v>
      </c>
      <c r="E315" s="83" t="s">
        <v>333</v>
      </c>
      <c r="F315" s="83" t="s">
        <v>339</v>
      </c>
      <c r="G315" s="83" t="s">
        <v>352</v>
      </c>
      <c r="H315" s="83" t="s">
        <v>366</v>
      </c>
      <c r="I315" s="83" t="s">
        <v>367</v>
      </c>
      <c r="J315" s="83" t="s">
        <v>365</v>
      </c>
      <c r="K315" s="83" t="s">
        <v>402</v>
      </c>
      <c r="L315" s="83" t="s">
        <v>398</v>
      </c>
      <c r="M315" s="83" t="s">
        <v>403</v>
      </c>
      <c r="N315" s="83" t="s">
        <v>389</v>
      </c>
      <c r="O315" s="83" t="s">
        <v>387</v>
      </c>
      <c r="P315" s="83" t="s">
        <v>381</v>
      </c>
    </row>
    <row r="316" spans="1:16" x14ac:dyDescent="0.25">
      <c r="A316" s="84">
        <v>315</v>
      </c>
      <c r="B316" s="85" t="s">
        <v>705</v>
      </c>
      <c r="C316" s="83" t="s">
        <v>326</v>
      </c>
      <c r="D316" s="83" t="s">
        <v>327</v>
      </c>
      <c r="E316" s="83" t="s">
        <v>336</v>
      </c>
      <c r="F316" s="83" t="s">
        <v>351</v>
      </c>
      <c r="G316" s="83" t="s">
        <v>353</v>
      </c>
      <c r="H316" s="83" t="s">
        <v>354</v>
      </c>
      <c r="I316" s="83" t="s">
        <v>355</v>
      </c>
      <c r="J316" s="83" t="s">
        <v>358</v>
      </c>
      <c r="K316" s="83" t="s">
        <v>404</v>
      </c>
      <c r="L316" s="83" t="s">
        <v>415</v>
      </c>
      <c r="M316" s="83" t="s">
        <v>405</v>
      </c>
      <c r="N316" s="83" t="s">
        <v>387</v>
      </c>
      <c r="O316" s="83" t="s">
        <v>382</v>
      </c>
      <c r="P316" s="83" t="s">
        <v>379</v>
      </c>
    </row>
    <row r="317" spans="1:16" x14ac:dyDescent="0.25">
      <c r="A317" s="84">
        <v>316</v>
      </c>
      <c r="B317" s="85" t="s">
        <v>706</v>
      </c>
      <c r="C317" s="83" t="s">
        <v>323</v>
      </c>
      <c r="D317" s="83" t="s">
        <v>325</v>
      </c>
      <c r="E317" s="83" t="s">
        <v>333</v>
      </c>
      <c r="F317" s="83" t="s">
        <v>351</v>
      </c>
      <c r="G317" s="83" t="s">
        <v>335</v>
      </c>
      <c r="H317" s="83" t="s">
        <v>357</v>
      </c>
      <c r="I317" s="83" t="s">
        <v>367</v>
      </c>
      <c r="J317" s="83" t="s">
        <v>371</v>
      </c>
      <c r="K317" s="83" t="s">
        <v>404</v>
      </c>
      <c r="L317" s="83" t="s">
        <v>399</v>
      </c>
      <c r="M317" s="83" t="s">
        <v>394</v>
      </c>
      <c r="N317" s="83" t="s">
        <v>387</v>
      </c>
      <c r="O317" s="83" t="s">
        <v>384</v>
      </c>
      <c r="P317" s="83" t="s">
        <v>379</v>
      </c>
    </row>
    <row r="318" spans="1:16" x14ac:dyDescent="0.25">
      <c r="A318" s="84">
        <v>317</v>
      </c>
      <c r="B318" s="85" t="s">
        <v>618</v>
      </c>
      <c r="C318" s="83" t="s">
        <v>322</v>
      </c>
      <c r="D318" s="83" t="s">
        <v>323</v>
      </c>
      <c r="E318" s="83" t="s">
        <v>333</v>
      </c>
      <c r="F318" s="83" t="s">
        <v>343</v>
      </c>
      <c r="G318" s="83" t="s">
        <v>351</v>
      </c>
      <c r="H318" s="83" t="s">
        <v>366</v>
      </c>
      <c r="I318" s="83" t="s">
        <v>359</v>
      </c>
      <c r="J318" s="83" t="s">
        <v>371</v>
      </c>
      <c r="K318" s="83" t="s">
        <v>405</v>
      </c>
      <c r="L318" s="83" t="s">
        <v>398</v>
      </c>
      <c r="M318" s="83" t="s">
        <v>406</v>
      </c>
      <c r="N318" s="83" t="s">
        <v>382</v>
      </c>
      <c r="O318" s="83" t="s">
        <v>384</v>
      </c>
      <c r="P318" s="83" t="s">
        <v>377</v>
      </c>
    </row>
    <row r="319" spans="1:16" x14ac:dyDescent="0.25">
      <c r="A319" s="84">
        <v>318</v>
      </c>
      <c r="B319" s="85" t="s">
        <v>619</v>
      </c>
      <c r="C319" s="83" t="s">
        <v>327</v>
      </c>
      <c r="D319" s="83" t="s">
        <v>329</v>
      </c>
      <c r="E319" s="83" t="s">
        <v>332</v>
      </c>
      <c r="F319" s="83" t="s">
        <v>351</v>
      </c>
      <c r="G319" s="83" t="s">
        <v>347</v>
      </c>
      <c r="H319" s="83" t="s">
        <v>355</v>
      </c>
      <c r="I319" s="83" t="s">
        <v>365</v>
      </c>
      <c r="J319" s="83" t="s">
        <v>358</v>
      </c>
      <c r="K319" s="83" t="s">
        <v>405</v>
      </c>
      <c r="L319" s="83" t="s">
        <v>398</v>
      </c>
      <c r="M319" s="83" t="s">
        <v>404</v>
      </c>
      <c r="N319" s="83" t="s">
        <v>382</v>
      </c>
      <c r="O319" s="83" t="s">
        <v>384</v>
      </c>
      <c r="P319" s="83" t="s">
        <v>377</v>
      </c>
    </row>
    <row r="320" spans="1:16" x14ac:dyDescent="0.25">
      <c r="A320" s="84">
        <v>319</v>
      </c>
      <c r="B320" s="85" t="s">
        <v>260</v>
      </c>
      <c r="C320" s="83" t="s">
        <v>325</v>
      </c>
      <c r="D320" s="83" t="s">
        <v>329</v>
      </c>
      <c r="E320" s="83" t="s">
        <v>333</v>
      </c>
      <c r="F320" s="83" t="s">
        <v>342</v>
      </c>
      <c r="G320" s="83" t="s">
        <v>352</v>
      </c>
      <c r="H320" s="83" t="s">
        <v>372</v>
      </c>
      <c r="I320" s="83" t="s">
        <v>359</v>
      </c>
      <c r="J320" s="83" t="s">
        <v>362</v>
      </c>
      <c r="K320" s="83" t="s">
        <v>401</v>
      </c>
      <c r="L320" s="83" t="s">
        <v>398</v>
      </c>
      <c r="M320" s="83" t="s">
        <v>405</v>
      </c>
      <c r="N320" s="83" t="s">
        <v>382</v>
      </c>
      <c r="O320" s="83" t="s">
        <v>412</v>
      </c>
      <c r="P320" s="83" t="s">
        <v>379</v>
      </c>
    </row>
    <row r="321" spans="1:16" x14ac:dyDescent="0.25">
      <c r="A321" s="84">
        <v>320</v>
      </c>
      <c r="B321" s="85" t="s">
        <v>280</v>
      </c>
      <c r="C321" s="83" t="s">
        <v>323</v>
      </c>
      <c r="D321" s="83" t="s">
        <v>326</v>
      </c>
      <c r="E321" s="83" t="s">
        <v>342</v>
      </c>
      <c r="F321" s="83" t="s">
        <v>347</v>
      </c>
      <c r="G321" s="83" t="s">
        <v>352</v>
      </c>
      <c r="H321" s="83" t="s">
        <v>354</v>
      </c>
      <c r="I321" s="83" t="s">
        <v>366</v>
      </c>
      <c r="J321" s="83" t="s">
        <v>371</v>
      </c>
      <c r="K321" s="83" t="s">
        <v>403</v>
      </c>
      <c r="L321" s="83" t="s">
        <v>409</v>
      </c>
      <c r="M321" s="83" t="s">
        <v>415</v>
      </c>
      <c r="N321" s="83" t="s">
        <v>384</v>
      </c>
      <c r="O321" s="83" t="s">
        <v>382</v>
      </c>
      <c r="P321" s="83" t="s">
        <v>379</v>
      </c>
    </row>
    <row r="322" spans="1:16" x14ac:dyDescent="0.25">
      <c r="A322" s="84">
        <v>321</v>
      </c>
      <c r="B322" s="85" t="s">
        <v>175</v>
      </c>
      <c r="C322" s="83" t="s">
        <v>322</v>
      </c>
      <c r="D322" s="83" t="s">
        <v>325</v>
      </c>
      <c r="E322" s="83" t="s">
        <v>336</v>
      </c>
      <c r="F322" s="83" t="s">
        <v>343</v>
      </c>
      <c r="G322" s="83" t="s">
        <v>342</v>
      </c>
      <c r="H322" s="83" t="s">
        <v>354</v>
      </c>
      <c r="I322" s="83" t="s">
        <v>368</v>
      </c>
      <c r="J322" s="83" t="s">
        <v>369</v>
      </c>
      <c r="K322" s="83" t="s">
        <v>391</v>
      </c>
      <c r="L322" s="83" t="s">
        <v>404</v>
      </c>
      <c r="M322" s="83" t="s">
        <v>405</v>
      </c>
      <c r="N322" s="83" t="s">
        <v>382</v>
      </c>
      <c r="O322" s="83" t="s">
        <v>384</v>
      </c>
      <c r="P322" s="83" t="s">
        <v>377</v>
      </c>
    </row>
    <row r="323" spans="1:16" x14ac:dyDescent="0.25">
      <c r="A323" s="84">
        <v>322</v>
      </c>
      <c r="B323" s="85" t="s">
        <v>176</v>
      </c>
      <c r="C323" s="83" t="s">
        <v>323</v>
      </c>
      <c r="D323" s="83" t="s">
        <v>325</v>
      </c>
      <c r="E323" s="83" t="s">
        <v>350</v>
      </c>
      <c r="F323" s="83" t="s">
        <v>353</v>
      </c>
      <c r="G323" s="83" t="s">
        <v>336</v>
      </c>
      <c r="H323" s="83" t="s">
        <v>372</v>
      </c>
      <c r="I323" s="83" t="s">
        <v>367</v>
      </c>
      <c r="J323" s="83" t="s">
        <v>365</v>
      </c>
      <c r="K323" s="83" t="s">
        <v>397</v>
      </c>
      <c r="L323" s="83" t="s">
        <v>394</v>
      </c>
      <c r="M323" s="83" t="s">
        <v>405</v>
      </c>
      <c r="N323" s="83" t="s">
        <v>384</v>
      </c>
      <c r="O323" s="83" t="s">
        <v>385</v>
      </c>
      <c r="P323" s="83" t="s">
        <v>377</v>
      </c>
    </row>
    <row r="324" spans="1:16" x14ac:dyDescent="0.25">
      <c r="A324" s="84">
        <v>323</v>
      </c>
      <c r="B324" s="85" t="s">
        <v>177</v>
      </c>
      <c r="C324" s="83" t="s">
        <v>325</v>
      </c>
      <c r="D324" s="83" t="s">
        <v>326</v>
      </c>
      <c r="E324" s="83" t="s">
        <v>342</v>
      </c>
      <c r="F324" s="83" t="s">
        <v>336</v>
      </c>
      <c r="G324" s="83" t="s">
        <v>344</v>
      </c>
      <c r="H324" s="83" t="s">
        <v>354</v>
      </c>
      <c r="I324" s="83" t="s">
        <v>367</v>
      </c>
      <c r="J324" s="83" t="s">
        <v>369</v>
      </c>
      <c r="K324" s="83" t="s">
        <v>397</v>
      </c>
      <c r="L324" s="83" t="s">
        <v>391</v>
      </c>
      <c r="M324" s="83" t="s">
        <v>396</v>
      </c>
      <c r="N324" s="83" t="s">
        <v>384</v>
      </c>
      <c r="O324" s="83" t="s">
        <v>385</v>
      </c>
      <c r="P324" s="83" t="s">
        <v>376</v>
      </c>
    </row>
    <row r="325" spans="1:16" x14ac:dyDescent="0.25">
      <c r="A325" s="84">
        <v>324</v>
      </c>
      <c r="B325" s="85" t="s">
        <v>178</v>
      </c>
      <c r="C325" s="83" t="s">
        <v>322</v>
      </c>
      <c r="D325" s="83" t="s">
        <v>323</v>
      </c>
      <c r="E325" s="83" t="s">
        <v>335</v>
      </c>
      <c r="F325" s="83" t="s">
        <v>336</v>
      </c>
      <c r="G325" s="83" t="s">
        <v>351</v>
      </c>
      <c r="H325" s="83" t="s">
        <v>354</v>
      </c>
      <c r="I325" s="83" t="s">
        <v>372</v>
      </c>
      <c r="J325" s="83" t="s">
        <v>369</v>
      </c>
      <c r="K325" s="83" t="s">
        <v>397</v>
      </c>
      <c r="L325" s="83" t="s">
        <v>391</v>
      </c>
      <c r="M325" s="83" t="s">
        <v>405</v>
      </c>
      <c r="N325" s="83" t="s">
        <v>384</v>
      </c>
      <c r="O325" s="83" t="s">
        <v>385</v>
      </c>
      <c r="P325" s="83" t="s">
        <v>377</v>
      </c>
    </row>
    <row r="326" spans="1:16" x14ac:dyDescent="0.25">
      <c r="A326" s="84">
        <v>325</v>
      </c>
      <c r="B326" s="85" t="s">
        <v>179</v>
      </c>
      <c r="C326" s="83" t="s">
        <v>323</v>
      </c>
      <c r="D326" s="83" t="s">
        <v>327</v>
      </c>
      <c r="E326" s="83" t="s">
        <v>350</v>
      </c>
      <c r="F326" s="83" t="s">
        <v>342</v>
      </c>
      <c r="G326" s="83" t="s">
        <v>336</v>
      </c>
      <c r="H326" s="83" t="s">
        <v>354</v>
      </c>
      <c r="I326" s="83" t="s">
        <v>372</v>
      </c>
      <c r="J326" s="83" t="s">
        <v>365</v>
      </c>
      <c r="K326" s="83" t="s">
        <v>391</v>
      </c>
      <c r="L326" s="83" t="s">
        <v>396</v>
      </c>
      <c r="M326" s="83" t="s">
        <v>405</v>
      </c>
      <c r="N326" s="83" t="s">
        <v>384</v>
      </c>
      <c r="O326" s="83" t="s">
        <v>385</v>
      </c>
      <c r="P326" s="83" t="s">
        <v>377</v>
      </c>
    </row>
    <row r="327" spans="1:16" x14ac:dyDescent="0.25">
      <c r="A327" s="84">
        <v>326</v>
      </c>
      <c r="B327" s="85" t="s">
        <v>516</v>
      </c>
      <c r="C327" s="83" t="s">
        <v>323</v>
      </c>
      <c r="D327" s="83" t="s">
        <v>326</v>
      </c>
      <c r="E327" s="83" t="s">
        <v>343</v>
      </c>
      <c r="F327" s="83" t="s">
        <v>342</v>
      </c>
      <c r="G327" s="83" t="s">
        <v>352</v>
      </c>
      <c r="H327" s="83" t="s">
        <v>367</v>
      </c>
      <c r="I327" s="83" t="s">
        <v>363</v>
      </c>
      <c r="J327" s="83" t="s">
        <v>358</v>
      </c>
      <c r="K327" s="83" t="s">
        <v>391</v>
      </c>
      <c r="L327" s="83" t="s">
        <v>398</v>
      </c>
      <c r="M327" s="83" t="s">
        <v>394</v>
      </c>
      <c r="N327" s="83" t="s">
        <v>389</v>
      </c>
      <c r="O327" s="83" t="s">
        <v>412</v>
      </c>
      <c r="P327" s="83" t="s">
        <v>379</v>
      </c>
    </row>
    <row r="328" spans="1:16" x14ac:dyDescent="0.25">
      <c r="A328" s="84">
        <v>327</v>
      </c>
      <c r="B328" s="85" t="s">
        <v>695</v>
      </c>
      <c r="C328" s="83" t="s">
        <v>323</v>
      </c>
      <c r="D328" s="83" t="s">
        <v>325</v>
      </c>
      <c r="E328" s="83" t="s">
        <v>343</v>
      </c>
      <c r="F328" s="83" t="s">
        <v>333</v>
      </c>
      <c r="G328" s="83" t="s">
        <v>351</v>
      </c>
      <c r="H328" s="83" t="s">
        <v>366</v>
      </c>
      <c r="I328" s="83" t="s">
        <v>359</v>
      </c>
      <c r="J328" s="83" t="s">
        <v>363</v>
      </c>
      <c r="K328" s="83" t="s">
        <v>401</v>
      </c>
      <c r="L328" s="83" t="s">
        <v>398</v>
      </c>
      <c r="M328" s="83" t="s">
        <v>394</v>
      </c>
      <c r="N328" s="83" t="s">
        <v>389</v>
      </c>
      <c r="O328" s="83" t="s">
        <v>387</v>
      </c>
      <c r="P328" s="83" t="s">
        <v>381</v>
      </c>
    </row>
    <row r="329" spans="1:16" x14ac:dyDescent="0.25">
      <c r="A329" s="84">
        <v>328</v>
      </c>
      <c r="B329" s="85" t="s">
        <v>696</v>
      </c>
      <c r="C329" s="83" t="s">
        <v>323</v>
      </c>
      <c r="D329" s="83" t="s">
        <v>326</v>
      </c>
      <c r="E329" s="83" t="s">
        <v>343</v>
      </c>
      <c r="F329" s="83" t="s">
        <v>333</v>
      </c>
      <c r="G329" s="83" t="s">
        <v>351</v>
      </c>
      <c r="H329" s="83" t="s">
        <v>366</v>
      </c>
      <c r="I329" s="83" t="s">
        <v>359</v>
      </c>
      <c r="J329" s="83" t="s">
        <v>363</v>
      </c>
      <c r="K329" s="83" t="s">
        <v>401</v>
      </c>
      <c r="L329" s="83" t="s">
        <v>398</v>
      </c>
      <c r="M329" s="83" t="s">
        <v>394</v>
      </c>
      <c r="N329" s="83" t="s">
        <v>389</v>
      </c>
      <c r="O329" s="83" t="s">
        <v>387</v>
      </c>
      <c r="P329" s="83" t="s">
        <v>381</v>
      </c>
    </row>
    <row r="330" spans="1:16" x14ac:dyDescent="0.25">
      <c r="A330" s="84">
        <v>329</v>
      </c>
      <c r="B330" s="85" t="s">
        <v>697</v>
      </c>
      <c r="C330" s="83" t="s">
        <v>323</v>
      </c>
      <c r="D330" s="83" t="s">
        <v>331</v>
      </c>
      <c r="E330" s="83" t="s">
        <v>343</v>
      </c>
      <c r="F330" s="83" t="s">
        <v>333</v>
      </c>
      <c r="G330" s="83" t="s">
        <v>351</v>
      </c>
      <c r="H330" s="83" t="s">
        <v>366</v>
      </c>
      <c r="I330" s="83" t="s">
        <v>359</v>
      </c>
      <c r="J330" s="83" t="s">
        <v>363</v>
      </c>
      <c r="K330" s="83" t="s">
        <v>401</v>
      </c>
      <c r="L330" s="83" t="s">
        <v>398</v>
      </c>
      <c r="M330" s="83" t="s">
        <v>394</v>
      </c>
      <c r="N330" s="83" t="s">
        <v>389</v>
      </c>
      <c r="O330" s="83" t="s">
        <v>387</v>
      </c>
      <c r="P330" s="83" t="s">
        <v>381</v>
      </c>
    </row>
    <row r="331" spans="1:16" x14ac:dyDescent="0.25">
      <c r="A331" s="84">
        <v>330</v>
      </c>
      <c r="B331" s="85" t="s">
        <v>152</v>
      </c>
      <c r="C331" s="83" t="s">
        <v>328</v>
      </c>
      <c r="D331" s="83" t="s">
        <v>329</v>
      </c>
      <c r="E331" s="83" t="s">
        <v>332</v>
      </c>
      <c r="F331" s="83" t="s">
        <v>336</v>
      </c>
      <c r="G331" s="83" t="s">
        <v>343</v>
      </c>
      <c r="H331" s="83" t="s">
        <v>366</v>
      </c>
      <c r="I331" s="83" t="s">
        <v>356</v>
      </c>
      <c r="J331" s="83" t="s">
        <v>363</v>
      </c>
      <c r="K331" s="83" t="s">
        <v>404</v>
      </c>
      <c r="L331" s="83" t="s">
        <v>396</v>
      </c>
      <c r="M331" s="83" t="s">
        <v>409</v>
      </c>
      <c r="N331" s="83" t="s">
        <v>390</v>
      </c>
      <c r="O331" s="83" t="s">
        <v>412</v>
      </c>
      <c r="P331" s="83" t="s">
        <v>377</v>
      </c>
    </row>
    <row r="332" spans="1:16" x14ac:dyDescent="0.25">
      <c r="A332" s="84">
        <v>331</v>
      </c>
      <c r="B332" s="85" t="s">
        <v>153</v>
      </c>
      <c r="C332" s="83" t="s">
        <v>323</v>
      </c>
      <c r="D332" s="83" t="s">
        <v>327</v>
      </c>
      <c r="E332" s="83" t="s">
        <v>350</v>
      </c>
      <c r="F332" s="83" t="s">
        <v>351</v>
      </c>
      <c r="G332" s="83" t="s">
        <v>341</v>
      </c>
      <c r="H332" s="83" t="s">
        <v>354</v>
      </c>
      <c r="I332" s="83" t="s">
        <v>365</v>
      </c>
      <c r="J332" s="83" t="s">
        <v>369</v>
      </c>
      <c r="K332" s="83" t="s">
        <v>415</v>
      </c>
      <c r="L332" s="83" t="s">
        <v>398</v>
      </c>
      <c r="M332" s="83" t="s">
        <v>409</v>
      </c>
      <c r="N332" s="83" t="s">
        <v>382</v>
      </c>
      <c r="O332" s="83" t="s">
        <v>412</v>
      </c>
      <c r="P332" s="83" t="s">
        <v>379</v>
      </c>
    </row>
    <row r="333" spans="1:16" x14ac:dyDescent="0.25">
      <c r="A333" s="84">
        <v>332</v>
      </c>
      <c r="B333" s="85" t="s">
        <v>491</v>
      </c>
      <c r="C333" s="83" t="s">
        <v>325</v>
      </c>
      <c r="D333" s="83" t="s">
        <v>326</v>
      </c>
      <c r="E333" s="83" t="s">
        <v>333</v>
      </c>
      <c r="F333" s="83" t="s">
        <v>351</v>
      </c>
      <c r="G333" s="83" t="s">
        <v>343</v>
      </c>
      <c r="H333" s="83" t="s">
        <v>368</v>
      </c>
      <c r="I333" s="83" t="s">
        <v>359</v>
      </c>
      <c r="J333" s="83" t="s">
        <v>358</v>
      </c>
      <c r="K333" s="83" t="s">
        <v>404</v>
      </c>
      <c r="L333" s="83" t="s">
        <v>398</v>
      </c>
      <c r="M333" s="83" t="s">
        <v>394</v>
      </c>
      <c r="N333" s="83" t="s">
        <v>383</v>
      </c>
      <c r="O333" s="83" t="s">
        <v>382</v>
      </c>
      <c r="P333" s="83" t="s">
        <v>379</v>
      </c>
    </row>
    <row r="334" spans="1:16" x14ac:dyDescent="0.25">
      <c r="A334" s="84">
        <v>333</v>
      </c>
      <c r="B334" s="85" t="s">
        <v>606</v>
      </c>
      <c r="C334" s="83" t="s">
        <v>326</v>
      </c>
      <c r="D334" s="83" t="s">
        <v>327</v>
      </c>
      <c r="E334" s="83" t="s">
        <v>343</v>
      </c>
      <c r="F334" s="83" t="s">
        <v>351</v>
      </c>
      <c r="G334" s="83" t="s">
        <v>353</v>
      </c>
      <c r="H334" s="83" t="s">
        <v>367</v>
      </c>
      <c r="I334" s="83" t="s">
        <v>364</v>
      </c>
      <c r="J334" s="83" t="s">
        <v>369</v>
      </c>
      <c r="K334" s="83" t="s">
        <v>415</v>
      </c>
      <c r="L334" s="83" t="s">
        <v>404</v>
      </c>
      <c r="M334" s="83" t="s">
        <v>409</v>
      </c>
      <c r="N334" s="83" t="s">
        <v>389</v>
      </c>
      <c r="O334" s="83" t="s">
        <v>412</v>
      </c>
      <c r="P334" s="83" t="s">
        <v>379</v>
      </c>
    </row>
    <row r="335" spans="1:16" x14ac:dyDescent="0.25">
      <c r="A335" s="84">
        <v>334</v>
      </c>
      <c r="B335" s="85" t="s">
        <v>637</v>
      </c>
      <c r="C335" s="83" t="s">
        <v>323</v>
      </c>
      <c r="D335" s="83" t="s">
        <v>326</v>
      </c>
      <c r="E335" s="83" t="s">
        <v>351</v>
      </c>
      <c r="F335" s="83" t="s">
        <v>343</v>
      </c>
      <c r="G335" s="83" t="s">
        <v>352</v>
      </c>
      <c r="H335" s="83" t="s">
        <v>354</v>
      </c>
      <c r="I335" s="83" t="s">
        <v>366</v>
      </c>
      <c r="J335" s="83" t="s">
        <v>372</v>
      </c>
      <c r="K335" s="83" t="s">
        <v>397</v>
      </c>
      <c r="L335" s="83" t="s">
        <v>394</v>
      </c>
      <c r="M335" s="83" t="s">
        <v>405</v>
      </c>
      <c r="N335" s="83" t="s">
        <v>383</v>
      </c>
      <c r="O335" s="83" t="s">
        <v>412</v>
      </c>
      <c r="P335" s="83" t="s">
        <v>379</v>
      </c>
    </row>
    <row r="336" spans="1:16" x14ac:dyDescent="0.25">
      <c r="A336" s="84">
        <v>335</v>
      </c>
      <c r="B336" s="85" t="s">
        <v>638</v>
      </c>
      <c r="C336" s="83" t="s">
        <v>327</v>
      </c>
      <c r="D336" s="83" t="s">
        <v>331</v>
      </c>
      <c r="E336" s="83" t="s">
        <v>336</v>
      </c>
      <c r="F336" s="83" t="s">
        <v>334</v>
      </c>
      <c r="G336" s="83" t="s">
        <v>342</v>
      </c>
      <c r="H336" s="83" t="s">
        <v>360</v>
      </c>
      <c r="I336" s="83" t="s">
        <v>356</v>
      </c>
      <c r="J336" s="83" t="s">
        <v>363</v>
      </c>
      <c r="K336" s="83" t="s">
        <v>407</v>
      </c>
      <c r="L336" s="83" t="s">
        <v>398</v>
      </c>
      <c r="M336" s="83" t="s">
        <v>399</v>
      </c>
      <c r="N336" s="83" t="s">
        <v>383</v>
      </c>
      <c r="O336" s="83" t="s">
        <v>387</v>
      </c>
      <c r="P336" s="83" t="s">
        <v>377</v>
      </c>
    </row>
    <row r="337" spans="1:16" x14ac:dyDescent="0.25">
      <c r="A337" s="84">
        <v>336</v>
      </c>
      <c r="B337" s="85" t="s">
        <v>161</v>
      </c>
      <c r="C337" s="83" t="s">
        <v>323</v>
      </c>
      <c r="D337" s="83" t="s">
        <v>326</v>
      </c>
      <c r="E337" s="83" t="s">
        <v>350</v>
      </c>
      <c r="F337" s="83" t="s">
        <v>335</v>
      </c>
      <c r="G337" s="83" t="s">
        <v>343</v>
      </c>
      <c r="H337" s="83" t="s">
        <v>373</v>
      </c>
      <c r="I337" s="83" t="s">
        <v>359</v>
      </c>
      <c r="J337" s="83" t="s">
        <v>358</v>
      </c>
      <c r="K337" s="83" t="s">
        <v>397</v>
      </c>
      <c r="L337" s="83" t="s">
        <v>391</v>
      </c>
      <c r="M337" s="83" t="s">
        <v>410</v>
      </c>
      <c r="N337" s="83" t="s">
        <v>382</v>
      </c>
      <c r="O337" s="83" t="s">
        <v>390</v>
      </c>
      <c r="P337" s="83" t="s">
        <v>379</v>
      </c>
    </row>
    <row r="338" spans="1:16" x14ac:dyDescent="0.25">
      <c r="A338" s="84">
        <v>337</v>
      </c>
      <c r="B338" s="85" t="s">
        <v>454</v>
      </c>
      <c r="C338" s="83" t="s">
        <v>324</v>
      </c>
      <c r="D338" s="83" t="s">
        <v>331</v>
      </c>
      <c r="E338" s="83" t="s">
        <v>333</v>
      </c>
      <c r="F338" s="83" t="s">
        <v>335</v>
      </c>
      <c r="G338" s="83" t="s">
        <v>353</v>
      </c>
      <c r="H338" s="83" t="s">
        <v>375</v>
      </c>
      <c r="I338" s="83" t="s">
        <v>365</v>
      </c>
      <c r="J338" s="83" t="s">
        <v>369</v>
      </c>
      <c r="K338" s="83" t="s">
        <v>404</v>
      </c>
      <c r="L338" s="83" t="s">
        <v>415</v>
      </c>
      <c r="M338" s="83" t="s">
        <v>395</v>
      </c>
      <c r="N338" s="83" t="s">
        <v>383</v>
      </c>
      <c r="O338" s="83" t="s">
        <v>387</v>
      </c>
      <c r="P338" s="83" t="s">
        <v>377</v>
      </c>
    </row>
    <row r="339" spans="1:16" x14ac:dyDescent="0.25">
      <c r="A339" s="84">
        <v>338</v>
      </c>
      <c r="B339" s="85" t="s">
        <v>455</v>
      </c>
      <c r="C339" s="83" t="s">
        <v>328</v>
      </c>
      <c r="D339" s="83" t="s">
        <v>327</v>
      </c>
      <c r="E339" s="83" t="s">
        <v>343</v>
      </c>
      <c r="F339" s="83" t="s">
        <v>346</v>
      </c>
      <c r="G339" s="83" t="s">
        <v>352</v>
      </c>
      <c r="H339" s="83" t="s">
        <v>355</v>
      </c>
      <c r="I339" s="83" t="s">
        <v>368</v>
      </c>
      <c r="J339" s="83" t="s">
        <v>361</v>
      </c>
      <c r="K339" s="83" t="s">
        <v>401</v>
      </c>
      <c r="L339" s="83" t="s">
        <v>409</v>
      </c>
      <c r="M339" s="83" t="s">
        <v>399</v>
      </c>
      <c r="N339" s="83" t="s">
        <v>383</v>
      </c>
      <c r="O339" s="83" t="s">
        <v>387</v>
      </c>
      <c r="P339" s="83" t="s">
        <v>377</v>
      </c>
    </row>
    <row r="340" spans="1:16" x14ac:dyDescent="0.25">
      <c r="A340" s="84">
        <v>339</v>
      </c>
      <c r="B340" s="85" t="s">
        <v>456</v>
      </c>
      <c r="C340" s="83" t="s">
        <v>322</v>
      </c>
      <c r="D340" s="83" t="s">
        <v>323</v>
      </c>
      <c r="E340" s="83" t="s">
        <v>350</v>
      </c>
      <c r="F340" s="83" t="s">
        <v>342</v>
      </c>
      <c r="G340" s="83" t="s">
        <v>351</v>
      </c>
      <c r="H340" s="83" t="s">
        <v>363</v>
      </c>
      <c r="I340" s="83" t="s">
        <v>359</v>
      </c>
      <c r="J340" s="83" t="s">
        <v>356</v>
      </c>
      <c r="K340" s="83" t="s">
        <v>402</v>
      </c>
      <c r="L340" s="83" t="s">
        <v>396</v>
      </c>
      <c r="M340" s="83" t="s">
        <v>400</v>
      </c>
      <c r="N340" s="83" t="s">
        <v>382</v>
      </c>
      <c r="O340" s="83" t="s">
        <v>390</v>
      </c>
      <c r="P340" s="83" t="s">
        <v>377</v>
      </c>
    </row>
    <row r="341" spans="1:16" x14ac:dyDescent="0.25">
      <c r="A341" s="84">
        <v>340</v>
      </c>
      <c r="B341" s="85" t="s">
        <v>262</v>
      </c>
      <c r="C341" s="83" t="s">
        <v>327</v>
      </c>
      <c r="D341" s="83" t="s">
        <v>331</v>
      </c>
      <c r="E341" s="83" t="s">
        <v>339</v>
      </c>
      <c r="F341" s="83" t="s">
        <v>332</v>
      </c>
      <c r="G341" s="83" t="s">
        <v>353</v>
      </c>
      <c r="H341" s="83" t="s">
        <v>354</v>
      </c>
      <c r="I341" s="83" t="s">
        <v>359</v>
      </c>
      <c r="J341" s="83" t="s">
        <v>357</v>
      </c>
      <c r="K341" s="83" t="s">
        <v>404</v>
      </c>
      <c r="L341" s="83" t="s">
        <v>408</v>
      </c>
      <c r="M341" s="83" t="s">
        <v>394</v>
      </c>
      <c r="N341" s="83" t="s">
        <v>382</v>
      </c>
      <c r="O341" s="83" t="s">
        <v>384</v>
      </c>
      <c r="P341" s="83" t="s">
        <v>379</v>
      </c>
    </row>
    <row r="342" spans="1:16" x14ac:dyDescent="0.25">
      <c r="A342" s="84">
        <v>341</v>
      </c>
      <c r="B342" s="85" t="s">
        <v>162</v>
      </c>
      <c r="C342" s="83" t="s">
        <v>324</v>
      </c>
      <c r="D342" s="83" t="s">
        <v>331</v>
      </c>
      <c r="E342" s="83" t="s">
        <v>339</v>
      </c>
      <c r="F342" s="83" t="s">
        <v>338</v>
      </c>
      <c r="G342" s="83" t="s">
        <v>347</v>
      </c>
      <c r="H342" s="83" t="s">
        <v>354</v>
      </c>
      <c r="I342" s="83" t="s">
        <v>366</v>
      </c>
      <c r="J342" s="83" t="s">
        <v>375</v>
      </c>
      <c r="K342" s="83" t="s">
        <v>391</v>
      </c>
      <c r="L342" s="83" t="s">
        <v>405</v>
      </c>
      <c r="M342" s="83" t="s">
        <v>395</v>
      </c>
      <c r="N342" s="83" t="s">
        <v>383</v>
      </c>
      <c r="O342" s="83" t="s">
        <v>387</v>
      </c>
      <c r="P342" s="83" t="s">
        <v>377</v>
      </c>
    </row>
    <row r="343" spans="1:16" x14ac:dyDescent="0.25">
      <c r="A343" s="84">
        <v>342</v>
      </c>
      <c r="B343" s="85" t="s">
        <v>163</v>
      </c>
      <c r="C343" s="83" t="s">
        <v>323</v>
      </c>
      <c r="D343" s="83" t="s">
        <v>328</v>
      </c>
      <c r="E343" s="83" t="s">
        <v>339</v>
      </c>
      <c r="F343" s="83" t="s">
        <v>343</v>
      </c>
      <c r="G343" s="83" t="s">
        <v>352</v>
      </c>
      <c r="H343" s="83" t="s">
        <v>354</v>
      </c>
      <c r="I343" s="83" t="s">
        <v>366</v>
      </c>
      <c r="J343" s="83" t="s">
        <v>363</v>
      </c>
      <c r="K343" s="83" t="s">
        <v>391</v>
      </c>
      <c r="L343" s="83" t="s">
        <v>405</v>
      </c>
      <c r="M343" s="83" t="s">
        <v>395</v>
      </c>
      <c r="N343" s="83" t="s">
        <v>383</v>
      </c>
      <c r="O343" s="83" t="s">
        <v>387</v>
      </c>
      <c r="P343" s="83" t="s">
        <v>377</v>
      </c>
    </row>
    <row r="344" spans="1:16" x14ac:dyDescent="0.25">
      <c r="A344" s="84">
        <v>343</v>
      </c>
      <c r="B344" s="85" t="s">
        <v>194</v>
      </c>
      <c r="C344" s="83" t="s">
        <v>322</v>
      </c>
      <c r="D344" s="83" t="s">
        <v>323</v>
      </c>
      <c r="E344" s="83" t="s">
        <v>332</v>
      </c>
      <c r="F344" s="83" t="s">
        <v>344</v>
      </c>
      <c r="G344" s="83" t="s">
        <v>337</v>
      </c>
      <c r="H344" s="83" t="s">
        <v>355</v>
      </c>
      <c r="I344" s="83" t="s">
        <v>366</v>
      </c>
      <c r="J344" s="83" t="s">
        <v>364</v>
      </c>
      <c r="K344" s="83" t="s">
        <v>391</v>
      </c>
      <c r="L344" s="83" t="s">
        <v>409</v>
      </c>
      <c r="M344" s="83" t="s">
        <v>395</v>
      </c>
      <c r="N344" s="83" t="s">
        <v>383</v>
      </c>
      <c r="O344" s="83" t="s">
        <v>387</v>
      </c>
      <c r="P344" s="83" t="s">
        <v>378</v>
      </c>
    </row>
    <row r="345" spans="1:16" x14ac:dyDescent="0.25">
      <c r="A345" s="84">
        <v>344</v>
      </c>
      <c r="B345" s="85" t="s">
        <v>437</v>
      </c>
      <c r="C345" s="83" t="s">
        <v>325</v>
      </c>
      <c r="D345" s="83" t="s">
        <v>331</v>
      </c>
      <c r="E345" s="83" t="s">
        <v>336</v>
      </c>
      <c r="F345" s="83" t="s">
        <v>346</v>
      </c>
      <c r="G345" s="83" t="s">
        <v>351</v>
      </c>
      <c r="H345" s="83" t="s">
        <v>355</v>
      </c>
      <c r="I345" s="83" t="s">
        <v>356</v>
      </c>
      <c r="J345" s="83" t="s">
        <v>369</v>
      </c>
      <c r="K345" s="83" t="s">
        <v>404</v>
      </c>
      <c r="L345" s="83" t="s">
        <v>394</v>
      </c>
      <c r="M345" s="83" t="s">
        <v>396</v>
      </c>
      <c r="N345" s="83" t="s">
        <v>382</v>
      </c>
      <c r="O345" s="83" t="s">
        <v>384</v>
      </c>
      <c r="P345" s="83" t="s">
        <v>377</v>
      </c>
    </row>
    <row r="346" spans="1:16" x14ac:dyDescent="0.25">
      <c r="A346" s="84">
        <v>345</v>
      </c>
      <c r="B346" s="85" t="s">
        <v>192</v>
      </c>
      <c r="C346" s="83" t="s">
        <v>324</v>
      </c>
      <c r="D346" s="83" t="s">
        <v>331</v>
      </c>
      <c r="E346" s="83" t="s">
        <v>338</v>
      </c>
      <c r="F346" s="83" t="s">
        <v>346</v>
      </c>
      <c r="G346" s="83" t="s">
        <v>349</v>
      </c>
      <c r="H346" s="83" t="s">
        <v>357</v>
      </c>
      <c r="I346" s="83" t="s">
        <v>359</v>
      </c>
      <c r="J346" s="83" t="s">
        <v>358</v>
      </c>
      <c r="K346" s="83" t="s">
        <v>403</v>
      </c>
      <c r="L346" s="83" t="s">
        <v>398</v>
      </c>
      <c r="M346" s="83" t="s">
        <v>394</v>
      </c>
      <c r="N346" s="83" t="s">
        <v>389</v>
      </c>
      <c r="O346" s="83" t="s">
        <v>387</v>
      </c>
      <c r="P346" s="83" t="s">
        <v>379</v>
      </c>
    </row>
    <row r="347" spans="1:16" x14ac:dyDescent="0.25">
      <c r="A347" s="84">
        <v>346</v>
      </c>
      <c r="B347" s="85" t="s">
        <v>209</v>
      </c>
      <c r="C347" s="83" t="s">
        <v>323</v>
      </c>
      <c r="D347" s="83" t="s">
        <v>327</v>
      </c>
      <c r="E347" s="83" t="s">
        <v>342</v>
      </c>
      <c r="F347" s="83" t="s">
        <v>343</v>
      </c>
      <c r="G347" s="83" t="s">
        <v>347</v>
      </c>
      <c r="H347" s="83" t="s">
        <v>366</v>
      </c>
      <c r="I347" s="83" t="s">
        <v>369</v>
      </c>
      <c r="J347" s="83" t="s">
        <v>367</v>
      </c>
      <c r="K347" s="83" t="s">
        <v>405</v>
      </c>
      <c r="L347" s="83" t="s">
        <v>398</v>
      </c>
      <c r="M347" s="83" t="s">
        <v>395</v>
      </c>
      <c r="N347" s="83" t="s">
        <v>383</v>
      </c>
      <c r="O347" s="83" t="s">
        <v>412</v>
      </c>
      <c r="P347" s="83" t="s">
        <v>379</v>
      </c>
    </row>
    <row r="348" spans="1:16" x14ac:dyDescent="0.25">
      <c r="A348" s="84">
        <v>347</v>
      </c>
      <c r="B348" s="85" t="s">
        <v>474</v>
      </c>
      <c r="C348" s="83" t="s">
        <v>323</v>
      </c>
      <c r="D348" s="83" t="s">
        <v>325</v>
      </c>
      <c r="E348" s="83" t="s">
        <v>336</v>
      </c>
      <c r="F348" s="83" t="s">
        <v>353</v>
      </c>
      <c r="G348" s="83" t="s">
        <v>351</v>
      </c>
      <c r="H348" s="83" t="s">
        <v>354</v>
      </c>
      <c r="I348" s="83" t="s">
        <v>366</v>
      </c>
      <c r="J348" s="83" t="s">
        <v>358</v>
      </c>
      <c r="K348" s="83" t="s">
        <v>391</v>
      </c>
      <c r="L348" s="83" t="s">
        <v>398</v>
      </c>
      <c r="M348" s="83" t="s">
        <v>403</v>
      </c>
      <c r="N348" s="83" t="s">
        <v>382</v>
      </c>
      <c r="O348" s="83" t="s">
        <v>384</v>
      </c>
      <c r="P348" s="83" t="s">
        <v>379</v>
      </c>
    </row>
    <row r="349" spans="1:16" x14ac:dyDescent="0.25">
      <c r="A349" s="84">
        <v>348</v>
      </c>
      <c r="B349" s="85" t="s">
        <v>267</v>
      </c>
      <c r="C349" s="83" t="s">
        <v>325</v>
      </c>
      <c r="D349" s="83" t="s">
        <v>329</v>
      </c>
      <c r="E349" s="83" t="s">
        <v>338</v>
      </c>
      <c r="F349" s="83" t="s">
        <v>344</v>
      </c>
      <c r="G349" s="83" t="s">
        <v>351</v>
      </c>
      <c r="H349" s="83" t="s">
        <v>360</v>
      </c>
      <c r="I349" s="83" t="s">
        <v>370</v>
      </c>
      <c r="J349" s="83" t="s">
        <v>361</v>
      </c>
      <c r="K349" s="83" t="s">
        <v>401</v>
      </c>
      <c r="L349" s="83" t="s">
        <v>396</v>
      </c>
      <c r="M349" s="83" t="s">
        <v>409</v>
      </c>
      <c r="N349" s="83" t="s">
        <v>384</v>
      </c>
      <c r="O349" s="83" t="s">
        <v>390</v>
      </c>
      <c r="P349" s="83" t="s">
        <v>377</v>
      </c>
    </row>
    <row r="350" spans="1:16" x14ac:dyDescent="0.25">
      <c r="A350" s="84">
        <v>349</v>
      </c>
      <c r="B350" s="85" t="s">
        <v>551</v>
      </c>
      <c r="C350" s="83" t="s">
        <v>325</v>
      </c>
      <c r="D350" s="83" t="s">
        <v>326</v>
      </c>
      <c r="E350" s="83" t="s">
        <v>333</v>
      </c>
      <c r="F350" s="83" t="s">
        <v>343</v>
      </c>
      <c r="G350" s="83" t="s">
        <v>351</v>
      </c>
      <c r="H350" s="83" t="s">
        <v>372</v>
      </c>
      <c r="I350" s="83" t="s">
        <v>359</v>
      </c>
      <c r="J350" s="83" t="s">
        <v>363</v>
      </c>
      <c r="K350" s="83" t="s">
        <v>405</v>
      </c>
      <c r="L350" s="83" t="s">
        <v>394</v>
      </c>
      <c r="M350" s="83" t="s">
        <v>401</v>
      </c>
      <c r="N350" s="83" t="s">
        <v>382</v>
      </c>
      <c r="O350" s="83" t="s">
        <v>384</v>
      </c>
      <c r="P350" s="83" t="s">
        <v>379</v>
      </c>
    </row>
    <row r="351" spans="1:16" x14ac:dyDescent="0.25">
      <c r="A351" s="84">
        <v>350</v>
      </c>
      <c r="B351" s="85" t="s">
        <v>709</v>
      </c>
      <c r="C351" s="83" t="s">
        <v>325</v>
      </c>
      <c r="D351" s="83" t="s">
        <v>326</v>
      </c>
      <c r="E351" s="83" t="s">
        <v>333</v>
      </c>
      <c r="F351" s="83" t="s">
        <v>342</v>
      </c>
      <c r="G351" s="83" t="s">
        <v>343</v>
      </c>
      <c r="H351" s="83" t="s">
        <v>354</v>
      </c>
      <c r="I351" s="83" t="s">
        <v>366</v>
      </c>
      <c r="J351" s="83" t="s">
        <v>363</v>
      </c>
      <c r="K351" s="83" t="s">
        <v>407</v>
      </c>
      <c r="L351" s="83" t="s">
        <v>396</v>
      </c>
      <c r="M351" s="83" t="s">
        <v>404</v>
      </c>
      <c r="N351" s="83" t="s">
        <v>383</v>
      </c>
      <c r="O351" s="83" t="s">
        <v>387</v>
      </c>
      <c r="P351" s="83" t="s">
        <v>379</v>
      </c>
    </row>
    <row r="352" spans="1:16" x14ac:dyDescent="0.25">
      <c r="A352" s="84">
        <v>351</v>
      </c>
      <c r="B352" s="85" t="s">
        <v>257</v>
      </c>
      <c r="C352" s="83" t="s">
        <v>323</v>
      </c>
      <c r="D352" s="83" t="s">
        <v>324</v>
      </c>
      <c r="E352" s="83" t="s">
        <v>336</v>
      </c>
      <c r="F352" s="83" t="s">
        <v>335</v>
      </c>
      <c r="G352" s="83" t="s">
        <v>351</v>
      </c>
      <c r="H352" s="83" t="s">
        <v>375</v>
      </c>
      <c r="I352" s="83" t="s">
        <v>369</v>
      </c>
      <c r="J352" s="83" t="s">
        <v>358</v>
      </c>
      <c r="K352" s="83" t="s">
        <v>405</v>
      </c>
      <c r="L352" s="83" t="s">
        <v>398</v>
      </c>
      <c r="M352" s="83" t="s">
        <v>396</v>
      </c>
      <c r="N352" s="83" t="s">
        <v>382</v>
      </c>
      <c r="O352" s="83" t="s">
        <v>383</v>
      </c>
      <c r="P352" s="83" t="s">
        <v>379</v>
      </c>
    </row>
    <row r="353" spans="1:16" x14ac:dyDescent="0.25">
      <c r="A353" s="84">
        <v>352</v>
      </c>
      <c r="B353" s="85" t="s">
        <v>258</v>
      </c>
      <c r="C353" s="83" t="s">
        <v>325</v>
      </c>
      <c r="D353" s="83" t="s">
        <v>331</v>
      </c>
      <c r="E353" s="83" t="s">
        <v>343</v>
      </c>
      <c r="F353" s="83" t="s">
        <v>335</v>
      </c>
      <c r="G353" s="83" t="s">
        <v>347</v>
      </c>
      <c r="H353" s="83" t="s">
        <v>366</v>
      </c>
      <c r="I353" s="83" t="s">
        <v>372</v>
      </c>
      <c r="J353" s="83" t="s">
        <v>358</v>
      </c>
      <c r="K353" s="83" t="s">
        <v>401</v>
      </c>
      <c r="L353" s="83" t="s">
        <v>396</v>
      </c>
      <c r="M353" s="83" t="s">
        <v>395</v>
      </c>
      <c r="N353" s="83" t="s">
        <v>383</v>
      </c>
      <c r="O353" s="83" t="s">
        <v>384</v>
      </c>
      <c r="P353" s="83" t="s">
        <v>381</v>
      </c>
    </row>
    <row r="354" spans="1:16" x14ac:dyDescent="0.25">
      <c r="A354" s="84">
        <v>353</v>
      </c>
      <c r="B354" s="85" t="s">
        <v>259</v>
      </c>
      <c r="C354" s="83" t="s">
        <v>323</v>
      </c>
      <c r="D354" s="83" t="s">
        <v>331</v>
      </c>
      <c r="E354" s="83" t="s">
        <v>350</v>
      </c>
      <c r="F354" s="83" t="s">
        <v>346</v>
      </c>
      <c r="G354" s="83" t="s">
        <v>342</v>
      </c>
      <c r="H354" s="83" t="s">
        <v>375</v>
      </c>
      <c r="I354" s="83" t="s">
        <v>372</v>
      </c>
      <c r="J354" s="83" t="s">
        <v>369</v>
      </c>
      <c r="K354" s="83" t="s">
        <v>401</v>
      </c>
      <c r="L354" s="83" t="s">
        <v>415</v>
      </c>
      <c r="M354" s="83" t="s">
        <v>395</v>
      </c>
      <c r="N354" s="83" t="s">
        <v>383</v>
      </c>
      <c r="O354" s="83" t="s">
        <v>412</v>
      </c>
      <c r="P354" s="83" t="s">
        <v>379</v>
      </c>
    </row>
    <row r="355" spans="1:16" x14ac:dyDescent="0.25">
      <c r="A355" s="84">
        <v>354</v>
      </c>
      <c r="B355" s="85" t="s">
        <v>441</v>
      </c>
      <c r="C355" s="83" t="s">
        <v>329</v>
      </c>
      <c r="D355" s="83" t="s">
        <v>325</v>
      </c>
      <c r="E355" s="83" t="s">
        <v>339</v>
      </c>
      <c r="F355" s="83" t="s">
        <v>333</v>
      </c>
      <c r="G355" s="83" t="s">
        <v>347</v>
      </c>
      <c r="H355" s="83" t="s">
        <v>366</v>
      </c>
      <c r="I355" s="83" t="s">
        <v>363</v>
      </c>
      <c r="J355" s="83" t="s">
        <v>358</v>
      </c>
      <c r="K355" s="83" t="s">
        <v>404</v>
      </c>
      <c r="L355" s="83" t="s">
        <v>396</v>
      </c>
      <c r="M355" s="83" t="s">
        <v>405</v>
      </c>
      <c r="N355" s="83" t="s">
        <v>387</v>
      </c>
      <c r="O355" s="83" t="s">
        <v>384</v>
      </c>
      <c r="P355" s="83" t="s">
        <v>379</v>
      </c>
    </row>
    <row r="356" spans="1:16" x14ac:dyDescent="0.25">
      <c r="A356" s="84">
        <v>355</v>
      </c>
      <c r="B356" s="85" t="s">
        <v>442</v>
      </c>
      <c r="C356" s="83" t="s">
        <v>322</v>
      </c>
      <c r="D356" s="83" t="s">
        <v>325</v>
      </c>
      <c r="E356" s="83" t="s">
        <v>338</v>
      </c>
      <c r="F356" s="83" t="s">
        <v>343</v>
      </c>
      <c r="G356" s="83" t="s">
        <v>341</v>
      </c>
      <c r="H356" s="83" t="s">
        <v>366</v>
      </c>
      <c r="I356" s="83" t="s">
        <v>368</v>
      </c>
      <c r="J356" s="83" t="s">
        <v>363</v>
      </c>
      <c r="K356" s="83" t="s">
        <v>415</v>
      </c>
      <c r="L356" s="83" t="s">
        <v>398</v>
      </c>
      <c r="M356" s="83" t="s">
        <v>395</v>
      </c>
      <c r="N356" s="83" t="s">
        <v>383</v>
      </c>
      <c r="O356" s="83" t="s">
        <v>387</v>
      </c>
      <c r="P356" s="83" t="s">
        <v>381</v>
      </c>
    </row>
    <row r="357" spans="1:16" x14ac:dyDescent="0.25">
      <c r="A357" s="84">
        <v>356</v>
      </c>
      <c r="B357" s="85" t="s">
        <v>521</v>
      </c>
      <c r="C357" s="83" t="s">
        <v>325</v>
      </c>
      <c r="D357" s="83" t="s">
        <v>331</v>
      </c>
      <c r="E357" s="83" t="s">
        <v>335</v>
      </c>
      <c r="F357" s="83" t="s">
        <v>342</v>
      </c>
      <c r="G357" s="83" t="s">
        <v>343</v>
      </c>
      <c r="H357" s="83" t="s">
        <v>366</v>
      </c>
      <c r="I357" s="83" t="s">
        <v>368</v>
      </c>
      <c r="J357" s="83" t="s">
        <v>367</v>
      </c>
      <c r="K357" s="83" t="s">
        <v>404</v>
      </c>
      <c r="L357" s="83" t="s">
        <v>398</v>
      </c>
      <c r="M357" s="83" t="s">
        <v>394</v>
      </c>
      <c r="N357" s="83" t="s">
        <v>382</v>
      </c>
      <c r="O357" s="83" t="s">
        <v>383</v>
      </c>
      <c r="P357" s="83" t="s">
        <v>377</v>
      </c>
    </row>
    <row r="358" spans="1:16" x14ac:dyDescent="0.25">
      <c r="A358" s="84">
        <v>357</v>
      </c>
      <c r="B358" s="85" t="s">
        <v>522</v>
      </c>
      <c r="C358" s="83" t="s">
        <v>324</v>
      </c>
      <c r="D358" s="83" t="s">
        <v>331</v>
      </c>
      <c r="E358" s="83" t="s">
        <v>332</v>
      </c>
      <c r="F358" s="83" t="s">
        <v>339</v>
      </c>
      <c r="G358" s="83" t="s">
        <v>347</v>
      </c>
      <c r="H358" s="83" t="s">
        <v>367</v>
      </c>
      <c r="I358" s="83" t="s">
        <v>363</v>
      </c>
      <c r="J358" s="83" t="s">
        <v>358</v>
      </c>
      <c r="K358" s="83" t="s">
        <v>405</v>
      </c>
      <c r="L358" s="83" t="s">
        <v>396</v>
      </c>
      <c r="M358" s="83" t="s">
        <v>409</v>
      </c>
      <c r="N358" s="83" t="s">
        <v>384</v>
      </c>
      <c r="O358" s="83" t="s">
        <v>390</v>
      </c>
      <c r="P358" s="83" t="s">
        <v>377</v>
      </c>
    </row>
    <row r="359" spans="1:16" x14ac:dyDescent="0.25">
      <c r="A359" s="84">
        <v>358</v>
      </c>
      <c r="B359" s="85" t="s">
        <v>523</v>
      </c>
      <c r="C359" s="83" t="s">
        <v>325</v>
      </c>
      <c r="D359" s="83" t="s">
        <v>326</v>
      </c>
      <c r="E359" s="83" t="s">
        <v>343</v>
      </c>
      <c r="F359" s="83" t="s">
        <v>351</v>
      </c>
      <c r="G359" s="83" t="s">
        <v>352</v>
      </c>
      <c r="H359" s="83" t="s">
        <v>366</v>
      </c>
      <c r="I359" s="83" t="s">
        <v>359</v>
      </c>
      <c r="J359" s="83" t="s">
        <v>371</v>
      </c>
      <c r="K359" s="83" t="s">
        <v>404</v>
      </c>
      <c r="L359" s="83" t="s">
        <v>398</v>
      </c>
      <c r="M359" s="83" t="s">
        <v>405</v>
      </c>
      <c r="N359" s="83" t="s">
        <v>383</v>
      </c>
      <c r="O359" s="83" t="s">
        <v>387</v>
      </c>
      <c r="P359" s="83" t="s">
        <v>379</v>
      </c>
    </row>
    <row r="360" spans="1:16" x14ac:dyDescent="0.25">
      <c r="A360" s="84">
        <v>359</v>
      </c>
      <c r="B360" s="85" t="s">
        <v>524</v>
      </c>
      <c r="C360" s="83" t="s">
        <v>328</v>
      </c>
      <c r="D360" s="83" t="s">
        <v>326</v>
      </c>
      <c r="E360" s="83" t="s">
        <v>339</v>
      </c>
      <c r="F360" s="83" t="s">
        <v>333</v>
      </c>
      <c r="G360" s="83" t="s">
        <v>344</v>
      </c>
      <c r="H360" s="83" t="s">
        <v>372</v>
      </c>
      <c r="I360" s="83" t="s">
        <v>362</v>
      </c>
      <c r="J360" s="83" t="s">
        <v>358</v>
      </c>
      <c r="K360" s="83" t="s">
        <v>397</v>
      </c>
      <c r="L360" s="83" t="s">
        <v>398</v>
      </c>
      <c r="M360" s="83" t="s">
        <v>400</v>
      </c>
      <c r="N360" s="83" t="s">
        <v>383</v>
      </c>
      <c r="O360" s="83" t="s">
        <v>387</v>
      </c>
      <c r="P360" s="83" t="s">
        <v>377</v>
      </c>
    </row>
    <row r="361" spans="1:16" x14ac:dyDescent="0.25">
      <c r="A361" s="84">
        <v>360</v>
      </c>
      <c r="B361" s="85" t="s">
        <v>525</v>
      </c>
      <c r="C361" s="83" t="s">
        <v>323</v>
      </c>
      <c r="D361" s="83" t="s">
        <v>329</v>
      </c>
      <c r="E361" s="83" t="s">
        <v>341</v>
      </c>
      <c r="F361" s="83" t="s">
        <v>337</v>
      </c>
      <c r="G361" s="83" t="s">
        <v>352</v>
      </c>
      <c r="H361" s="83" t="s">
        <v>354</v>
      </c>
      <c r="I361" s="83" t="s">
        <v>368</v>
      </c>
      <c r="J361" s="83" t="s">
        <v>367</v>
      </c>
      <c r="K361" s="83" t="s">
        <v>401</v>
      </c>
      <c r="L361" s="83" t="s">
        <v>394</v>
      </c>
      <c r="M361" s="83" t="s">
        <v>395</v>
      </c>
      <c r="N361" s="83" t="s">
        <v>383</v>
      </c>
      <c r="O361" s="83" t="s">
        <v>389</v>
      </c>
      <c r="P361" s="83" t="s">
        <v>379</v>
      </c>
    </row>
    <row r="362" spans="1:16" x14ac:dyDescent="0.25">
      <c r="A362" s="84">
        <v>361</v>
      </c>
      <c r="B362" s="85" t="s">
        <v>526</v>
      </c>
      <c r="C362" s="83" t="s">
        <v>323</v>
      </c>
      <c r="D362" s="83" t="s">
        <v>325</v>
      </c>
      <c r="E362" s="83" t="s">
        <v>336</v>
      </c>
      <c r="F362" s="83" t="s">
        <v>353</v>
      </c>
      <c r="G362" s="83" t="s">
        <v>351</v>
      </c>
      <c r="H362" s="83" t="s">
        <v>369</v>
      </c>
      <c r="I362" s="83" t="s">
        <v>359</v>
      </c>
      <c r="J362" s="83" t="s">
        <v>363</v>
      </c>
      <c r="K362" s="83" t="s">
        <v>391</v>
      </c>
      <c r="L362" s="83" t="s">
        <v>394</v>
      </c>
      <c r="M362" s="83" t="s">
        <v>403</v>
      </c>
      <c r="N362" s="83" t="s">
        <v>383</v>
      </c>
      <c r="O362" s="83" t="s">
        <v>387</v>
      </c>
      <c r="P362" s="83" t="s">
        <v>379</v>
      </c>
    </row>
    <row r="363" spans="1:16" x14ac:dyDescent="0.25">
      <c r="A363" s="84">
        <v>362</v>
      </c>
      <c r="B363" s="85" t="s">
        <v>416</v>
      </c>
      <c r="C363" s="83" t="s">
        <v>323</v>
      </c>
      <c r="D363" s="83" t="s">
        <v>326</v>
      </c>
      <c r="E363" s="83" t="s">
        <v>344</v>
      </c>
      <c r="F363" s="83" t="s">
        <v>334</v>
      </c>
      <c r="G363" s="83" t="s">
        <v>343</v>
      </c>
      <c r="H363" s="83" t="s">
        <v>355</v>
      </c>
      <c r="I363" s="83" t="s">
        <v>359</v>
      </c>
      <c r="J363" s="83" t="s">
        <v>356</v>
      </c>
      <c r="K363" s="83" t="s">
        <v>392</v>
      </c>
      <c r="L363" s="83" t="s">
        <v>404</v>
      </c>
      <c r="M363" s="83" t="s">
        <v>393</v>
      </c>
      <c r="N363" s="83" t="s">
        <v>382</v>
      </c>
      <c r="O363" s="83" t="s">
        <v>386</v>
      </c>
      <c r="P363" s="83" t="s">
        <v>377</v>
      </c>
    </row>
    <row r="364" spans="1:16" x14ac:dyDescent="0.25">
      <c r="A364" s="84">
        <v>363</v>
      </c>
      <c r="B364" s="85" t="s">
        <v>436</v>
      </c>
      <c r="C364" s="83" t="s">
        <v>329</v>
      </c>
      <c r="D364" s="83" t="s">
        <v>331</v>
      </c>
      <c r="E364" s="83" t="s">
        <v>339</v>
      </c>
      <c r="F364" s="83" t="s">
        <v>343</v>
      </c>
      <c r="G364" s="83" t="s">
        <v>336</v>
      </c>
      <c r="H364" s="83" t="s">
        <v>354</v>
      </c>
      <c r="I364" s="83" t="s">
        <v>368</v>
      </c>
      <c r="J364" s="83" t="s">
        <v>357</v>
      </c>
      <c r="K364" s="83" t="s">
        <v>409</v>
      </c>
      <c r="L364" s="83" t="s">
        <v>400</v>
      </c>
      <c r="M364" s="83" t="s">
        <v>396</v>
      </c>
      <c r="N364" s="83" t="s">
        <v>383</v>
      </c>
      <c r="O364" s="83" t="s">
        <v>384</v>
      </c>
      <c r="P364" s="83" t="s">
        <v>378</v>
      </c>
    </row>
    <row r="365" spans="1:16" x14ac:dyDescent="0.25">
      <c r="A365" s="84">
        <v>364</v>
      </c>
      <c r="B365" s="85" t="s">
        <v>140</v>
      </c>
      <c r="C365" s="83" t="s">
        <v>322</v>
      </c>
      <c r="D365" s="83" t="s">
        <v>323</v>
      </c>
      <c r="E365" s="83" t="s">
        <v>333</v>
      </c>
      <c r="F365" s="83" t="s">
        <v>342</v>
      </c>
      <c r="G365" s="83" t="s">
        <v>336</v>
      </c>
      <c r="H365" s="83" t="s">
        <v>373</v>
      </c>
      <c r="I365" s="83" t="s">
        <v>359</v>
      </c>
      <c r="J365" s="83" t="s">
        <v>371</v>
      </c>
      <c r="K365" s="83" t="s">
        <v>402</v>
      </c>
      <c r="L365" s="83" t="s">
        <v>398</v>
      </c>
      <c r="M365" s="83" t="s">
        <v>403</v>
      </c>
      <c r="N365" s="83" t="s">
        <v>387</v>
      </c>
      <c r="O365" s="83" t="s">
        <v>384</v>
      </c>
      <c r="P365" s="83" t="s">
        <v>381</v>
      </c>
    </row>
    <row r="366" spans="1:16" x14ac:dyDescent="0.25">
      <c r="A366" s="84">
        <v>365</v>
      </c>
      <c r="B366" s="85" t="s">
        <v>141</v>
      </c>
      <c r="C366" s="83" t="s">
        <v>323</v>
      </c>
      <c r="D366" s="83" t="s">
        <v>325</v>
      </c>
      <c r="E366" s="83" t="s">
        <v>333</v>
      </c>
      <c r="F366" s="83" t="s">
        <v>336</v>
      </c>
      <c r="G366" s="83" t="s">
        <v>342</v>
      </c>
      <c r="H366" s="83" t="s">
        <v>354</v>
      </c>
      <c r="I366" s="83" t="s">
        <v>359</v>
      </c>
      <c r="J366" s="83" t="s">
        <v>366</v>
      </c>
      <c r="K366" s="83" t="s">
        <v>402</v>
      </c>
      <c r="L366" s="83" t="s">
        <v>398</v>
      </c>
      <c r="M366" s="83" t="s">
        <v>403</v>
      </c>
      <c r="N366" s="83" t="s">
        <v>387</v>
      </c>
      <c r="O366" s="83" t="s">
        <v>384</v>
      </c>
      <c r="P366" s="83" t="s">
        <v>377</v>
      </c>
    </row>
    <row r="367" spans="1:16" x14ac:dyDescent="0.25">
      <c r="A367" s="84">
        <v>366</v>
      </c>
      <c r="B367" s="85" t="s">
        <v>465</v>
      </c>
      <c r="C367" s="83" t="s">
        <v>329</v>
      </c>
      <c r="D367" s="83" t="s">
        <v>327</v>
      </c>
      <c r="E367" s="83" t="s">
        <v>332</v>
      </c>
      <c r="F367" s="83" t="s">
        <v>333</v>
      </c>
      <c r="G367" s="83" t="s">
        <v>343</v>
      </c>
      <c r="H367" s="83" t="s">
        <v>367</v>
      </c>
      <c r="I367" s="83" t="s">
        <v>372</v>
      </c>
      <c r="J367" s="83" t="s">
        <v>365</v>
      </c>
      <c r="K367" s="83" t="s">
        <v>391</v>
      </c>
      <c r="L367" s="83" t="s">
        <v>415</v>
      </c>
      <c r="M367" s="83" t="s">
        <v>406</v>
      </c>
      <c r="N367" s="83" t="s">
        <v>382</v>
      </c>
      <c r="O367" s="83" t="s">
        <v>390</v>
      </c>
      <c r="P367" s="83" t="s">
        <v>377</v>
      </c>
    </row>
    <row r="368" spans="1:16" x14ac:dyDescent="0.25">
      <c r="A368" s="84">
        <v>367</v>
      </c>
      <c r="B368" s="85" t="s">
        <v>213</v>
      </c>
      <c r="C368" s="83" t="s">
        <v>325</v>
      </c>
      <c r="D368" s="83" t="s">
        <v>326</v>
      </c>
      <c r="E368" s="83" t="s">
        <v>343</v>
      </c>
      <c r="F368" s="83" t="s">
        <v>333</v>
      </c>
      <c r="G368" s="83" t="s">
        <v>352</v>
      </c>
      <c r="H368" s="83" t="s">
        <v>372</v>
      </c>
      <c r="I368" s="83" t="s">
        <v>359</v>
      </c>
      <c r="J368" s="83" t="s">
        <v>358</v>
      </c>
      <c r="K368" s="83" t="s">
        <v>394</v>
      </c>
      <c r="L368" s="83" t="s">
        <v>398</v>
      </c>
      <c r="M368" s="83" t="s">
        <v>395</v>
      </c>
      <c r="N368" s="83" t="s">
        <v>382</v>
      </c>
      <c r="O368" s="83" t="s">
        <v>412</v>
      </c>
      <c r="P368" s="83" t="s">
        <v>381</v>
      </c>
    </row>
    <row r="369" spans="1:16" x14ac:dyDescent="0.25">
      <c r="A369" s="84">
        <v>368</v>
      </c>
      <c r="B369" s="85" t="s">
        <v>119</v>
      </c>
      <c r="C369" s="83" t="s">
        <v>323</v>
      </c>
      <c r="D369" s="83" t="s">
        <v>325</v>
      </c>
      <c r="E369" s="83" t="s">
        <v>350</v>
      </c>
      <c r="F369" s="83" t="s">
        <v>333</v>
      </c>
      <c r="G369" s="83" t="s">
        <v>351</v>
      </c>
      <c r="H369" s="83" t="s">
        <v>375</v>
      </c>
      <c r="I369" s="83" t="s">
        <v>364</v>
      </c>
      <c r="J369" s="83" t="s">
        <v>373</v>
      </c>
      <c r="K369" s="83" t="s">
        <v>404</v>
      </c>
      <c r="L369" s="83" t="s">
        <v>409</v>
      </c>
      <c r="M369" s="83" t="s">
        <v>395</v>
      </c>
      <c r="N369" s="83" t="s">
        <v>390</v>
      </c>
      <c r="O369" s="83" t="s">
        <v>385</v>
      </c>
      <c r="P369" s="83" t="s">
        <v>377</v>
      </c>
    </row>
    <row r="370" spans="1:16" x14ac:dyDescent="0.25">
      <c r="A370" s="84">
        <v>369</v>
      </c>
      <c r="B370" s="85" t="s">
        <v>225</v>
      </c>
      <c r="C370" s="83" t="s">
        <v>325</v>
      </c>
      <c r="D370" s="83" t="s">
        <v>327</v>
      </c>
      <c r="E370" s="83" t="s">
        <v>333</v>
      </c>
      <c r="F370" s="83" t="s">
        <v>343</v>
      </c>
      <c r="G370" s="83" t="s">
        <v>352</v>
      </c>
      <c r="H370" s="83" t="s">
        <v>373</v>
      </c>
      <c r="I370" s="83" t="s">
        <v>359</v>
      </c>
      <c r="J370" s="83" t="s">
        <v>367</v>
      </c>
      <c r="K370" s="83" t="s">
        <v>401</v>
      </c>
      <c r="L370" s="83" t="s">
        <v>410</v>
      </c>
      <c r="M370" s="83" t="s">
        <v>406</v>
      </c>
      <c r="N370" s="83" t="s">
        <v>387</v>
      </c>
      <c r="O370" s="83" t="s">
        <v>412</v>
      </c>
      <c r="P370" s="83" t="s">
        <v>379</v>
      </c>
    </row>
    <row r="371" spans="1:16" x14ac:dyDescent="0.25">
      <c r="A371" s="84">
        <v>370</v>
      </c>
      <c r="B371" s="85" t="s">
        <v>438</v>
      </c>
      <c r="C371" s="83" t="s">
        <v>326</v>
      </c>
      <c r="D371" s="83" t="s">
        <v>327</v>
      </c>
      <c r="E371" s="83" t="s">
        <v>333</v>
      </c>
      <c r="F371" s="83" t="s">
        <v>332</v>
      </c>
      <c r="G371" s="83" t="s">
        <v>351</v>
      </c>
      <c r="H371" s="83" t="s">
        <v>354</v>
      </c>
      <c r="I371" s="83" t="s">
        <v>367</v>
      </c>
      <c r="J371" s="83" t="s">
        <v>363</v>
      </c>
      <c r="K371" s="83" t="s">
        <v>401</v>
      </c>
      <c r="L371" s="83" t="s">
        <v>398</v>
      </c>
      <c r="M371" s="83" t="s">
        <v>399</v>
      </c>
      <c r="N371" s="83" t="s">
        <v>382</v>
      </c>
      <c r="O371" s="83" t="s">
        <v>390</v>
      </c>
      <c r="P371" s="83" t="s">
        <v>381</v>
      </c>
    </row>
    <row r="372" spans="1:16" x14ac:dyDescent="0.25">
      <c r="A372" s="84">
        <v>371</v>
      </c>
      <c r="B372" s="85" t="s">
        <v>270</v>
      </c>
      <c r="C372" s="83" t="s">
        <v>325</v>
      </c>
      <c r="D372" s="83" t="s">
        <v>327</v>
      </c>
      <c r="E372" s="83" t="s">
        <v>353</v>
      </c>
      <c r="F372" s="83" t="s">
        <v>351</v>
      </c>
      <c r="G372" s="83" t="s">
        <v>343</v>
      </c>
      <c r="H372" s="83" t="s">
        <v>368</v>
      </c>
      <c r="I372" s="83" t="s">
        <v>359</v>
      </c>
      <c r="J372" s="83" t="s">
        <v>365</v>
      </c>
      <c r="K372" s="83" t="s">
        <v>394</v>
      </c>
      <c r="L372" s="83" t="s">
        <v>398</v>
      </c>
      <c r="M372" s="83" t="s">
        <v>404</v>
      </c>
      <c r="N372" s="83" t="s">
        <v>382</v>
      </c>
      <c r="O372" s="83" t="s">
        <v>384</v>
      </c>
      <c r="P372" s="83" t="s">
        <v>379</v>
      </c>
    </row>
    <row r="373" spans="1:16" x14ac:dyDescent="0.25">
      <c r="A373" s="84">
        <v>372</v>
      </c>
      <c r="B373" s="85" t="s">
        <v>620</v>
      </c>
      <c r="C373" s="83" t="s">
        <v>322</v>
      </c>
      <c r="D373" s="83" t="s">
        <v>323</v>
      </c>
      <c r="E373" s="83" t="s">
        <v>332</v>
      </c>
      <c r="F373" s="83" t="s">
        <v>333</v>
      </c>
      <c r="G373" s="83" t="s">
        <v>336</v>
      </c>
      <c r="H373" s="83" t="s">
        <v>354</v>
      </c>
      <c r="I373" s="83" t="s">
        <v>359</v>
      </c>
      <c r="J373" s="83" t="s">
        <v>369</v>
      </c>
      <c r="K373" s="83" t="s">
        <v>391</v>
      </c>
      <c r="L373" s="83" t="s">
        <v>396</v>
      </c>
      <c r="M373" s="83" t="s">
        <v>395</v>
      </c>
      <c r="N373" s="83" t="s">
        <v>384</v>
      </c>
      <c r="O373" s="83" t="s">
        <v>385</v>
      </c>
      <c r="P373" s="83" t="s">
        <v>379</v>
      </c>
    </row>
    <row r="374" spans="1:16" x14ac:dyDescent="0.25">
      <c r="A374" s="84">
        <v>373</v>
      </c>
      <c r="B374" s="85" t="s">
        <v>621</v>
      </c>
      <c r="C374" s="83" t="s">
        <v>326</v>
      </c>
      <c r="D374" s="83" t="s">
        <v>331</v>
      </c>
      <c r="E374" s="83" t="s">
        <v>339</v>
      </c>
      <c r="F374" s="83" t="s">
        <v>335</v>
      </c>
      <c r="G374" s="83" t="s">
        <v>352</v>
      </c>
      <c r="H374" s="83" t="s">
        <v>354</v>
      </c>
      <c r="I374" s="83" t="s">
        <v>363</v>
      </c>
      <c r="J374" s="83" t="s">
        <v>358</v>
      </c>
      <c r="K374" s="83" t="s">
        <v>401</v>
      </c>
      <c r="L374" s="83" t="s">
        <v>398</v>
      </c>
      <c r="M374" s="83" t="s">
        <v>407</v>
      </c>
      <c r="N374" s="83" t="s">
        <v>384</v>
      </c>
      <c r="O374" s="83" t="s">
        <v>383</v>
      </c>
      <c r="P374" s="83" t="s">
        <v>377</v>
      </c>
    </row>
    <row r="375" spans="1:16" x14ac:dyDescent="0.25">
      <c r="A375" s="84">
        <v>374</v>
      </c>
      <c r="B375" s="85" t="s">
        <v>596</v>
      </c>
      <c r="C375" s="83" t="s">
        <v>326</v>
      </c>
      <c r="D375" s="83" t="s">
        <v>331</v>
      </c>
      <c r="E375" s="83" t="s">
        <v>333</v>
      </c>
      <c r="F375" s="83" t="s">
        <v>342</v>
      </c>
      <c r="G375" s="83" t="s">
        <v>343</v>
      </c>
      <c r="H375" s="83" t="s">
        <v>357</v>
      </c>
      <c r="I375" s="83" t="s">
        <v>366</v>
      </c>
      <c r="J375" s="83" t="s">
        <v>365</v>
      </c>
      <c r="K375" s="83" t="s">
        <v>403</v>
      </c>
      <c r="L375" s="83" t="s">
        <v>398</v>
      </c>
      <c r="M375" s="83" t="s">
        <v>405</v>
      </c>
      <c r="N375" s="83" t="s">
        <v>383</v>
      </c>
      <c r="O375" s="83" t="s">
        <v>387</v>
      </c>
      <c r="P375" s="83" t="s">
        <v>379</v>
      </c>
    </row>
    <row r="376" spans="1:16" x14ac:dyDescent="0.25">
      <c r="A376" s="84">
        <v>375</v>
      </c>
      <c r="B376" s="85" t="s">
        <v>170</v>
      </c>
      <c r="C376" s="83" t="s">
        <v>323</v>
      </c>
      <c r="D376" s="83" t="s">
        <v>326</v>
      </c>
      <c r="E376" s="83" t="s">
        <v>336</v>
      </c>
      <c r="F376" s="83" t="s">
        <v>351</v>
      </c>
      <c r="G376" s="83" t="s">
        <v>352</v>
      </c>
      <c r="H376" s="83" t="s">
        <v>369</v>
      </c>
      <c r="I376" s="83" t="s">
        <v>368</v>
      </c>
      <c r="J376" s="83" t="s">
        <v>371</v>
      </c>
      <c r="K376" s="83" t="s">
        <v>404</v>
      </c>
      <c r="L376" s="83" t="s">
        <v>405</v>
      </c>
      <c r="M376" s="83" t="s">
        <v>395</v>
      </c>
      <c r="N376" s="83" t="s">
        <v>389</v>
      </c>
      <c r="O376" s="83" t="s">
        <v>412</v>
      </c>
      <c r="P376" s="83" t="s">
        <v>377</v>
      </c>
    </row>
    <row r="377" spans="1:16" x14ac:dyDescent="0.25">
      <c r="A377" s="84">
        <v>376</v>
      </c>
      <c r="B377" s="85" t="s">
        <v>255</v>
      </c>
      <c r="C377" s="83" t="s">
        <v>325</v>
      </c>
      <c r="D377" s="83" t="s">
        <v>326</v>
      </c>
      <c r="E377" s="83" t="s">
        <v>351</v>
      </c>
      <c r="F377" s="83" t="s">
        <v>343</v>
      </c>
      <c r="G377" s="83" t="s">
        <v>352</v>
      </c>
      <c r="H377" s="83" t="s">
        <v>366</v>
      </c>
      <c r="I377" s="83" t="s">
        <v>359</v>
      </c>
      <c r="J377" s="83" t="s">
        <v>363</v>
      </c>
      <c r="K377" s="83" t="s">
        <v>394</v>
      </c>
      <c r="L377" s="83" t="s">
        <v>405</v>
      </c>
      <c r="M377" s="83" t="s">
        <v>415</v>
      </c>
      <c r="N377" s="83" t="s">
        <v>382</v>
      </c>
      <c r="O377" s="83" t="s">
        <v>384</v>
      </c>
      <c r="P377" s="83" t="s">
        <v>379</v>
      </c>
    </row>
    <row r="378" spans="1:16" x14ac:dyDescent="0.25">
      <c r="A378" s="84">
        <v>377</v>
      </c>
      <c r="B378" s="85" t="s">
        <v>256</v>
      </c>
      <c r="C378" s="83" t="s">
        <v>329</v>
      </c>
      <c r="D378" s="83" t="s">
        <v>331</v>
      </c>
      <c r="E378" s="83" t="s">
        <v>336</v>
      </c>
      <c r="F378" s="83" t="s">
        <v>335</v>
      </c>
      <c r="G378" s="83" t="s">
        <v>351</v>
      </c>
      <c r="H378" s="83" t="s">
        <v>366</v>
      </c>
      <c r="I378" s="83" t="s">
        <v>367</v>
      </c>
      <c r="J378" s="83" t="s">
        <v>365</v>
      </c>
      <c r="K378" s="83" t="s">
        <v>403</v>
      </c>
      <c r="L378" s="83" t="s">
        <v>398</v>
      </c>
      <c r="M378" s="83" t="s">
        <v>404</v>
      </c>
      <c r="N378" s="83" t="s">
        <v>382</v>
      </c>
      <c r="O378" s="83" t="s">
        <v>384</v>
      </c>
      <c r="P378" s="83" t="s">
        <v>379</v>
      </c>
    </row>
    <row r="379" spans="1:16" x14ac:dyDescent="0.25">
      <c r="A379" s="84">
        <v>378</v>
      </c>
      <c r="B379" s="85" t="s">
        <v>470</v>
      </c>
      <c r="C379" s="83" t="s">
        <v>323</v>
      </c>
      <c r="D379" s="83" t="s">
        <v>330</v>
      </c>
      <c r="E379" s="83" t="s">
        <v>338</v>
      </c>
      <c r="F379" s="83" t="s">
        <v>344</v>
      </c>
      <c r="G379" s="83" t="s">
        <v>336</v>
      </c>
      <c r="H379" s="83" t="s">
        <v>373</v>
      </c>
      <c r="I379" s="83" t="s">
        <v>369</v>
      </c>
      <c r="J379" s="83" t="s">
        <v>363</v>
      </c>
      <c r="K379" s="83" t="s">
        <v>402</v>
      </c>
      <c r="L379" s="83" t="s">
        <v>404</v>
      </c>
      <c r="M379" s="83" t="s">
        <v>415</v>
      </c>
      <c r="N379" s="83" t="s">
        <v>383</v>
      </c>
      <c r="O379" s="83" t="s">
        <v>384</v>
      </c>
      <c r="P379" s="83" t="s">
        <v>377</v>
      </c>
    </row>
    <row r="380" spans="1:16" x14ac:dyDescent="0.25">
      <c r="A380" s="84">
        <v>379</v>
      </c>
      <c r="B380" s="85" t="s">
        <v>653</v>
      </c>
      <c r="C380" s="83" t="s">
        <v>325</v>
      </c>
      <c r="D380" s="83" t="s">
        <v>330</v>
      </c>
      <c r="E380" s="83" t="s">
        <v>333</v>
      </c>
      <c r="F380" s="83" t="s">
        <v>353</v>
      </c>
      <c r="G380" s="83" t="s">
        <v>338</v>
      </c>
      <c r="H380" s="83" t="s">
        <v>369</v>
      </c>
      <c r="I380" s="83" t="s">
        <v>363</v>
      </c>
      <c r="J380" s="83" t="s">
        <v>375</v>
      </c>
      <c r="K380" s="83" t="s">
        <v>415</v>
      </c>
      <c r="L380" s="83" t="s">
        <v>404</v>
      </c>
      <c r="M380" s="83" t="s">
        <v>395</v>
      </c>
      <c r="N380" s="83" t="s">
        <v>382</v>
      </c>
      <c r="O380" s="83" t="s">
        <v>384</v>
      </c>
      <c r="P380" s="83" t="s">
        <v>377</v>
      </c>
    </row>
    <row r="381" spans="1:16" x14ac:dyDescent="0.25">
      <c r="A381" s="84">
        <v>380</v>
      </c>
      <c r="B381" s="85" t="s">
        <v>457</v>
      </c>
      <c r="C381" s="83" t="s">
        <v>323</v>
      </c>
      <c r="D381" s="83" t="s">
        <v>328</v>
      </c>
      <c r="E381" s="83" t="s">
        <v>333</v>
      </c>
      <c r="F381" s="83" t="s">
        <v>350</v>
      </c>
      <c r="G381" s="83" t="s">
        <v>346</v>
      </c>
      <c r="H381" s="83" t="s">
        <v>375</v>
      </c>
      <c r="I381" s="83" t="s">
        <v>356</v>
      </c>
      <c r="J381" s="83" t="s">
        <v>369</v>
      </c>
      <c r="K381" s="83" t="s">
        <v>404</v>
      </c>
      <c r="L381" s="83" t="s">
        <v>400</v>
      </c>
      <c r="M381" s="83" t="s">
        <v>395</v>
      </c>
      <c r="N381" s="83" t="s">
        <v>387</v>
      </c>
      <c r="O381" s="83" t="s">
        <v>383</v>
      </c>
      <c r="P381" s="83" t="s">
        <v>381</v>
      </c>
    </row>
    <row r="382" spans="1:16" x14ac:dyDescent="0.25">
      <c r="A382" s="84">
        <v>381</v>
      </c>
      <c r="B382" s="85" t="s">
        <v>458</v>
      </c>
      <c r="C382" s="83" t="s">
        <v>323</v>
      </c>
      <c r="D382" s="83" t="s">
        <v>328</v>
      </c>
      <c r="E382" s="83" t="s">
        <v>339</v>
      </c>
      <c r="F382" s="83" t="s">
        <v>351</v>
      </c>
      <c r="G382" s="83" t="s">
        <v>352</v>
      </c>
      <c r="H382" s="83" t="s">
        <v>367</v>
      </c>
      <c r="I382" s="83" t="s">
        <v>368</v>
      </c>
      <c r="J382" s="83" t="s">
        <v>363</v>
      </c>
      <c r="K382" s="83" t="s">
        <v>401</v>
      </c>
      <c r="L382" s="83" t="s">
        <v>400</v>
      </c>
      <c r="M382" s="83" t="s">
        <v>406</v>
      </c>
      <c r="N382" s="83" t="s">
        <v>387</v>
      </c>
      <c r="O382" s="83" t="s">
        <v>383</v>
      </c>
      <c r="P382" s="83" t="s">
        <v>381</v>
      </c>
    </row>
    <row r="383" spans="1:16" x14ac:dyDescent="0.25">
      <c r="A383" s="84">
        <v>382</v>
      </c>
      <c r="B383" s="85" t="s">
        <v>652</v>
      </c>
      <c r="C383" s="83" t="s">
        <v>323</v>
      </c>
      <c r="D383" s="83" t="s">
        <v>325</v>
      </c>
      <c r="E383" s="83" t="s">
        <v>333</v>
      </c>
      <c r="F383" s="83" t="s">
        <v>336</v>
      </c>
      <c r="G383" s="83" t="s">
        <v>346</v>
      </c>
      <c r="H383" s="83" t="s">
        <v>354</v>
      </c>
      <c r="I383" s="83" t="s">
        <v>356</v>
      </c>
      <c r="J383" s="83" t="s">
        <v>369</v>
      </c>
      <c r="K383" s="83" t="s">
        <v>394</v>
      </c>
      <c r="L383" s="83" t="s">
        <v>396</v>
      </c>
      <c r="M383" s="83" t="s">
        <v>405</v>
      </c>
      <c r="N383" s="83" t="s">
        <v>382</v>
      </c>
      <c r="O383" s="83" t="s">
        <v>384</v>
      </c>
      <c r="P383" s="83" t="s">
        <v>379</v>
      </c>
    </row>
    <row r="384" spans="1:16" x14ac:dyDescent="0.25">
      <c r="A384" s="84">
        <v>383</v>
      </c>
      <c r="B384" s="85" t="s">
        <v>196</v>
      </c>
      <c r="C384" s="83" t="s">
        <v>323</v>
      </c>
      <c r="D384" s="83" t="s">
        <v>325</v>
      </c>
      <c r="E384" s="83" t="s">
        <v>332</v>
      </c>
      <c r="F384" s="83" t="s">
        <v>333</v>
      </c>
      <c r="G384" s="83" t="s">
        <v>353</v>
      </c>
      <c r="H384" s="83" t="s">
        <v>366</v>
      </c>
      <c r="I384" s="83" t="s">
        <v>357</v>
      </c>
      <c r="J384" s="83" t="s">
        <v>371</v>
      </c>
      <c r="K384" s="83" t="s">
        <v>394</v>
      </c>
      <c r="L384" s="83" t="s">
        <v>398</v>
      </c>
      <c r="M384" s="83" t="s">
        <v>415</v>
      </c>
      <c r="N384" s="83" t="s">
        <v>383</v>
      </c>
      <c r="O384" s="83" t="s">
        <v>412</v>
      </c>
      <c r="P384" s="83" t="s">
        <v>379</v>
      </c>
    </row>
    <row r="385" spans="1:16" x14ac:dyDescent="0.25">
      <c r="A385" s="84">
        <v>384</v>
      </c>
      <c r="B385" s="85" t="s">
        <v>197</v>
      </c>
      <c r="C385" s="83" t="s">
        <v>323</v>
      </c>
      <c r="D385" s="83" t="s">
        <v>327</v>
      </c>
      <c r="E385" s="83" t="s">
        <v>338</v>
      </c>
      <c r="F385" s="83" t="s">
        <v>335</v>
      </c>
      <c r="G385" s="83" t="s">
        <v>343</v>
      </c>
      <c r="H385" s="83" t="s">
        <v>366</v>
      </c>
      <c r="I385" s="83" t="s">
        <v>373</v>
      </c>
      <c r="J385" s="83" t="s">
        <v>358</v>
      </c>
      <c r="K385" s="83" t="s">
        <v>391</v>
      </c>
      <c r="L385" s="83" t="s">
        <v>394</v>
      </c>
      <c r="M385" s="83" t="s">
        <v>399</v>
      </c>
      <c r="N385" s="83" t="s">
        <v>383</v>
      </c>
      <c r="O385" s="83" t="s">
        <v>389</v>
      </c>
      <c r="P385" s="83" t="s">
        <v>377</v>
      </c>
    </row>
    <row r="386" spans="1:16" x14ac:dyDescent="0.25">
      <c r="A386" s="84">
        <v>385</v>
      </c>
      <c r="B386" s="85" t="s">
        <v>198</v>
      </c>
      <c r="C386" s="83" t="s">
        <v>326</v>
      </c>
      <c r="D386" s="83" t="s">
        <v>331</v>
      </c>
      <c r="E386" s="83" t="s">
        <v>350</v>
      </c>
      <c r="F386" s="83" t="s">
        <v>342</v>
      </c>
      <c r="G386" s="83" t="s">
        <v>352</v>
      </c>
      <c r="H386" s="83" t="s">
        <v>355</v>
      </c>
      <c r="I386" s="83" t="s">
        <v>354</v>
      </c>
      <c r="J386" s="83" t="s">
        <v>358</v>
      </c>
      <c r="K386" s="83" t="s">
        <v>405</v>
      </c>
      <c r="L386" s="83" t="s">
        <v>398</v>
      </c>
      <c r="M386" s="83" t="s">
        <v>394</v>
      </c>
      <c r="N386" s="83" t="s">
        <v>383</v>
      </c>
      <c r="O386" s="83" t="s">
        <v>387</v>
      </c>
      <c r="P386" s="83" t="s">
        <v>379</v>
      </c>
    </row>
    <row r="387" spans="1:16" x14ac:dyDescent="0.25">
      <c r="A387" s="84">
        <v>386</v>
      </c>
      <c r="B387" s="85" t="s">
        <v>199</v>
      </c>
      <c r="C387" s="83" t="s">
        <v>323</v>
      </c>
      <c r="D387" s="83" t="s">
        <v>329</v>
      </c>
      <c r="E387" s="83" t="s">
        <v>343</v>
      </c>
      <c r="F387" s="83" t="s">
        <v>342</v>
      </c>
      <c r="G387" s="83" t="s">
        <v>336</v>
      </c>
      <c r="H387" s="83" t="s">
        <v>372</v>
      </c>
      <c r="I387" s="83" t="s">
        <v>359</v>
      </c>
      <c r="J387" s="83" t="s">
        <v>367</v>
      </c>
      <c r="K387" s="83" t="s">
        <v>406</v>
      </c>
      <c r="L387" s="83" t="s">
        <v>398</v>
      </c>
      <c r="M387" s="83" t="s">
        <v>401</v>
      </c>
      <c r="N387" s="83" t="s">
        <v>383</v>
      </c>
      <c r="O387" s="83" t="s">
        <v>384</v>
      </c>
      <c r="P387" s="83" t="s">
        <v>379</v>
      </c>
    </row>
    <row r="388" spans="1:16" x14ac:dyDescent="0.25">
      <c r="A388" s="84">
        <v>387</v>
      </c>
      <c r="B388" s="85" t="s">
        <v>476</v>
      </c>
      <c r="C388" s="83" t="s">
        <v>323</v>
      </c>
      <c r="D388" s="83" t="s">
        <v>325</v>
      </c>
      <c r="E388" s="83" t="s">
        <v>333</v>
      </c>
      <c r="F388" s="83" t="s">
        <v>343</v>
      </c>
      <c r="G388" s="83" t="s">
        <v>352</v>
      </c>
      <c r="H388" s="83" t="s">
        <v>354</v>
      </c>
      <c r="I388" s="83" t="s">
        <v>368</v>
      </c>
      <c r="J388" s="83" t="s">
        <v>372</v>
      </c>
      <c r="K388" s="83" t="s">
        <v>405</v>
      </c>
      <c r="L388" s="83" t="s">
        <v>398</v>
      </c>
      <c r="M388" s="83" t="s">
        <v>394</v>
      </c>
      <c r="N388" s="83" t="s">
        <v>387</v>
      </c>
      <c r="O388" s="83" t="s">
        <v>384</v>
      </c>
      <c r="P388" s="83" t="s">
        <v>377</v>
      </c>
    </row>
    <row r="389" spans="1:16" x14ac:dyDescent="0.25">
      <c r="A389" s="84">
        <v>388</v>
      </c>
      <c r="B389" s="85" t="s">
        <v>477</v>
      </c>
      <c r="C389" s="83" t="s">
        <v>323</v>
      </c>
      <c r="D389" s="83" t="s">
        <v>327</v>
      </c>
      <c r="E389" s="83" t="s">
        <v>333</v>
      </c>
      <c r="F389" s="83" t="s">
        <v>335</v>
      </c>
      <c r="G389" s="83" t="s">
        <v>351</v>
      </c>
      <c r="H389" s="83" t="s">
        <v>366</v>
      </c>
      <c r="I389" s="83" t="s">
        <v>355</v>
      </c>
      <c r="J389" s="83" t="s">
        <v>358</v>
      </c>
      <c r="K389" s="83" t="s">
        <v>397</v>
      </c>
      <c r="L389" s="83" t="s">
        <v>398</v>
      </c>
      <c r="M389" s="83" t="s">
        <v>394</v>
      </c>
      <c r="N389" s="83" t="s">
        <v>389</v>
      </c>
      <c r="O389" s="83" t="s">
        <v>412</v>
      </c>
      <c r="P389" s="83" t="s">
        <v>379</v>
      </c>
    </row>
    <row r="390" spans="1:16" x14ac:dyDescent="0.25">
      <c r="A390" s="84">
        <v>389</v>
      </c>
      <c r="B390" s="85" t="s">
        <v>478</v>
      </c>
      <c r="C390" s="83" t="s">
        <v>329</v>
      </c>
      <c r="D390" s="83" t="s">
        <v>326</v>
      </c>
      <c r="E390" s="83" t="s">
        <v>336</v>
      </c>
      <c r="F390" s="83" t="s">
        <v>335</v>
      </c>
      <c r="G390" s="83" t="s">
        <v>343</v>
      </c>
      <c r="H390" s="83" t="s">
        <v>372</v>
      </c>
      <c r="I390" s="83" t="s">
        <v>359</v>
      </c>
      <c r="J390" s="83" t="s">
        <v>358</v>
      </c>
      <c r="K390" s="83" t="s">
        <v>404</v>
      </c>
      <c r="L390" s="83" t="s">
        <v>398</v>
      </c>
      <c r="M390" s="83" t="s">
        <v>405</v>
      </c>
      <c r="N390" s="83" t="s">
        <v>387</v>
      </c>
      <c r="O390" s="83" t="s">
        <v>383</v>
      </c>
      <c r="P390" s="83" t="s">
        <v>379</v>
      </c>
    </row>
    <row r="391" spans="1:16" x14ac:dyDescent="0.25">
      <c r="A391" s="84">
        <v>390</v>
      </c>
      <c r="B391" s="85" t="s">
        <v>445</v>
      </c>
      <c r="C391" s="83" t="s">
        <v>323</v>
      </c>
      <c r="D391" s="83" t="s">
        <v>325</v>
      </c>
      <c r="E391" s="83" t="s">
        <v>350</v>
      </c>
      <c r="F391" s="83" t="s">
        <v>332</v>
      </c>
      <c r="G391" s="83" t="s">
        <v>352</v>
      </c>
      <c r="H391" s="83" t="s">
        <v>372</v>
      </c>
      <c r="I391" s="83" t="s">
        <v>368</v>
      </c>
      <c r="J391" s="83" t="s">
        <v>371</v>
      </c>
      <c r="K391" s="83" t="s">
        <v>399</v>
      </c>
      <c r="L391" s="83" t="s">
        <v>398</v>
      </c>
      <c r="M391" s="83" t="s">
        <v>395</v>
      </c>
      <c r="N391" s="83" t="s">
        <v>383</v>
      </c>
      <c r="O391" s="83" t="s">
        <v>389</v>
      </c>
      <c r="P391" s="83" t="s">
        <v>380</v>
      </c>
    </row>
    <row r="392" spans="1:16" x14ac:dyDescent="0.25">
      <c r="A392" s="84">
        <v>391</v>
      </c>
      <c r="B392" s="85" t="s">
        <v>541</v>
      </c>
      <c r="C392" s="83" t="s">
        <v>325</v>
      </c>
      <c r="D392" s="83" t="s">
        <v>326</v>
      </c>
      <c r="E392" s="83" t="s">
        <v>332</v>
      </c>
      <c r="F392" s="83" t="s">
        <v>350</v>
      </c>
      <c r="G392" s="83" t="s">
        <v>336</v>
      </c>
      <c r="H392" s="83" t="s">
        <v>366</v>
      </c>
      <c r="I392" s="83" t="s">
        <v>363</v>
      </c>
      <c r="J392" s="83" t="s">
        <v>364</v>
      </c>
      <c r="K392" s="83" t="s">
        <v>403</v>
      </c>
      <c r="L392" s="83" t="s">
        <v>415</v>
      </c>
      <c r="M392" s="83" t="s">
        <v>406</v>
      </c>
      <c r="N392" s="83" t="s">
        <v>382</v>
      </c>
      <c r="O392" s="83" t="s">
        <v>390</v>
      </c>
      <c r="P392" s="83" t="s">
        <v>381</v>
      </c>
    </row>
    <row r="393" spans="1:16" x14ac:dyDescent="0.25">
      <c r="A393" s="84">
        <v>392</v>
      </c>
      <c r="B393" s="85" t="s">
        <v>428</v>
      </c>
      <c r="C393" s="83" t="s">
        <v>323</v>
      </c>
      <c r="D393" s="83" t="s">
        <v>331</v>
      </c>
      <c r="E393" s="83" t="s">
        <v>342</v>
      </c>
      <c r="F393" s="83" t="s">
        <v>343</v>
      </c>
      <c r="G393" s="83" t="s">
        <v>351</v>
      </c>
      <c r="H393" s="83" t="s">
        <v>357</v>
      </c>
      <c r="I393" s="83" t="s">
        <v>359</v>
      </c>
      <c r="J393" s="83" t="s">
        <v>358</v>
      </c>
      <c r="K393" s="83" t="s">
        <v>405</v>
      </c>
      <c r="L393" s="83" t="s">
        <v>396</v>
      </c>
      <c r="M393" s="83" t="s">
        <v>409</v>
      </c>
      <c r="N393" s="83" t="s">
        <v>383</v>
      </c>
      <c r="O393" s="83" t="s">
        <v>412</v>
      </c>
      <c r="P393" s="83" t="s">
        <v>379</v>
      </c>
    </row>
    <row r="394" spans="1:16" x14ac:dyDescent="0.25">
      <c r="A394" s="84">
        <v>393</v>
      </c>
      <c r="B394" s="85" t="s">
        <v>429</v>
      </c>
      <c r="C394" s="83" t="s">
        <v>329</v>
      </c>
      <c r="D394" s="83" t="s">
        <v>325</v>
      </c>
      <c r="E394" s="83" t="s">
        <v>339</v>
      </c>
      <c r="F394" s="83" t="s">
        <v>340</v>
      </c>
      <c r="G394" s="83" t="s">
        <v>342</v>
      </c>
      <c r="H394" s="83" t="s">
        <v>354</v>
      </c>
      <c r="I394" s="83" t="s">
        <v>364</v>
      </c>
      <c r="J394" s="83" t="s">
        <v>372</v>
      </c>
      <c r="K394" s="83" t="s">
        <v>397</v>
      </c>
      <c r="L394" s="83" t="s">
        <v>407</v>
      </c>
      <c r="M394" s="83" t="s">
        <v>415</v>
      </c>
      <c r="N394" s="83" t="s">
        <v>384</v>
      </c>
      <c r="O394" s="83" t="s">
        <v>387</v>
      </c>
      <c r="P394" s="83" t="s">
        <v>377</v>
      </c>
    </row>
    <row r="395" spans="1:16" x14ac:dyDescent="0.25">
      <c r="A395" s="84">
        <v>394</v>
      </c>
      <c r="B395" s="85" t="s">
        <v>430</v>
      </c>
      <c r="C395" s="83" t="s">
        <v>324</v>
      </c>
      <c r="D395" s="83" t="s">
        <v>326</v>
      </c>
      <c r="E395" s="83" t="s">
        <v>338</v>
      </c>
      <c r="F395" s="83" t="s">
        <v>335</v>
      </c>
      <c r="G395" s="83" t="s">
        <v>346</v>
      </c>
      <c r="H395" s="83" t="s">
        <v>354</v>
      </c>
      <c r="I395" s="83" t="s">
        <v>367</v>
      </c>
      <c r="J395" s="83" t="s">
        <v>369</v>
      </c>
      <c r="K395" s="83" t="s">
        <v>404</v>
      </c>
      <c r="L395" s="83" t="s">
        <v>408</v>
      </c>
      <c r="M395" s="83" t="s">
        <v>399</v>
      </c>
      <c r="N395" s="83" t="s">
        <v>383</v>
      </c>
      <c r="O395" s="83" t="s">
        <v>389</v>
      </c>
      <c r="P395" s="83" t="s">
        <v>377</v>
      </c>
    </row>
    <row r="396" spans="1:16" x14ac:dyDescent="0.25">
      <c r="A396" s="84">
        <v>395</v>
      </c>
      <c r="B396" s="85" t="s">
        <v>431</v>
      </c>
      <c r="C396" s="83" t="s">
        <v>323</v>
      </c>
      <c r="D396" s="83" t="s">
        <v>325</v>
      </c>
      <c r="E396" s="83" t="s">
        <v>334</v>
      </c>
      <c r="F396" s="83" t="s">
        <v>346</v>
      </c>
      <c r="G396" s="83" t="s">
        <v>353</v>
      </c>
      <c r="H396" s="83" t="s">
        <v>366</v>
      </c>
      <c r="I396" s="83" t="s">
        <v>363</v>
      </c>
      <c r="J396" s="83" t="s">
        <v>358</v>
      </c>
      <c r="K396" s="83" t="s">
        <v>405</v>
      </c>
      <c r="L396" s="83" t="s">
        <v>396</v>
      </c>
      <c r="M396" s="83" t="s">
        <v>409</v>
      </c>
      <c r="N396" s="83" t="s">
        <v>383</v>
      </c>
      <c r="O396" s="83" t="s">
        <v>387</v>
      </c>
      <c r="P396" s="83" t="s">
        <v>379</v>
      </c>
    </row>
    <row r="397" spans="1:16" x14ac:dyDescent="0.25">
      <c r="A397" s="84">
        <v>396</v>
      </c>
      <c r="B397" s="85" t="s">
        <v>449</v>
      </c>
      <c r="C397" s="83" t="s">
        <v>326</v>
      </c>
      <c r="D397" s="83" t="s">
        <v>331</v>
      </c>
      <c r="E397" s="83" t="s">
        <v>341</v>
      </c>
      <c r="F397" s="83" t="s">
        <v>353</v>
      </c>
      <c r="G397" s="83" t="s">
        <v>347</v>
      </c>
      <c r="H397" s="83" t="s">
        <v>366</v>
      </c>
      <c r="I397" s="83" t="s">
        <v>371</v>
      </c>
      <c r="J397" s="83" t="s">
        <v>358</v>
      </c>
      <c r="K397" s="83" t="s">
        <v>405</v>
      </c>
      <c r="L397" s="83" t="s">
        <v>398</v>
      </c>
      <c r="M397" s="83" t="s">
        <v>394</v>
      </c>
      <c r="N397" s="83" t="s">
        <v>389</v>
      </c>
      <c r="O397" s="83" t="s">
        <v>412</v>
      </c>
      <c r="P397" s="83" t="s">
        <v>379</v>
      </c>
    </row>
    <row r="398" spans="1:16" x14ac:dyDescent="0.25">
      <c r="A398" s="84">
        <v>397</v>
      </c>
      <c r="B398" s="85" t="s">
        <v>134</v>
      </c>
      <c r="C398" s="83" t="s">
        <v>323</v>
      </c>
      <c r="D398" s="83" t="s">
        <v>329</v>
      </c>
      <c r="E398" s="83" t="s">
        <v>350</v>
      </c>
      <c r="F398" s="83" t="s">
        <v>336</v>
      </c>
      <c r="G398" s="83" t="s">
        <v>347</v>
      </c>
      <c r="H398" s="83" t="s">
        <v>354</v>
      </c>
      <c r="I398" s="83" t="s">
        <v>367</v>
      </c>
      <c r="J398" s="83" t="s">
        <v>358</v>
      </c>
      <c r="K398" s="83" t="s">
        <v>402</v>
      </c>
      <c r="L398" s="83" t="s">
        <v>409</v>
      </c>
      <c r="M398" s="83" t="s">
        <v>415</v>
      </c>
      <c r="N398" s="83" t="s">
        <v>382</v>
      </c>
      <c r="O398" s="83" t="s">
        <v>390</v>
      </c>
      <c r="P398" s="83" t="s">
        <v>377</v>
      </c>
    </row>
    <row r="399" spans="1:16" x14ac:dyDescent="0.25">
      <c r="A399" s="84">
        <v>398</v>
      </c>
      <c r="B399" s="85" t="s">
        <v>205</v>
      </c>
      <c r="C399" s="83" t="s">
        <v>326</v>
      </c>
      <c r="D399" s="83" t="s">
        <v>327</v>
      </c>
      <c r="E399" s="83" t="s">
        <v>333</v>
      </c>
      <c r="F399" s="83" t="s">
        <v>335</v>
      </c>
      <c r="G399" s="83" t="s">
        <v>351</v>
      </c>
      <c r="H399" s="83" t="s">
        <v>355</v>
      </c>
      <c r="I399" s="83" t="s">
        <v>366</v>
      </c>
      <c r="J399" s="83" t="s">
        <v>358</v>
      </c>
      <c r="K399" s="83" t="s">
        <v>402</v>
      </c>
      <c r="L399" s="83" t="s">
        <v>396</v>
      </c>
      <c r="M399" s="83" t="s">
        <v>391</v>
      </c>
      <c r="N399" s="83" t="s">
        <v>382</v>
      </c>
      <c r="O399" s="83" t="s">
        <v>384</v>
      </c>
      <c r="P399" s="83" t="s">
        <v>377</v>
      </c>
    </row>
    <row r="400" spans="1:16" x14ac:dyDescent="0.25">
      <c r="A400" s="84">
        <v>399</v>
      </c>
      <c r="B400" s="85" t="s">
        <v>221</v>
      </c>
      <c r="C400" s="83" t="s">
        <v>326</v>
      </c>
      <c r="D400" s="83" t="s">
        <v>329</v>
      </c>
      <c r="E400" s="83" t="s">
        <v>343</v>
      </c>
      <c r="F400" s="83" t="s">
        <v>338</v>
      </c>
      <c r="G400" s="83" t="s">
        <v>342</v>
      </c>
      <c r="H400" s="83" t="s">
        <v>369</v>
      </c>
      <c r="I400" s="83" t="s">
        <v>364</v>
      </c>
      <c r="J400" s="83" t="s">
        <v>363</v>
      </c>
      <c r="K400" s="83" t="s">
        <v>391</v>
      </c>
      <c r="L400" s="83" t="s">
        <v>398</v>
      </c>
      <c r="M400" s="83" t="s">
        <v>401</v>
      </c>
      <c r="N400" s="83" t="s">
        <v>382</v>
      </c>
      <c r="O400" s="83" t="s">
        <v>384</v>
      </c>
      <c r="P400" s="83" t="s">
        <v>379</v>
      </c>
    </row>
    <row r="401" spans="1:16" x14ac:dyDescent="0.25">
      <c r="A401" s="84">
        <v>400</v>
      </c>
      <c r="B401" s="85" t="s">
        <v>237</v>
      </c>
      <c r="C401" s="83" t="s">
        <v>326</v>
      </c>
      <c r="D401" s="83" t="s">
        <v>330</v>
      </c>
      <c r="E401" s="83" t="s">
        <v>345</v>
      </c>
      <c r="F401" s="83" t="s">
        <v>346</v>
      </c>
      <c r="G401" s="83" t="s">
        <v>342</v>
      </c>
      <c r="H401" s="83" t="s">
        <v>354</v>
      </c>
      <c r="I401" s="83" t="s">
        <v>372</v>
      </c>
      <c r="J401" s="83" t="s">
        <v>371</v>
      </c>
      <c r="K401" s="83" t="s">
        <v>391</v>
      </c>
      <c r="L401" s="83" t="s">
        <v>398</v>
      </c>
      <c r="M401" s="83" t="s">
        <v>409</v>
      </c>
      <c r="N401" s="83" t="s">
        <v>382</v>
      </c>
      <c r="O401" s="83" t="s">
        <v>385</v>
      </c>
      <c r="P401" s="83" t="s">
        <v>376</v>
      </c>
    </row>
    <row r="402" spans="1:16" x14ac:dyDescent="0.25">
      <c r="A402" s="84">
        <v>401</v>
      </c>
      <c r="B402" s="85" t="s">
        <v>234</v>
      </c>
      <c r="C402" s="83" t="s">
        <v>323</v>
      </c>
      <c r="D402" s="83" t="s">
        <v>325</v>
      </c>
      <c r="E402" s="83" t="s">
        <v>338</v>
      </c>
      <c r="F402" s="83" t="s">
        <v>342</v>
      </c>
      <c r="G402" s="83" t="s">
        <v>351</v>
      </c>
      <c r="H402" s="83" t="s">
        <v>354</v>
      </c>
      <c r="I402" s="83" t="s">
        <v>366</v>
      </c>
      <c r="J402" s="83" t="s">
        <v>358</v>
      </c>
      <c r="K402" s="83" t="s">
        <v>404</v>
      </c>
      <c r="L402" s="83" t="s">
        <v>396</v>
      </c>
      <c r="M402" s="83" t="s">
        <v>401</v>
      </c>
      <c r="N402" s="83" t="s">
        <v>389</v>
      </c>
      <c r="O402" s="83" t="s">
        <v>387</v>
      </c>
      <c r="P402" s="83" t="s">
        <v>376</v>
      </c>
    </row>
    <row r="403" spans="1:16" x14ac:dyDescent="0.25">
      <c r="A403" s="84">
        <v>402</v>
      </c>
      <c r="B403" s="85" t="s">
        <v>647</v>
      </c>
      <c r="C403" s="83" t="s">
        <v>329</v>
      </c>
      <c r="D403" s="83" t="s">
        <v>325</v>
      </c>
      <c r="E403" s="83" t="s">
        <v>333</v>
      </c>
      <c r="F403" s="83" t="s">
        <v>351</v>
      </c>
      <c r="G403" s="83" t="s">
        <v>347</v>
      </c>
      <c r="H403" s="83" t="s">
        <v>366</v>
      </c>
      <c r="I403" s="83" t="s">
        <v>368</v>
      </c>
      <c r="J403" s="83" t="s">
        <v>363</v>
      </c>
      <c r="K403" s="83" t="s">
        <v>404</v>
      </c>
      <c r="L403" s="83" t="s">
        <v>402</v>
      </c>
      <c r="M403" s="83" t="s">
        <v>409</v>
      </c>
      <c r="N403" s="83" t="s">
        <v>382</v>
      </c>
      <c r="O403" s="83" t="s">
        <v>384</v>
      </c>
      <c r="P403" s="83" t="s">
        <v>377</v>
      </c>
    </row>
    <row r="404" spans="1:16" x14ac:dyDescent="0.25">
      <c r="A404" s="84">
        <v>403</v>
      </c>
      <c r="B404" s="85" t="s">
        <v>651</v>
      </c>
      <c r="C404" s="83" t="s">
        <v>325</v>
      </c>
      <c r="D404" s="83" t="s">
        <v>326</v>
      </c>
      <c r="E404" s="83" t="s">
        <v>350</v>
      </c>
      <c r="F404" s="83" t="s">
        <v>351</v>
      </c>
      <c r="G404" s="83" t="s">
        <v>336</v>
      </c>
      <c r="H404" s="83" t="s">
        <v>369</v>
      </c>
      <c r="I404" s="83" t="s">
        <v>359</v>
      </c>
      <c r="J404" s="83" t="s">
        <v>364</v>
      </c>
      <c r="K404" s="83" t="s">
        <v>391</v>
      </c>
      <c r="L404" s="83" t="s">
        <v>403</v>
      </c>
      <c r="M404" s="83" t="s">
        <v>394</v>
      </c>
      <c r="N404" s="83" t="s">
        <v>383</v>
      </c>
      <c r="O404" s="83" t="s">
        <v>387</v>
      </c>
      <c r="P404" s="83" t="s">
        <v>379</v>
      </c>
    </row>
    <row r="405" spans="1:16" x14ac:dyDescent="0.25">
      <c r="A405" s="84">
        <v>404</v>
      </c>
      <c r="B405" s="85" t="s">
        <v>426</v>
      </c>
      <c r="C405" s="83" t="s">
        <v>325</v>
      </c>
      <c r="D405" s="83" t="s">
        <v>331</v>
      </c>
      <c r="E405" s="83" t="s">
        <v>343</v>
      </c>
      <c r="F405" s="83" t="s">
        <v>351</v>
      </c>
      <c r="G405" s="83" t="s">
        <v>352</v>
      </c>
      <c r="H405" s="83" t="s">
        <v>354</v>
      </c>
      <c r="I405" s="83" t="s">
        <v>362</v>
      </c>
      <c r="J405" s="83" t="s">
        <v>371</v>
      </c>
      <c r="K405" s="83" t="s">
        <v>400</v>
      </c>
      <c r="L405" s="83" t="s">
        <v>396</v>
      </c>
      <c r="M405" s="83" t="s">
        <v>394</v>
      </c>
      <c r="N405" s="83" t="s">
        <v>386</v>
      </c>
      <c r="O405" s="83" t="s">
        <v>385</v>
      </c>
      <c r="P405" s="83" t="s">
        <v>377</v>
      </c>
    </row>
    <row r="406" spans="1:16" x14ac:dyDescent="0.25">
      <c r="A406" s="84">
        <v>405</v>
      </c>
      <c r="B406" s="85" t="s">
        <v>613</v>
      </c>
      <c r="C406" s="83" t="s">
        <v>325</v>
      </c>
      <c r="D406" s="83" t="s">
        <v>326</v>
      </c>
      <c r="E406" s="83" t="s">
        <v>332</v>
      </c>
      <c r="F406" s="83" t="s">
        <v>353</v>
      </c>
      <c r="G406" s="83" t="s">
        <v>352</v>
      </c>
      <c r="H406" s="83" t="s">
        <v>354</v>
      </c>
      <c r="I406" s="83" t="s">
        <v>366</v>
      </c>
      <c r="J406" s="83" t="s">
        <v>365</v>
      </c>
      <c r="K406" s="83" t="s">
        <v>415</v>
      </c>
      <c r="L406" s="83" t="s">
        <v>398</v>
      </c>
      <c r="M406" s="83" t="s">
        <v>395</v>
      </c>
      <c r="N406" s="83" t="s">
        <v>382</v>
      </c>
      <c r="O406" s="83" t="s">
        <v>384</v>
      </c>
      <c r="P406" s="83" t="s">
        <v>377</v>
      </c>
    </row>
    <row r="407" spans="1:16" x14ac:dyDescent="0.25">
      <c r="A407" s="84">
        <v>406</v>
      </c>
      <c r="B407" s="85" t="s">
        <v>614</v>
      </c>
      <c r="C407" s="83" t="s">
        <v>323</v>
      </c>
      <c r="D407" s="83" t="s">
        <v>329</v>
      </c>
      <c r="E407" s="83" t="s">
        <v>341</v>
      </c>
      <c r="F407" s="83" t="s">
        <v>353</v>
      </c>
      <c r="G407" s="83" t="s">
        <v>343</v>
      </c>
      <c r="H407" s="83" t="s">
        <v>367</v>
      </c>
      <c r="I407" s="83" t="s">
        <v>359</v>
      </c>
      <c r="J407" s="83" t="s">
        <v>371</v>
      </c>
      <c r="K407" s="83" t="s">
        <v>394</v>
      </c>
      <c r="L407" s="83" t="s">
        <v>398</v>
      </c>
      <c r="M407" s="83" t="s">
        <v>399</v>
      </c>
      <c r="N407" s="83" t="s">
        <v>382</v>
      </c>
      <c r="O407" s="83" t="s">
        <v>390</v>
      </c>
      <c r="P407" s="83" t="s">
        <v>377</v>
      </c>
    </row>
    <row r="408" spans="1:16" x14ac:dyDescent="0.25">
      <c r="A408" s="84">
        <v>407</v>
      </c>
      <c r="B408" s="85" t="s">
        <v>615</v>
      </c>
      <c r="C408" s="83" t="s">
        <v>325</v>
      </c>
      <c r="D408" s="83" t="s">
        <v>329</v>
      </c>
      <c r="E408" s="83" t="s">
        <v>333</v>
      </c>
      <c r="F408" s="83" t="s">
        <v>335</v>
      </c>
      <c r="G408" s="83" t="s">
        <v>351</v>
      </c>
      <c r="H408" s="83" t="s">
        <v>366</v>
      </c>
      <c r="I408" s="83" t="s">
        <v>359</v>
      </c>
      <c r="J408" s="83" t="s">
        <v>367</v>
      </c>
      <c r="K408" s="83" t="s">
        <v>405</v>
      </c>
      <c r="L408" s="83" t="s">
        <v>398</v>
      </c>
      <c r="M408" s="83" t="s">
        <v>415</v>
      </c>
      <c r="N408" s="83" t="s">
        <v>382</v>
      </c>
      <c r="O408" s="83" t="s">
        <v>385</v>
      </c>
      <c r="P408" s="83" t="s">
        <v>377</v>
      </c>
    </row>
    <row r="409" spans="1:16" x14ac:dyDescent="0.25">
      <c r="A409" s="84">
        <v>408</v>
      </c>
      <c r="B409" s="85" t="s">
        <v>616</v>
      </c>
      <c r="C409" s="83" t="s">
        <v>328</v>
      </c>
      <c r="D409" s="83" t="s">
        <v>326</v>
      </c>
      <c r="E409" s="83" t="s">
        <v>336</v>
      </c>
      <c r="F409" s="83" t="s">
        <v>343</v>
      </c>
      <c r="G409" s="83" t="s">
        <v>352</v>
      </c>
      <c r="H409" s="83" t="s">
        <v>373</v>
      </c>
      <c r="I409" s="83" t="s">
        <v>359</v>
      </c>
      <c r="J409" s="83" t="s">
        <v>366</v>
      </c>
      <c r="K409" s="83" t="s">
        <v>405</v>
      </c>
      <c r="L409" s="83" t="s">
        <v>409</v>
      </c>
      <c r="M409" s="83" t="s">
        <v>395</v>
      </c>
      <c r="N409" s="83" t="s">
        <v>383</v>
      </c>
      <c r="O409" s="83" t="s">
        <v>382</v>
      </c>
      <c r="P409" s="83" t="s">
        <v>379</v>
      </c>
    </row>
    <row r="410" spans="1:16" x14ac:dyDescent="0.25">
      <c r="A410" s="84">
        <v>409</v>
      </c>
      <c r="B410" s="85" t="s">
        <v>617</v>
      </c>
      <c r="C410" s="83" t="s">
        <v>325</v>
      </c>
      <c r="D410" s="83" t="s">
        <v>326</v>
      </c>
      <c r="E410" s="83" t="s">
        <v>332</v>
      </c>
      <c r="F410" s="83" t="s">
        <v>351</v>
      </c>
      <c r="G410" s="83" t="s">
        <v>335</v>
      </c>
      <c r="H410" s="83" t="s">
        <v>367</v>
      </c>
      <c r="I410" s="83" t="s">
        <v>356</v>
      </c>
      <c r="J410" s="83" t="s">
        <v>358</v>
      </c>
      <c r="K410" s="83" t="s">
        <v>405</v>
      </c>
      <c r="L410" s="83" t="s">
        <v>396</v>
      </c>
      <c r="M410" s="83" t="s">
        <v>406</v>
      </c>
      <c r="N410" s="83" t="s">
        <v>382</v>
      </c>
      <c r="O410" s="83" t="s">
        <v>383</v>
      </c>
      <c r="P410" s="83" t="s">
        <v>379</v>
      </c>
    </row>
    <row r="411" spans="1:16" x14ac:dyDescent="0.25">
      <c r="A411" s="84">
        <v>410</v>
      </c>
      <c r="B411" s="85" t="s">
        <v>530</v>
      </c>
      <c r="C411" s="83" t="s">
        <v>325</v>
      </c>
      <c r="D411" s="83" t="s">
        <v>331</v>
      </c>
      <c r="E411" s="83" t="s">
        <v>343</v>
      </c>
      <c r="F411" s="83" t="s">
        <v>353</v>
      </c>
      <c r="G411" s="83" t="s">
        <v>351</v>
      </c>
      <c r="H411" s="83" t="s">
        <v>366</v>
      </c>
      <c r="I411" s="83" t="s">
        <v>369</v>
      </c>
      <c r="J411" s="83" t="s">
        <v>365</v>
      </c>
      <c r="K411" s="83" t="s">
        <v>391</v>
      </c>
      <c r="L411" s="83" t="s">
        <v>404</v>
      </c>
      <c r="M411" s="83" t="s">
        <v>406</v>
      </c>
      <c r="N411" s="83" t="s">
        <v>382</v>
      </c>
      <c r="O411" s="83" t="s">
        <v>383</v>
      </c>
      <c r="P411" s="83" t="s">
        <v>377</v>
      </c>
    </row>
    <row r="412" spans="1:16" x14ac:dyDescent="0.25">
      <c r="A412" s="84">
        <v>411</v>
      </c>
      <c r="B412" s="85" t="s">
        <v>182</v>
      </c>
      <c r="C412" s="83" t="s">
        <v>329</v>
      </c>
      <c r="D412" s="83" t="s">
        <v>326</v>
      </c>
      <c r="E412" s="83" t="s">
        <v>339</v>
      </c>
      <c r="F412" s="83" t="s">
        <v>338</v>
      </c>
      <c r="G412" s="83" t="s">
        <v>342</v>
      </c>
      <c r="H412" s="83" t="s">
        <v>367</v>
      </c>
      <c r="I412" s="83" t="s">
        <v>364</v>
      </c>
      <c r="J412" s="83" t="s">
        <v>365</v>
      </c>
      <c r="K412" s="83" t="s">
        <v>409</v>
      </c>
      <c r="L412" s="83" t="s">
        <v>415</v>
      </c>
      <c r="M412" s="83" t="s">
        <v>395</v>
      </c>
      <c r="N412" s="83" t="s">
        <v>382</v>
      </c>
      <c r="O412" s="83" t="s">
        <v>384</v>
      </c>
      <c r="P412" s="83" t="s">
        <v>377</v>
      </c>
    </row>
    <row r="413" spans="1:16" x14ac:dyDescent="0.25">
      <c r="A413" s="84">
        <v>412</v>
      </c>
      <c r="B413" s="85" t="s">
        <v>552</v>
      </c>
      <c r="C413" s="83" t="s">
        <v>326</v>
      </c>
      <c r="D413" s="83" t="s">
        <v>329</v>
      </c>
      <c r="E413" s="83" t="s">
        <v>343</v>
      </c>
      <c r="F413" s="83" t="s">
        <v>353</v>
      </c>
      <c r="G413" s="83" t="s">
        <v>352</v>
      </c>
      <c r="H413" s="83" t="s">
        <v>354</v>
      </c>
      <c r="I413" s="83" t="s">
        <v>366</v>
      </c>
      <c r="J413" s="83" t="s">
        <v>371</v>
      </c>
      <c r="K413" s="83" t="s">
        <v>404</v>
      </c>
      <c r="L413" s="83" t="s">
        <v>394</v>
      </c>
      <c r="M413" s="83" t="s">
        <v>405</v>
      </c>
      <c r="N413" s="83" t="s">
        <v>387</v>
      </c>
      <c r="O413" s="83" t="s">
        <v>412</v>
      </c>
      <c r="P413" s="83" t="s">
        <v>379</v>
      </c>
    </row>
    <row r="414" spans="1:16" x14ac:dyDescent="0.25">
      <c r="A414" s="84">
        <v>413</v>
      </c>
      <c r="B414" s="85" t="s">
        <v>553</v>
      </c>
      <c r="C414" s="83" t="s">
        <v>323</v>
      </c>
      <c r="D414" s="83" t="s">
        <v>327</v>
      </c>
      <c r="E414" s="83" t="s">
        <v>335</v>
      </c>
      <c r="F414" s="83" t="s">
        <v>343</v>
      </c>
      <c r="G414" s="83" t="s">
        <v>351</v>
      </c>
      <c r="H414" s="83" t="s">
        <v>366</v>
      </c>
      <c r="I414" s="83" t="s">
        <v>359</v>
      </c>
      <c r="J414" s="83" t="s">
        <v>365</v>
      </c>
      <c r="K414" s="83" t="s">
        <v>405</v>
      </c>
      <c r="L414" s="83" t="s">
        <v>398</v>
      </c>
      <c r="M414" s="83" t="s">
        <v>395</v>
      </c>
      <c r="N414" s="83" t="s">
        <v>389</v>
      </c>
      <c r="O414" s="83" t="s">
        <v>383</v>
      </c>
      <c r="P414" s="83" t="s">
        <v>381</v>
      </c>
    </row>
    <row r="415" spans="1:16" x14ac:dyDescent="0.25">
      <c r="A415" s="84">
        <v>414</v>
      </c>
      <c r="B415" s="85" t="s">
        <v>554</v>
      </c>
      <c r="C415" s="83" t="s">
        <v>325</v>
      </c>
      <c r="D415" s="83" t="s">
        <v>331</v>
      </c>
      <c r="E415" s="83" t="s">
        <v>339</v>
      </c>
      <c r="F415" s="83" t="s">
        <v>353</v>
      </c>
      <c r="G415" s="83" t="s">
        <v>335</v>
      </c>
      <c r="H415" s="83" t="s">
        <v>354</v>
      </c>
      <c r="I415" s="83" t="s">
        <v>368</v>
      </c>
      <c r="J415" s="83" t="s">
        <v>369</v>
      </c>
      <c r="K415" s="83" t="s">
        <v>415</v>
      </c>
      <c r="L415" s="83" t="s">
        <v>394</v>
      </c>
      <c r="M415" s="83" t="s">
        <v>401</v>
      </c>
      <c r="N415" s="83" t="s">
        <v>384</v>
      </c>
      <c r="O415" s="83" t="s">
        <v>382</v>
      </c>
      <c r="P415" s="83" t="s">
        <v>377</v>
      </c>
    </row>
    <row r="416" spans="1:16" x14ac:dyDescent="0.25">
      <c r="A416" s="84">
        <v>415</v>
      </c>
      <c r="B416" s="85" t="s">
        <v>555</v>
      </c>
      <c r="C416" s="83" t="s">
        <v>326</v>
      </c>
      <c r="D416" s="83" t="s">
        <v>331</v>
      </c>
      <c r="E416" s="83" t="s">
        <v>341</v>
      </c>
      <c r="F416" s="83" t="s">
        <v>353</v>
      </c>
      <c r="G416" s="83" t="s">
        <v>343</v>
      </c>
      <c r="H416" s="83" t="s">
        <v>369</v>
      </c>
      <c r="I416" s="83" t="s">
        <v>359</v>
      </c>
      <c r="J416" s="83" t="s">
        <v>371</v>
      </c>
      <c r="K416" s="83" t="s">
        <v>405</v>
      </c>
      <c r="L416" s="83" t="s">
        <v>409</v>
      </c>
      <c r="M416" s="83" t="s">
        <v>391</v>
      </c>
      <c r="N416" s="83" t="s">
        <v>389</v>
      </c>
      <c r="O416" s="83" t="s">
        <v>387</v>
      </c>
      <c r="P416" s="83" t="s">
        <v>379</v>
      </c>
    </row>
    <row r="417" spans="1:16" x14ac:dyDescent="0.25">
      <c r="A417" s="84">
        <v>416</v>
      </c>
      <c r="B417" s="85" t="s">
        <v>632</v>
      </c>
      <c r="C417" s="83" t="s">
        <v>326</v>
      </c>
      <c r="D417" s="83" t="s">
        <v>331</v>
      </c>
      <c r="E417" s="83" t="s">
        <v>333</v>
      </c>
      <c r="F417" s="83" t="s">
        <v>342</v>
      </c>
      <c r="G417" s="83" t="s">
        <v>343</v>
      </c>
      <c r="H417" s="83" t="s">
        <v>366</v>
      </c>
      <c r="I417" s="83" t="s">
        <v>370</v>
      </c>
      <c r="J417" s="83" t="s">
        <v>365</v>
      </c>
      <c r="K417" s="83" t="s">
        <v>405</v>
      </c>
      <c r="L417" s="83" t="s">
        <v>398</v>
      </c>
      <c r="M417" s="83" t="s">
        <v>403</v>
      </c>
      <c r="N417" s="83" t="s">
        <v>382</v>
      </c>
      <c r="O417" s="83" t="s">
        <v>389</v>
      </c>
      <c r="P417" s="83" t="s">
        <v>379</v>
      </c>
    </row>
    <row r="418" spans="1:16" x14ac:dyDescent="0.25">
      <c r="A418" s="84">
        <v>417</v>
      </c>
      <c r="B418" s="85" t="s">
        <v>574</v>
      </c>
      <c r="C418" s="83" t="s">
        <v>325</v>
      </c>
      <c r="D418" s="83" t="s">
        <v>331</v>
      </c>
      <c r="E418" s="83" t="s">
        <v>343</v>
      </c>
      <c r="F418" s="83" t="s">
        <v>353</v>
      </c>
      <c r="G418" s="83" t="s">
        <v>352</v>
      </c>
      <c r="H418" s="83" t="s">
        <v>354</v>
      </c>
      <c r="I418" s="83" t="s">
        <v>357</v>
      </c>
      <c r="J418" s="83" t="s">
        <v>369</v>
      </c>
      <c r="K418" s="83" t="s">
        <v>404</v>
      </c>
      <c r="L418" s="83" t="s">
        <v>398</v>
      </c>
      <c r="M418" s="83" t="s">
        <v>401</v>
      </c>
      <c r="N418" s="83" t="s">
        <v>383</v>
      </c>
      <c r="O418" s="83" t="s">
        <v>390</v>
      </c>
      <c r="P418" s="83" t="s">
        <v>379</v>
      </c>
    </row>
    <row r="419" spans="1:16" x14ac:dyDescent="0.25">
      <c r="A419" s="84">
        <v>418</v>
      </c>
      <c r="B419" s="85" t="s">
        <v>467</v>
      </c>
      <c r="C419" s="83" t="s">
        <v>323</v>
      </c>
      <c r="D419" s="83" t="s">
        <v>325</v>
      </c>
      <c r="E419" s="83" t="s">
        <v>343</v>
      </c>
      <c r="F419" s="83" t="s">
        <v>333</v>
      </c>
      <c r="G419" s="83" t="s">
        <v>351</v>
      </c>
      <c r="H419" s="83" t="s">
        <v>372</v>
      </c>
      <c r="I419" s="83" t="s">
        <v>359</v>
      </c>
      <c r="J419" s="83" t="s">
        <v>358</v>
      </c>
      <c r="K419" s="83" t="s">
        <v>402</v>
      </c>
      <c r="L419" s="83" t="s">
        <v>398</v>
      </c>
      <c r="M419" s="83" t="s">
        <v>403</v>
      </c>
      <c r="N419" s="83" t="s">
        <v>382</v>
      </c>
      <c r="O419" s="83" t="s">
        <v>384</v>
      </c>
      <c r="P419" s="83" t="s">
        <v>379</v>
      </c>
    </row>
    <row r="420" spans="1:16" x14ac:dyDescent="0.25">
      <c r="A420" s="84">
        <v>419</v>
      </c>
      <c r="B420" s="85" t="s">
        <v>468</v>
      </c>
      <c r="C420" s="83" t="s">
        <v>329</v>
      </c>
      <c r="D420" s="83" t="s">
        <v>331</v>
      </c>
      <c r="E420" s="83" t="s">
        <v>336</v>
      </c>
      <c r="F420" s="83" t="s">
        <v>353</v>
      </c>
      <c r="G420" s="83" t="s">
        <v>351</v>
      </c>
      <c r="H420" s="83" t="s">
        <v>373</v>
      </c>
      <c r="I420" s="83" t="s">
        <v>368</v>
      </c>
      <c r="J420" s="83" t="s">
        <v>365</v>
      </c>
      <c r="K420" s="83" t="s">
        <v>403</v>
      </c>
      <c r="L420" s="83" t="s">
        <v>398</v>
      </c>
      <c r="M420" s="83" t="s">
        <v>415</v>
      </c>
      <c r="N420" s="83" t="s">
        <v>390</v>
      </c>
      <c r="O420" s="83" t="s">
        <v>382</v>
      </c>
      <c r="P420" s="83" t="s">
        <v>381</v>
      </c>
    </row>
    <row r="421" spans="1:16" x14ac:dyDescent="0.25">
      <c r="A421" s="84">
        <v>420</v>
      </c>
      <c r="B421" s="85" t="s">
        <v>469</v>
      </c>
      <c r="C421" s="83" t="s">
        <v>325</v>
      </c>
      <c r="D421" s="83" t="s">
        <v>326</v>
      </c>
      <c r="E421" s="83" t="s">
        <v>333</v>
      </c>
      <c r="F421" s="83" t="s">
        <v>351</v>
      </c>
      <c r="G421" s="83" t="s">
        <v>336</v>
      </c>
      <c r="H421" s="83" t="s">
        <v>373</v>
      </c>
      <c r="I421" s="83" t="s">
        <v>359</v>
      </c>
      <c r="J421" s="83" t="s">
        <v>375</v>
      </c>
      <c r="K421" s="83" t="s">
        <v>403</v>
      </c>
      <c r="L421" s="83" t="s">
        <v>398</v>
      </c>
      <c r="M421" s="83" t="s">
        <v>415</v>
      </c>
      <c r="N421" s="83" t="s">
        <v>390</v>
      </c>
      <c r="O421" s="83" t="s">
        <v>384</v>
      </c>
      <c r="P421" s="83" t="s">
        <v>379</v>
      </c>
    </row>
    <row r="422" spans="1:16" x14ac:dyDescent="0.25">
      <c r="A422" s="84">
        <v>421</v>
      </c>
      <c r="B422" s="85" t="s">
        <v>593</v>
      </c>
      <c r="C422" s="83" t="s">
        <v>323</v>
      </c>
      <c r="D422" s="83" t="s">
        <v>326</v>
      </c>
      <c r="E422" s="83" t="s">
        <v>343</v>
      </c>
      <c r="F422" s="83" t="s">
        <v>336</v>
      </c>
      <c r="G422" s="83" t="s">
        <v>346</v>
      </c>
      <c r="H422" s="83" t="s">
        <v>366</v>
      </c>
      <c r="I422" s="83" t="s">
        <v>367</v>
      </c>
      <c r="J422" s="83" t="s">
        <v>363</v>
      </c>
      <c r="K422" s="83" t="s">
        <v>404</v>
      </c>
      <c r="L422" s="83" t="s">
        <v>392</v>
      </c>
      <c r="M422" s="83" t="s">
        <v>405</v>
      </c>
      <c r="N422" s="83" t="s">
        <v>389</v>
      </c>
      <c r="O422" s="83" t="s">
        <v>412</v>
      </c>
      <c r="P422" s="83" t="s">
        <v>381</v>
      </c>
    </row>
    <row r="423" spans="1:16" x14ac:dyDescent="0.25">
      <c r="A423" s="84">
        <v>422</v>
      </c>
      <c r="B423" s="85" t="s">
        <v>594</v>
      </c>
      <c r="C423" s="83" t="s">
        <v>322</v>
      </c>
      <c r="D423" s="83" t="s">
        <v>327</v>
      </c>
      <c r="E423" s="83" t="s">
        <v>351</v>
      </c>
      <c r="F423" s="83" t="s">
        <v>333</v>
      </c>
      <c r="G423" s="83" t="s">
        <v>346</v>
      </c>
      <c r="H423" s="83" t="s">
        <v>355</v>
      </c>
      <c r="I423" s="83" t="s">
        <v>373</v>
      </c>
      <c r="J423" s="83" t="s">
        <v>363</v>
      </c>
      <c r="K423" s="83" t="s">
        <v>404</v>
      </c>
      <c r="L423" s="83" t="s">
        <v>396</v>
      </c>
      <c r="M423" s="83" t="s">
        <v>402</v>
      </c>
      <c r="N423" s="83" t="s">
        <v>384</v>
      </c>
      <c r="O423" s="83" t="s">
        <v>385</v>
      </c>
      <c r="P423" s="83" t="s">
        <v>381</v>
      </c>
    </row>
    <row r="424" spans="1:16" x14ac:dyDescent="0.25">
      <c r="A424" s="84">
        <v>423</v>
      </c>
      <c r="B424" s="85" t="s">
        <v>595</v>
      </c>
      <c r="C424" s="83" t="s">
        <v>322</v>
      </c>
      <c r="D424" s="83" t="s">
        <v>331</v>
      </c>
      <c r="E424" s="83" t="s">
        <v>345</v>
      </c>
      <c r="F424" s="83" t="s">
        <v>344</v>
      </c>
      <c r="G424" s="83" t="s">
        <v>337</v>
      </c>
      <c r="H424" s="83" t="s">
        <v>375</v>
      </c>
      <c r="I424" s="83" t="s">
        <v>359</v>
      </c>
      <c r="J424" s="83" t="s">
        <v>362</v>
      </c>
      <c r="K424" s="83" t="s">
        <v>403</v>
      </c>
      <c r="L424" s="83" t="s">
        <v>411</v>
      </c>
      <c r="M424" s="83" t="s">
        <v>402</v>
      </c>
      <c r="N424" s="83" t="s">
        <v>387</v>
      </c>
      <c r="O424" s="83" t="s">
        <v>383</v>
      </c>
      <c r="P424" s="83" t="s">
        <v>378</v>
      </c>
    </row>
    <row r="425" spans="1:16" x14ac:dyDescent="0.25">
      <c r="A425" s="84">
        <v>424</v>
      </c>
      <c r="B425" s="85" t="s">
        <v>159</v>
      </c>
      <c r="C425" s="83" t="s">
        <v>323</v>
      </c>
      <c r="D425" s="83" t="s">
        <v>327</v>
      </c>
      <c r="E425" s="83" t="s">
        <v>333</v>
      </c>
      <c r="F425" s="83" t="s">
        <v>338</v>
      </c>
      <c r="G425" s="83" t="s">
        <v>335</v>
      </c>
      <c r="H425" s="83" t="s">
        <v>366</v>
      </c>
      <c r="I425" s="83" t="s">
        <v>374</v>
      </c>
      <c r="J425" s="83" t="s">
        <v>358</v>
      </c>
      <c r="K425" s="83" t="s">
        <v>397</v>
      </c>
      <c r="L425" s="83" t="s">
        <v>391</v>
      </c>
      <c r="M425" s="83" t="s">
        <v>401</v>
      </c>
      <c r="N425" s="83" t="s">
        <v>382</v>
      </c>
      <c r="O425" s="83" t="s">
        <v>384</v>
      </c>
      <c r="P425" s="83" t="s">
        <v>377</v>
      </c>
    </row>
    <row r="426" spans="1:16" x14ac:dyDescent="0.25">
      <c r="A426" s="84">
        <v>425</v>
      </c>
      <c r="B426" s="85" t="s">
        <v>505</v>
      </c>
      <c r="C426" s="83" t="s">
        <v>326</v>
      </c>
      <c r="D426" s="83" t="s">
        <v>331</v>
      </c>
      <c r="E426" s="83" t="s">
        <v>343</v>
      </c>
      <c r="F426" s="83" t="s">
        <v>351</v>
      </c>
      <c r="G426" s="83" t="s">
        <v>352</v>
      </c>
      <c r="H426" s="83" t="s">
        <v>367</v>
      </c>
      <c r="I426" s="83" t="s">
        <v>357</v>
      </c>
      <c r="J426" s="83" t="s">
        <v>365</v>
      </c>
      <c r="K426" s="83" t="s">
        <v>397</v>
      </c>
      <c r="L426" s="83" t="s">
        <v>408</v>
      </c>
      <c r="M426" s="83" t="s">
        <v>399</v>
      </c>
      <c r="N426" s="83" t="s">
        <v>383</v>
      </c>
      <c r="O426" s="83" t="s">
        <v>384</v>
      </c>
      <c r="P426" s="83" t="s">
        <v>377</v>
      </c>
    </row>
    <row r="427" spans="1:16" x14ac:dyDescent="0.25">
      <c r="A427" s="84">
        <v>426</v>
      </c>
      <c r="B427" s="85" t="s">
        <v>150</v>
      </c>
      <c r="C427" s="83" t="s">
        <v>325</v>
      </c>
      <c r="D427" s="83" t="s">
        <v>327</v>
      </c>
      <c r="E427" s="83" t="s">
        <v>333</v>
      </c>
      <c r="F427" s="83" t="s">
        <v>335</v>
      </c>
      <c r="G427" s="83" t="s">
        <v>351</v>
      </c>
      <c r="H427" s="83" t="s">
        <v>368</v>
      </c>
      <c r="I427" s="83" t="s">
        <v>359</v>
      </c>
      <c r="J427" s="83" t="s">
        <v>365</v>
      </c>
      <c r="K427" s="83" t="s">
        <v>391</v>
      </c>
      <c r="L427" s="83" t="s">
        <v>398</v>
      </c>
      <c r="M427" s="83" t="s">
        <v>401</v>
      </c>
      <c r="N427" s="83" t="s">
        <v>382</v>
      </c>
      <c r="O427" s="83" t="s">
        <v>387</v>
      </c>
      <c r="P427" s="83" t="s">
        <v>377</v>
      </c>
    </row>
    <row r="428" spans="1:16" x14ac:dyDescent="0.25">
      <c r="A428" s="84">
        <v>427</v>
      </c>
      <c r="B428" s="85" t="s">
        <v>151</v>
      </c>
      <c r="C428" s="83" t="s">
        <v>322</v>
      </c>
      <c r="D428" s="83" t="s">
        <v>325</v>
      </c>
      <c r="E428" s="83" t="s">
        <v>333</v>
      </c>
      <c r="F428" s="83" t="s">
        <v>343</v>
      </c>
      <c r="G428" s="83" t="s">
        <v>351</v>
      </c>
      <c r="H428" s="83" t="s">
        <v>369</v>
      </c>
      <c r="I428" s="83" t="s">
        <v>359</v>
      </c>
      <c r="J428" s="83" t="s">
        <v>365</v>
      </c>
      <c r="K428" s="83" t="s">
        <v>391</v>
      </c>
      <c r="L428" s="83" t="s">
        <v>398</v>
      </c>
      <c r="M428" s="83" t="s">
        <v>401</v>
      </c>
      <c r="N428" s="83" t="s">
        <v>382</v>
      </c>
      <c r="O428" s="83" t="s">
        <v>387</v>
      </c>
      <c r="P428" s="83" t="s">
        <v>377</v>
      </c>
    </row>
    <row r="429" spans="1:16" x14ac:dyDescent="0.25">
      <c r="A429" s="84">
        <v>428</v>
      </c>
      <c r="B429" s="85" t="s">
        <v>443</v>
      </c>
      <c r="C429" s="83" t="s">
        <v>325</v>
      </c>
      <c r="D429" s="83" t="s">
        <v>331</v>
      </c>
      <c r="E429" s="83" t="s">
        <v>336</v>
      </c>
      <c r="F429" s="83" t="s">
        <v>353</v>
      </c>
      <c r="G429" s="83" t="s">
        <v>352</v>
      </c>
      <c r="H429" s="83" t="s">
        <v>367</v>
      </c>
      <c r="I429" s="83" t="s">
        <v>369</v>
      </c>
      <c r="J429" s="83" t="s">
        <v>371</v>
      </c>
      <c r="K429" s="83" t="s">
        <v>405</v>
      </c>
      <c r="L429" s="83" t="s">
        <v>398</v>
      </c>
      <c r="M429" s="83" t="s">
        <v>399</v>
      </c>
      <c r="N429" s="83" t="s">
        <v>383</v>
      </c>
      <c r="O429" s="83" t="s">
        <v>387</v>
      </c>
      <c r="P429" s="83" t="s">
        <v>379</v>
      </c>
    </row>
    <row r="430" spans="1:16" x14ac:dyDescent="0.25">
      <c r="A430" s="84">
        <v>429</v>
      </c>
      <c r="B430" s="85" t="s">
        <v>585</v>
      </c>
      <c r="C430" s="83" t="s">
        <v>325</v>
      </c>
      <c r="D430" s="83" t="s">
        <v>326</v>
      </c>
      <c r="E430" s="83" t="s">
        <v>333</v>
      </c>
      <c r="F430" s="83" t="s">
        <v>351</v>
      </c>
      <c r="G430" s="83" t="s">
        <v>353</v>
      </c>
      <c r="H430" s="83" t="s">
        <v>354</v>
      </c>
      <c r="I430" s="83" t="s">
        <v>359</v>
      </c>
      <c r="J430" s="83" t="s">
        <v>367</v>
      </c>
      <c r="K430" s="83" t="s">
        <v>391</v>
      </c>
      <c r="L430" s="83" t="s">
        <v>409</v>
      </c>
      <c r="M430" s="83" t="s">
        <v>405</v>
      </c>
      <c r="N430" s="83" t="s">
        <v>383</v>
      </c>
      <c r="O430" s="83" t="s">
        <v>387</v>
      </c>
      <c r="P430" s="83" t="s">
        <v>377</v>
      </c>
    </row>
    <row r="431" spans="1:16" x14ac:dyDescent="0.25">
      <c r="A431" s="84">
        <v>430</v>
      </c>
      <c r="B431" s="85" t="s">
        <v>586</v>
      </c>
      <c r="C431" s="83" t="s">
        <v>325</v>
      </c>
      <c r="D431" s="83" t="s">
        <v>329</v>
      </c>
      <c r="E431" s="83" t="s">
        <v>333</v>
      </c>
      <c r="F431" s="83" t="s">
        <v>346</v>
      </c>
      <c r="G431" s="83" t="s">
        <v>335</v>
      </c>
      <c r="H431" s="83" t="s">
        <v>354</v>
      </c>
      <c r="I431" s="83" t="s">
        <v>366</v>
      </c>
      <c r="J431" s="83" t="s">
        <v>358</v>
      </c>
      <c r="K431" s="83" t="s">
        <v>392</v>
      </c>
      <c r="L431" s="83" t="s">
        <v>415</v>
      </c>
      <c r="M431" s="83" t="s">
        <v>409</v>
      </c>
      <c r="N431" s="83" t="s">
        <v>387</v>
      </c>
      <c r="O431" s="83" t="s">
        <v>389</v>
      </c>
      <c r="P431" s="83" t="s">
        <v>377</v>
      </c>
    </row>
    <row r="432" spans="1:16" x14ac:dyDescent="0.25">
      <c r="A432" s="84">
        <v>431</v>
      </c>
      <c r="B432" s="85" t="s">
        <v>190</v>
      </c>
      <c r="C432" s="83" t="s">
        <v>323</v>
      </c>
      <c r="D432" s="83" t="s">
        <v>326</v>
      </c>
      <c r="E432" s="83" t="s">
        <v>336</v>
      </c>
      <c r="F432" s="83" t="s">
        <v>343</v>
      </c>
      <c r="G432" s="83" t="s">
        <v>352</v>
      </c>
      <c r="H432" s="83" t="s">
        <v>369</v>
      </c>
      <c r="I432" s="83" t="s">
        <v>359</v>
      </c>
      <c r="J432" s="83" t="s">
        <v>371</v>
      </c>
      <c r="K432" s="83" t="s">
        <v>415</v>
      </c>
      <c r="L432" s="83" t="s">
        <v>398</v>
      </c>
      <c r="M432" s="83" t="s">
        <v>395</v>
      </c>
      <c r="N432" s="83" t="s">
        <v>387</v>
      </c>
      <c r="O432" s="83" t="s">
        <v>384</v>
      </c>
      <c r="P432" s="83" t="s">
        <v>377</v>
      </c>
    </row>
    <row r="433" spans="1:16" x14ac:dyDescent="0.25">
      <c r="A433" s="84">
        <v>432</v>
      </c>
      <c r="B433" s="85" t="s">
        <v>423</v>
      </c>
      <c r="C433" s="83" t="s">
        <v>323</v>
      </c>
      <c r="D433" s="83" t="s">
        <v>324</v>
      </c>
      <c r="E433" s="83" t="s">
        <v>333</v>
      </c>
      <c r="F433" s="83" t="s">
        <v>343</v>
      </c>
      <c r="G433" s="83" t="s">
        <v>351</v>
      </c>
      <c r="H433" s="83" t="s">
        <v>354</v>
      </c>
      <c r="I433" s="83" t="s">
        <v>359</v>
      </c>
      <c r="J433" s="83" t="s">
        <v>369</v>
      </c>
      <c r="K433" s="83" t="s">
        <v>404</v>
      </c>
      <c r="L433" s="83" t="s">
        <v>394</v>
      </c>
      <c r="M433" s="83" t="s">
        <v>395</v>
      </c>
      <c r="N433" s="83" t="s">
        <v>389</v>
      </c>
      <c r="O433" s="83" t="s">
        <v>412</v>
      </c>
      <c r="P433" s="83" t="s">
        <v>379</v>
      </c>
    </row>
    <row r="434" spans="1:16" x14ac:dyDescent="0.25">
      <c r="A434" s="84">
        <v>433</v>
      </c>
      <c r="B434" s="85" t="s">
        <v>424</v>
      </c>
      <c r="C434" s="83" t="s">
        <v>323</v>
      </c>
      <c r="D434" s="83" t="s">
        <v>326</v>
      </c>
      <c r="E434" s="83" t="s">
        <v>350</v>
      </c>
      <c r="F434" s="83" t="s">
        <v>343</v>
      </c>
      <c r="G434" s="83" t="s">
        <v>351</v>
      </c>
      <c r="H434" s="83" t="s">
        <v>354</v>
      </c>
      <c r="I434" s="83" t="s">
        <v>359</v>
      </c>
      <c r="J434" s="83" t="s">
        <v>372</v>
      </c>
      <c r="K434" s="83" t="s">
        <v>404</v>
      </c>
      <c r="L434" s="83" t="s">
        <v>398</v>
      </c>
      <c r="M434" s="83" t="s">
        <v>395</v>
      </c>
      <c r="N434" s="83" t="s">
        <v>389</v>
      </c>
      <c r="O434" s="83" t="s">
        <v>412</v>
      </c>
      <c r="P434" s="83" t="s">
        <v>379</v>
      </c>
    </row>
    <row r="435" spans="1:16" x14ac:dyDescent="0.25">
      <c r="A435" s="84">
        <v>434</v>
      </c>
      <c r="B435" s="85" t="s">
        <v>484</v>
      </c>
      <c r="C435" s="83" t="s">
        <v>323</v>
      </c>
      <c r="D435" s="83" t="s">
        <v>325</v>
      </c>
      <c r="E435" s="83" t="s">
        <v>338</v>
      </c>
      <c r="F435" s="83" t="s">
        <v>333</v>
      </c>
      <c r="G435" s="83" t="s">
        <v>342</v>
      </c>
      <c r="H435" s="83" t="s">
        <v>360</v>
      </c>
      <c r="I435" s="83" t="s">
        <v>361</v>
      </c>
      <c r="J435" s="83" t="s">
        <v>358</v>
      </c>
      <c r="K435" s="83" t="s">
        <v>406</v>
      </c>
      <c r="L435" s="83" t="s">
        <v>398</v>
      </c>
      <c r="M435" s="83" t="s">
        <v>409</v>
      </c>
      <c r="N435" s="83" t="s">
        <v>382</v>
      </c>
      <c r="O435" s="83" t="s">
        <v>412</v>
      </c>
      <c r="P435" s="83" t="s">
        <v>379</v>
      </c>
    </row>
    <row r="436" spans="1:16" x14ac:dyDescent="0.25">
      <c r="A436" s="84">
        <v>435</v>
      </c>
      <c r="B436" s="85" t="s">
        <v>180</v>
      </c>
      <c r="C436" s="83" t="s">
        <v>326</v>
      </c>
      <c r="D436" s="83" t="s">
        <v>330</v>
      </c>
      <c r="E436" s="83" t="s">
        <v>342</v>
      </c>
      <c r="F436" s="83" t="s">
        <v>335</v>
      </c>
      <c r="G436" s="83" t="s">
        <v>343</v>
      </c>
      <c r="H436" s="83" t="s">
        <v>366</v>
      </c>
      <c r="I436" s="83" t="s">
        <v>372</v>
      </c>
      <c r="J436" s="83" t="s">
        <v>369</v>
      </c>
      <c r="K436" s="83" t="s">
        <v>397</v>
      </c>
      <c r="L436" s="83" t="s">
        <v>398</v>
      </c>
      <c r="M436" s="83" t="s">
        <v>405</v>
      </c>
      <c r="N436" s="83" t="s">
        <v>383</v>
      </c>
      <c r="O436" s="83" t="s">
        <v>412</v>
      </c>
      <c r="P436" s="83" t="s">
        <v>377</v>
      </c>
    </row>
    <row r="437" spans="1:16" x14ac:dyDescent="0.25">
      <c r="A437" s="84">
        <v>436</v>
      </c>
      <c r="B437" s="85" t="s">
        <v>232</v>
      </c>
      <c r="C437" s="83" t="s">
        <v>326</v>
      </c>
      <c r="D437" s="83" t="s">
        <v>328</v>
      </c>
      <c r="E437" s="83" t="s">
        <v>343</v>
      </c>
      <c r="F437" s="83" t="s">
        <v>336</v>
      </c>
      <c r="G437" s="83" t="s">
        <v>351</v>
      </c>
      <c r="H437" s="83" t="s">
        <v>372</v>
      </c>
      <c r="I437" s="83" t="s">
        <v>359</v>
      </c>
      <c r="J437" s="83" t="s">
        <v>363</v>
      </c>
      <c r="K437" s="83" t="s">
        <v>404</v>
      </c>
      <c r="L437" s="83" t="s">
        <v>398</v>
      </c>
      <c r="M437" s="83" t="s">
        <v>405</v>
      </c>
      <c r="N437" s="83" t="s">
        <v>387</v>
      </c>
      <c r="O437" s="83" t="s">
        <v>412</v>
      </c>
      <c r="P437" s="83" t="s">
        <v>379</v>
      </c>
    </row>
    <row r="438" spans="1:16" x14ac:dyDescent="0.25">
      <c r="A438" s="84">
        <v>437</v>
      </c>
      <c r="B438" s="85" t="s">
        <v>500</v>
      </c>
      <c r="C438" s="83" t="s">
        <v>324</v>
      </c>
      <c r="D438" s="83" t="s">
        <v>325</v>
      </c>
      <c r="E438" s="83" t="s">
        <v>338</v>
      </c>
      <c r="F438" s="83" t="s">
        <v>342</v>
      </c>
      <c r="G438" s="83" t="s">
        <v>351</v>
      </c>
      <c r="H438" s="83" t="s">
        <v>354</v>
      </c>
      <c r="I438" s="83" t="s">
        <v>373</v>
      </c>
      <c r="J438" s="83" t="s">
        <v>358</v>
      </c>
      <c r="K438" s="83" t="s">
        <v>391</v>
      </c>
      <c r="L438" s="83" t="s">
        <v>409</v>
      </c>
      <c r="M438" s="83" t="s">
        <v>406</v>
      </c>
      <c r="N438" s="83" t="s">
        <v>389</v>
      </c>
      <c r="O438" s="83" t="s">
        <v>390</v>
      </c>
      <c r="P438" s="83" t="s">
        <v>380</v>
      </c>
    </row>
    <row r="439" spans="1:16" x14ac:dyDescent="0.25">
      <c r="A439" s="84">
        <v>438</v>
      </c>
      <c r="B439" s="85" t="s">
        <v>158</v>
      </c>
      <c r="C439" s="83" t="s">
        <v>326</v>
      </c>
      <c r="D439" s="83" t="s">
        <v>331</v>
      </c>
      <c r="E439" s="83" t="s">
        <v>341</v>
      </c>
      <c r="F439" s="83" t="s">
        <v>342</v>
      </c>
      <c r="G439" s="83" t="s">
        <v>351</v>
      </c>
      <c r="H439" s="83" t="s">
        <v>367</v>
      </c>
      <c r="I439" s="83" t="s">
        <v>371</v>
      </c>
      <c r="J439" s="83" t="s">
        <v>361</v>
      </c>
      <c r="K439" s="83" t="s">
        <v>391</v>
      </c>
      <c r="L439" s="83" t="s">
        <v>404</v>
      </c>
      <c r="M439" s="83" t="s">
        <v>406</v>
      </c>
      <c r="N439" s="83" t="s">
        <v>387</v>
      </c>
      <c r="O439" s="83" t="s">
        <v>412</v>
      </c>
      <c r="P439" s="83" t="s">
        <v>377</v>
      </c>
    </row>
    <row r="440" spans="1:16" x14ac:dyDescent="0.25">
      <c r="A440" s="84">
        <v>439</v>
      </c>
      <c r="B440" s="85" t="s">
        <v>600</v>
      </c>
      <c r="C440" s="83" t="s">
        <v>323</v>
      </c>
      <c r="D440" s="83" t="s">
        <v>326</v>
      </c>
      <c r="E440" s="83" t="s">
        <v>343</v>
      </c>
      <c r="F440" s="83" t="s">
        <v>342</v>
      </c>
      <c r="G440" s="83" t="s">
        <v>338</v>
      </c>
      <c r="H440" s="83" t="s">
        <v>354</v>
      </c>
      <c r="I440" s="83" t="s">
        <v>357</v>
      </c>
      <c r="J440" s="83" t="s">
        <v>368</v>
      </c>
      <c r="K440" s="83" t="s">
        <v>394</v>
      </c>
      <c r="L440" s="83" t="s">
        <v>404</v>
      </c>
      <c r="M440" s="83" t="s">
        <v>403</v>
      </c>
      <c r="N440" s="83" t="s">
        <v>384</v>
      </c>
      <c r="O440" s="83" t="s">
        <v>412</v>
      </c>
      <c r="P440" s="83" t="s">
        <v>377</v>
      </c>
    </row>
    <row r="441" spans="1:16" x14ac:dyDescent="0.25">
      <c r="A441" s="84">
        <v>440</v>
      </c>
      <c r="B441" s="85" t="s">
        <v>601</v>
      </c>
      <c r="C441" s="83" t="s">
        <v>326</v>
      </c>
      <c r="D441" s="83" t="s">
        <v>323</v>
      </c>
      <c r="E441" s="83" t="s">
        <v>335</v>
      </c>
      <c r="F441" s="83" t="s">
        <v>336</v>
      </c>
      <c r="G441" s="83" t="s">
        <v>343</v>
      </c>
      <c r="H441" s="83" t="s">
        <v>373</v>
      </c>
      <c r="I441" s="83" t="s">
        <v>359</v>
      </c>
      <c r="J441" s="83" t="s">
        <v>371</v>
      </c>
      <c r="K441" s="83" t="s">
        <v>394</v>
      </c>
      <c r="L441" s="83" t="s">
        <v>398</v>
      </c>
      <c r="M441" s="83" t="s">
        <v>403</v>
      </c>
      <c r="N441" s="83" t="s">
        <v>382</v>
      </c>
      <c r="O441" s="83" t="s">
        <v>390</v>
      </c>
      <c r="P441" s="83" t="s">
        <v>381</v>
      </c>
    </row>
    <row r="442" spans="1:16" x14ac:dyDescent="0.25">
      <c r="A442" s="84">
        <v>441</v>
      </c>
      <c r="B442" s="85" t="s">
        <v>288</v>
      </c>
      <c r="C442" s="83" t="s">
        <v>326</v>
      </c>
      <c r="D442" s="83" t="s">
        <v>327</v>
      </c>
      <c r="E442" s="83" t="s">
        <v>343</v>
      </c>
      <c r="F442" s="83" t="s">
        <v>353</v>
      </c>
      <c r="G442" s="83" t="s">
        <v>351</v>
      </c>
      <c r="H442" s="83" t="s">
        <v>355</v>
      </c>
      <c r="I442" s="83" t="s">
        <v>356</v>
      </c>
      <c r="J442" s="83" t="s">
        <v>369</v>
      </c>
      <c r="K442" s="83" t="s">
        <v>391</v>
      </c>
      <c r="L442" s="83" t="s">
        <v>404</v>
      </c>
      <c r="M442" s="83" t="s">
        <v>400</v>
      </c>
      <c r="N442" s="83" t="s">
        <v>382</v>
      </c>
      <c r="O442" s="83" t="s">
        <v>384</v>
      </c>
      <c r="P442" s="83" t="s">
        <v>377</v>
      </c>
    </row>
    <row r="443" spans="1:16" x14ac:dyDescent="0.25">
      <c r="A443" s="84">
        <v>442</v>
      </c>
      <c r="B443" s="85" t="s">
        <v>289</v>
      </c>
      <c r="C443" s="83" t="s">
        <v>322</v>
      </c>
      <c r="D443" s="83" t="s">
        <v>325</v>
      </c>
      <c r="E443" s="83" t="s">
        <v>332</v>
      </c>
      <c r="F443" s="83" t="s">
        <v>344</v>
      </c>
      <c r="G443" s="83" t="s">
        <v>342</v>
      </c>
      <c r="H443" s="83" t="s">
        <v>366</v>
      </c>
      <c r="I443" s="83" t="s">
        <v>372</v>
      </c>
      <c r="J443" s="83" t="s">
        <v>364</v>
      </c>
      <c r="K443" s="83" t="s">
        <v>402</v>
      </c>
      <c r="L443" s="83" t="s">
        <v>409</v>
      </c>
      <c r="M443" s="83" t="s">
        <v>395</v>
      </c>
      <c r="N443" s="83" t="s">
        <v>382</v>
      </c>
      <c r="O443" s="83" t="s">
        <v>385</v>
      </c>
      <c r="P443" s="83" t="s">
        <v>377</v>
      </c>
    </row>
    <row r="444" spans="1:16" x14ac:dyDescent="0.25">
      <c r="A444" s="84">
        <v>443</v>
      </c>
      <c r="B444" s="85" t="s">
        <v>597</v>
      </c>
      <c r="C444" s="83" t="s">
        <v>325</v>
      </c>
      <c r="D444" s="83" t="s">
        <v>326</v>
      </c>
      <c r="E444" s="83" t="s">
        <v>353</v>
      </c>
      <c r="F444" s="83" t="s">
        <v>351</v>
      </c>
      <c r="G444" s="83" t="s">
        <v>343</v>
      </c>
      <c r="H444" s="83" t="s">
        <v>354</v>
      </c>
      <c r="I444" s="83" t="s">
        <v>366</v>
      </c>
      <c r="J444" s="83" t="s">
        <v>367</v>
      </c>
      <c r="K444" s="83" t="s">
        <v>405</v>
      </c>
      <c r="L444" s="83" t="s">
        <v>398</v>
      </c>
      <c r="M444" s="83" t="s">
        <v>403</v>
      </c>
      <c r="N444" s="83" t="s">
        <v>382</v>
      </c>
      <c r="O444" s="83" t="s">
        <v>387</v>
      </c>
      <c r="P444" s="83" t="s">
        <v>379</v>
      </c>
    </row>
    <row r="445" spans="1:16" x14ac:dyDescent="0.25">
      <c r="A445" s="84">
        <v>444</v>
      </c>
      <c r="B445" s="85" t="s">
        <v>625</v>
      </c>
      <c r="C445" s="83" t="s">
        <v>325</v>
      </c>
      <c r="D445" s="83" t="s">
        <v>326</v>
      </c>
      <c r="E445" s="83" t="s">
        <v>341</v>
      </c>
      <c r="F445" s="83" t="s">
        <v>333</v>
      </c>
      <c r="G445" s="83" t="s">
        <v>351</v>
      </c>
      <c r="H445" s="83" t="s">
        <v>372</v>
      </c>
      <c r="I445" s="83" t="s">
        <v>362</v>
      </c>
      <c r="J445" s="83" t="s">
        <v>371</v>
      </c>
      <c r="K445" s="83" t="s">
        <v>397</v>
      </c>
      <c r="L445" s="83" t="s">
        <v>398</v>
      </c>
      <c r="M445" s="83" t="s">
        <v>394</v>
      </c>
      <c r="N445" s="83" t="s">
        <v>387</v>
      </c>
      <c r="O445" s="83" t="s">
        <v>412</v>
      </c>
      <c r="P445" s="83" t="s">
        <v>378</v>
      </c>
    </row>
    <row r="446" spans="1:16" x14ac:dyDescent="0.25">
      <c r="A446" s="84">
        <v>445</v>
      </c>
      <c r="B446" s="85" t="s">
        <v>626</v>
      </c>
      <c r="C446" s="83" t="s">
        <v>323</v>
      </c>
      <c r="D446" s="83" t="s">
        <v>331</v>
      </c>
      <c r="E446" s="83" t="s">
        <v>332</v>
      </c>
      <c r="F446" s="83" t="s">
        <v>353</v>
      </c>
      <c r="G446" s="83" t="s">
        <v>343</v>
      </c>
      <c r="H446" s="83" t="s">
        <v>357</v>
      </c>
      <c r="I446" s="83" t="s">
        <v>368</v>
      </c>
      <c r="J446" s="83" t="s">
        <v>366</v>
      </c>
      <c r="K446" s="83" t="s">
        <v>409</v>
      </c>
      <c r="L446" s="83" t="s">
        <v>410</v>
      </c>
      <c r="M446" s="83" t="s">
        <v>405</v>
      </c>
      <c r="N446" s="83" t="s">
        <v>383</v>
      </c>
      <c r="O446" s="83" t="s">
        <v>389</v>
      </c>
      <c r="P446" s="83" t="s">
        <v>379</v>
      </c>
    </row>
    <row r="447" spans="1:16" x14ac:dyDescent="0.25">
      <c r="A447" s="84">
        <v>446</v>
      </c>
      <c r="B447" s="85" t="s">
        <v>627</v>
      </c>
      <c r="C447" s="83" t="s">
        <v>327</v>
      </c>
      <c r="D447" s="83" t="s">
        <v>329</v>
      </c>
      <c r="E447" s="83" t="s">
        <v>350</v>
      </c>
      <c r="F447" s="83" t="s">
        <v>344</v>
      </c>
      <c r="G447" s="83" t="s">
        <v>336</v>
      </c>
      <c r="H447" s="83" t="s">
        <v>360</v>
      </c>
      <c r="I447" s="83" t="s">
        <v>354</v>
      </c>
      <c r="J447" s="83" t="s">
        <v>370</v>
      </c>
      <c r="K447" s="83" t="s">
        <v>401</v>
      </c>
      <c r="L447" s="83" t="s">
        <v>399</v>
      </c>
      <c r="M447" s="83" t="s">
        <v>395</v>
      </c>
      <c r="N447" s="83" t="s">
        <v>382</v>
      </c>
      <c r="O447" s="83" t="s">
        <v>412</v>
      </c>
      <c r="P447" s="83" t="s">
        <v>377</v>
      </c>
    </row>
    <row r="448" spans="1:16" x14ac:dyDescent="0.25">
      <c r="A448" s="84">
        <v>447</v>
      </c>
      <c r="B448" s="85" t="s">
        <v>420</v>
      </c>
      <c r="C448" s="83" t="s">
        <v>326</v>
      </c>
      <c r="D448" s="83" t="s">
        <v>331</v>
      </c>
      <c r="E448" s="83" t="s">
        <v>342</v>
      </c>
      <c r="F448" s="83" t="s">
        <v>335</v>
      </c>
      <c r="G448" s="83" t="s">
        <v>343</v>
      </c>
      <c r="H448" s="83" t="s">
        <v>372</v>
      </c>
      <c r="I448" s="83" t="s">
        <v>359</v>
      </c>
      <c r="J448" s="83" t="s">
        <v>365</v>
      </c>
      <c r="K448" s="83" t="s">
        <v>391</v>
      </c>
      <c r="L448" s="83" t="s">
        <v>398</v>
      </c>
      <c r="M448" s="83" t="s">
        <v>395</v>
      </c>
      <c r="N448" s="83" t="s">
        <v>383</v>
      </c>
      <c r="O448" s="83" t="s">
        <v>382</v>
      </c>
      <c r="P448" s="83" t="s">
        <v>379</v>
      </c>
    </row>
    <row r="449" spans="1:16" x14ac:dyDescent="0.25">
      <c r="A449" s="84">
        <v>448</v>
      </c>
      <c r="B449" s="85" t="s">
        <v>679</v>
      </c>
      <c r="C449" s="83" t="s">
        <v>323</v>
      </c>
      <c r="D449" s="83" t="s">
        <v>329</v>
      </c>
      <c r="E449" s="83" t="s">
        <v>332</v>
      </c>
      <c r="F449" s="83" t="s">
        <v>353</v>
      </c>
      <c r="G449" s="83" t="s">
        <v>352</v>
      </c>
      <c r="H449" s="83" t="s">
        <v>354</v>
      </c>
      <c r="I449" s="83" t="s">
        <v>367</v>
      </c>
      <c r="J449" s="83" t="s">
        <v>369</v>
      </c>
      <c r="K449" s="83" t="s">
        <v>394</v>
      </c>
      <c r="L449" s="83" t="s">
        <v>404</v>
      </c>
      <c r="M449" s="83" t="s">
        <v>396</v>
      </c>
      <c r="N449" s="83" t="s">
        <v>389</v>
      </c>
      <c r="O449" s="83" t="s">
        <v>412</v>
      </c>
      <c r="P449" s="83" t="s">
        <v>376</v>
      </c>
    </row>
    <row r="450" spans="1:16" x14ac:dyDescent="0.25">
      <c r="A450" s="84">
        <v>449</v>
      </c>
      <c r="B450" s="85" t="s">
        <v>650</v>
      </c>
      <c r="C450" s="83" t="s">
        <v>329</v>
      </c>
      <c r="D450" s="83" t="s">
        <v>327</v>
      </c>
      <c r="E450" s="83" t="s">
        <v>338</v>
      </c>
      <c r="F450" s="83" t="s">
        <v>343</v>
      </c>
      <c r="G450" s="83" t="s">
        <v>346</v>
      </c>
      <c r="H450" s="83" t="s">
        <v>360</v>
      </c>
      <c r="I450" s="83" t="s">
        <v>372</v>
      </c>
      <c r="J450" s="83" t="s">
        <v>363</v>
      </c>
      <c r="K450" s="83" t="s">
        <v>396</v>
      </c>
      <c r="L450" s="83" t="s">
        <v>403</v>
      </c>
      <c r="M450" s="83" t="s">
        <v>406</v>
      </c>
      <c r="N450" s="83" t="s">
        <v>384</v>
      </c>
      <c r="O450" s="83" t="s">
        <v>385</v>
      </c>
      <c r="P450" s="83" t="s">
        <v>377</v>
      </c>
    </row>
    <row r="451" spans="1:16" x14ac:dyDescent="0.25">
      <c r="A451" s="84">
        <v>450</v>
      </c>
      <c r="B451" s="85" t="s">
        <v>532</v>
      </c>
      <c r="C451" s="83" t="s">
        <v>322</v>
      </c>
      <c r="D451" s="83" t="s">
        <v>331</v>
      </c>
      <c r="E451" s="83" t="s">
        <v>333</v>
      </c>
      <c r="F451" s="83" t="s">
        <v>351</v>
      </c>
      <c r="G451" s="83" t="s">
        <v>336</v>
      </c>
      <c r="H451" s="83" t="s">
        <v>366</v>
      </c>
      <c r="I451" s="83" t="s">
        <v>373</v>
      </c>
      <c r="J451" s="83" t="s">
        <v>371</v>
      </c>
      <c r="K451" s="83" t="s">
        <v>401</v>
      </c>
      <c r="L451" s="83" t="s">
        <v>398</v>
      </c>
      <c r="M451" s="83" t="s">
        <v>405</v>
      </c>
      <c r="N451" s="83" t="s">
        <v>382</v>
      </c>
      <c r="O451" s="83" t="s">
        <v>384</v>
      </c>
      <c r="P451" s="83" t="s">
        <v>380</v>
      </c>
    </row>
    <row r="452" spans="1:16" x14ac:dyDescent="0.25">
      <c r="A452" s="84">
        <v>451</v>
      </c>
      <c r="B452" s="85" t="s">
        <v>566</v>
      </c>
      <c r="C452" s="83" t="s">
        <v>323</v>
      </c>
      <c r="D452" s="83" t="s">
        <v>331</v>
      </c>
      <c r="E452" s="83" t="s">
        <v>342</v>
      </c>
      <c r="F452" s="83" t="s">
        <v>340</v>
      </c>
      <c r="G452" s="83" t="s">
        <v>351</v>
      </c>
      <c r="H452" s="83" t="s">
        <v>366</v>
      </c>
      <c r="I452" s="83" t="s">
        <v>367</v>
      </c>
      <c r="J452" s="83" t="s">
        <v>371</v>
      </c>
      <c r="K452" s="83" t="s">
        <v>397</v>
      </c>
      <c r="L452" s="83" t="s">
        <v>405</v>
      </c>
      <c r="M452" s="83" t="s">
        <v>406</v>
      </c>
      <c r="N452" s="83" t="s">
        <v>387</v>
      </c>
      <c r="O452" s="83" t="s">
        <v>383</v>
      </c>
      <c r="P452" s="83" t="s">
        <v>378</v>
      </c>
    </row>
    <row r="453" spans="1:16" x14ac:dyDescent="0.25">
      <c r="A453" s="84">
        <v>452</v>
      </c>
      <c r="B453" s="85" t="s">
        <v>542</v>
      </c>
      <c r="C453" s="83" t="s">
        <v>322</v>
      </c>
      <c r="D453" s="83" t="s">
        <v>326</v>
      </c>
      <c r="E453" s="83" t="s">
        <v>333</v>
      </c>
      <c r="F453" s="83" t="s">
        <v>343</v>
      </c>
      <c r="G453" s="83" t="s">
        <v>347</v>
      </c>
      <c r="H453" s="83" t="s">
        <v>366</v>
      </c>
      <c r="I453" s="83" t="s">
        <v>373</v>
      </c>
      <c r="J453" s="83" t="s">
        <v>358</v>
      </c>
      <c r="K453" s="83" t="s">
        <v>404</v>
      </c>
      <c r="L453" s="83" t="s">
        <v>394</v>
      </c>
      <c r="M453" s="83" t="s">
        <v>405</v>
      </c>
      <c r="N453" s="83" t="s">
        <v>382</v>
      </c>
      <c r="O453" s="83" t="s">
        <v>389</v>
      </c>
      <c r="P453" s="83" t="s">
        <v>379</v>
      </c>
    </row>
    <row r="454" spans="1:16" x14ac:dyDescent="0.25">
      <c r="A454" s="84">
        <v>453</v>
      </c>
      <c r="B454" s="85" t="s">
        <v>678</v>
      </c>
      <c r="C454" s="83" t="s">
        <v>322</v>
      </c>
      <c r="D454" s="83" t="s">
        <v>325</v>
      </c>
      <c r="E454" s="83" t="s">
        <v>338</v>
      </c>
      <c r="F454" s="83" t="s">
        <v>336</v>
      </c>
      <c r="G454" s="83" t="s">
        <v>351</v>
      </c>
      <c r="H454" s="83" t="s">
        <v>368</v>
      </c>
      <c r="I454" s="83" t="s">
        <v>359</v>
      </c>
      <c r="J454" s="83" t="s">
        <v>363</v>
      </c>
      <c r="K454" s="83" t="s">
        <v>394</v>
      </c>
      <c r="L454" s="83" t="s">
        <v>409</v>
      </c>
      <c r="M454" s="83" t="s">
        <v>405</v>
      </c>
      <c r="N454" s="83" t="s">
        <v>387</v>
      </c>
      <c r="O454" s="83" t="s">
        <v>412</v>
      </c>
      <c r="P454" s="83" t="s">
        <v>381</v>
      </c>
    </row>
    <row r="455" spans="1:16" x14ac:dyDescent="0.25">
      <c r="A455" s="84">
        <v>454</v>
      </c>
      <c r="B455" s="85" t="s">
        <v>677</v>
      </c>
      <c r="C455" s="83" t="s">
        <v>325</v>
      </c>
      <c r="D455" s="83" t="s">
        <v>329</v>
      </c>
      <c r="E455" s="83" t="s">
        <v>336</v>
      </c>
      <c r="F455" s="83" t="s">
        <v>351</v>
      </c>
      <c r="G455" s="83" t="s">
        <v>353</v>
      </c>
      <c r="H455" s="83" t="s">
        <v>368</v>
      </c>
      <c r="I455" s="83" t="s">
        <v>369</v>
      </c>
      <c r="J455" s="83" t="s">
        <v>363</v>
      </c>
      <c r="K455" s="83" t="s">
        <v>394</v>
      </c>
      <c r="L455" s="83" t="s">
        <v>409</v>
      </c>
      <c r="M455" s="83" t="s">
        <v>391</v>
      </c>
      <c r="N455" s="83" t="s">
        <v>383</v>
      </c>
      <c r="O455" s="83" t="s">
        <v>387</v>
      </c>
      <c r="P455" s="83" t="s">
        <v>379</v>
      </c>
    </row>
    <row r="456" spans="1:16" x14ac:dyDescent="0.25">
      <c r="A456" s="84">
        <v>455</v>
      </c>
      <c r="B456" s="85" t="s">
        <v>490</v>
      </c>
      <c r="C456" s="83" t="s">
        <v>323</v>
      </c>
      <c r="D456" s="83" t="s">
        <v>325</v>
      </c>
      <c r="E456" s="83" t="s">
        <v>336</v>
      </c>
      <c r="F456" s="83" t="s">
        <v>343</v>
      </c>
      <c r="G456" s="83" t="s">
        <v>351</v>
      </c>
      <c r="H456" s="83" t="s">
        <v>372</v>
      </c>
      <c r="I456" s="83" t="s">
        <v>369</v>
      </c>
      <c r="J456" s="83" t="s">
        <v>358</v>
      </c>
      <c r="K456" s="83" t="s">
        <v>391</v>
      </c>
      <c r="L456" s="83" t="s">
        <v>398</v>
      </c>
      <c r="M456" s="83" t="s">
        <v>404</v>
      </c>
      <c r="N456" s="83" t="s">
        <v>383</v>
      </c>
      <c r="O456" s="83" t="s">
        <v>387</v>
      </c>
      <c r="P456" s="83" t="s">
        <v>377</v>
      </c>
    </row>
    <row r="457" spans="1:16" x14ac:dyDescent="0.25">
      <c r="A457" s="84">
        <v>456</v>
      </c>
      <c r="B457" s="85" t="s">
        <v>568</v>
      </c>
      <c r="C457" s="83" t="s">
        <v>323</v>
      </c>
      <c r="D457" s="83" t="s">
        <v>330</v>
      </c>
      <c r="E457" s="83" t="s">
        <v>333</v>
      </c>
      <c r="F457" s="83" t="s">
        <v>346</v>
      </c>
      <c r="G457" s="83" t="s">
        <v>351</v>
      </c>
      <c r="H457" s="83" t="s">
        <v>369</v>
      </c>
      <c r="I457" s="83" t="s">
        <v>368</v>
      </c>
      <c r="J457" s="83" t="s">
        <v>373</v>
      </c>
      <c r="K457" s="83" t="s">
        <v>404</v>
      </c>
      <c r="L457" s="83" t="s">
        <v>402</v>
      </c>
      <c r="M457" s="83" t="s">
        <v>415</v>
      </c>
      <c r="N457" s="83" t="s">
        <v>382</v>
      </c>
      <c r="O457" s="83" t="s">
        <v>390</v>
      </c>
      <c r="P457" s="83" t="s">
        <v>377</v>
      </c>
    </row>
    <row r="458" spans="1:16" x14ac:dyDescent="0.25">
      <c r="A458" s="84">
        <v>457</v>
      </c>
      <c r="B458" s="85" t="s">
        <v>569</v>
      </c>
      <c r="C458" s="83" t="s">
        <v>325</v>
      </c>
      <c r="D458" s="83" t="s">
        <v>327</v>
      </c>
      <c r="E458" s="83" t="s">
        <v>342</v>
      </c>
      <c r="F458" s="83" t="s">
        <v>353</v>
      </c>
      <c r="G458" s="83" t="s">
        <v>352</v>
      </c>
      <c r="H458" s="83" t="s">
        <v>354</v>
      </c>
      <c r="I458" s="83" t="s">
        <v>369</v>
      </c>
      <c r="J458" s="83" t="s">
        <v>358</v>
      </c>
      <c r="K458" s="83" t="s">
        <v>397</v>
      </c>
      <c r="L458" s="83" t="s">
        <v>392</v>
      </c>
      <c r="M458" s="83" t="s">
        <v>395</v>
      </c>
      <c r="N458" s="83" t="s">
        <v>382</v>
      </c>
      <c r="O458" s="83" t="s">
        <v>384</v>
      </c>
      <c r="P458" s="83" t="s">
        <v>377</v>
      </c>
    </row>
    <row r="459" spans="1:16" x14ac:dyDescent="0.25">
      <c r="A459" s="84">
        <v>458</v>
      </c>
      <c r="B459" s="85" t="s">
        <v>570</v>
      </c>
      <c r="C459" s="83" t="s">
        <v>326</v>
      </c>
      <c r="D459" s="83" t="s">
        <v>331</v>
      </c>
      <c r="E459" s="83" t="s">
        <v>343</v>
      </c>
      <c r="F459" s="83" t="s">
        <v>336</v>
      </c>
      <c r="G459" s="83" t="s">
        <v>332</v>
      </c>
      <c r="H459" s="83" t="s">
        <v>372</v>
      </c>
      <c r="I459" s="83" t="s">
        <v>359</v>
      </c>
      <c r="J459" s="83" t="s">
        <v>363</v>
      </c>
      <c r="K459" s="83" t="s">
        <v>391</v>
      </c>
      <c r="L459" s="83" t="s">
        <v>415</v>
      </c>
      <c r="M459" s="83" t="s">
        <v>405</v>
      </c>
      <c r="N459" s="83" t="s">
        <v>387</v>
      </c>
      <c r="O459" s="83" t="s">
        <v>383</v>
      </c>
      <c r="P459" s="83" t="s">
        <v>378</v>
      </c>
    </row>
    <row r="460" spans="1:16" x14ac:dyDescent="0.25">
      <c r="A460" s="84">
        <v>459</v>
      </c>
      <c r="B460" s="85" t="s">
        <v>139</v>
      </c>
      <c r="C460" s="83" t="s">
        <v>328</v>
      </c>
      <c r="D460" s="83" t="s">
        <v>331</v>
      </c>
      <c r="E460" s="83" t="s">
        <v>336</v>
      </c>
      <c r="F460" s="83" t="s">
        <v>351</v>
      </c>
      <c r="G460" s="83" t="s">
        <v>352</v>
      </c>
      <c r="H460" s="83" t="s">
        <v>367</v>
      </c>
      <c r="I460" s="83" t="s">
        <v>359</v>
      </c>
      <c r="J460" s="83" t="s">
        <v>366</v>
      </c>
      <c r="K460" s="83" t="s">
        <v>394</v>
      </c>
      <c r="L460" s="83" t="s">
        <v>398</v>
      </c>
      <c r="M460" s="83" t="s">
        <v>405</v>
      </c>
      <c r="N460" s="83" t="s">
        <v>387</v>
      </c>
      <c r="O460" s="83" t="s">
        <v>412</v>
      </c>
      <c r="P460" s="83" t="s">
        <v>381</v>
      </c>
    </row>
    <row r="461" spans="1:16" x14ac:dyDescent="0.25">
      <c r="A461" s="84">
        <v>460</v>
      </c>
      <c r="B461" s="85" t="s">
        <v>624</v>
      </c>
      <c r="C461" s="83" t="s">
        <v>325</v>
      </c>
      <c r="D461" s="83" t="s">
        <v>326</v>
      </c>
      <c r="E461" s="83" t="s">
        <v>339</v>
      </c>
      <c r="F461" s="83" t="s">
        <v>353</v>
      </c>
      <c r="G461" s="83" t="s">
        <v>343</v>
      </c>
      <c r="H461" s="83" t="s">
        <v>354</v>
      </c>
      <c r="I461" s="83" t="s">
        <v>359</v>
      </c>
      <c r="J461" s="83" t="s">
        <v>373</v>
      </c>
      <c r="K461" s="83" t="s">
        <v>405</v>
      </c>
      <c r="L461" s="83" t="s">
        <v>398</v>
      </c>
      <c r="M461" s="83" t="s">
        <v>395</v>
      </c>
      <c r="N461" s="83" t="s">
        <v>383</v>
      </c>
      <c r="O461" s="83" t="s">
        <v>382</v>
      </c>
      <c r="P461" s="83" t="s">
        <v>379</v>
      </c>
    </row>
    <row r="462" spans="1:16" x14ac:dyDescent="0.25">
      <c r="A462" s="84">
        <v>461</v>
      </c>
      <c r="B462" s="85" t="s">
        <v>226</v>
      </c>
      <c r="C462" s="83" t="s">
        <v>329</v>
      </c>
      <c r="D462" s="83" t="s">
        <v>326</v>
      </c>
      <c r="E462" s="83" t="s">
        <v>343</v>
      </c>
      <c r="F462" s="83" t="s">
        <v>353</v>
      </c>
      <c r="G462" s="83" t="s">
        <v>352</v>
      </c>
      <c r="H462" s="83" t="s">
        <v>354</v>
      </c>
      <c r="I462" s="83" t="s">
        <v>366</v>
      </c>
      <c r="J462" s="83" t="s">
        <v>371</v>
      </c>
      <c r="K462" s="83" t="s">
        <v>405</v>
      </c>
      <c r="L462" s="83" t="s">
        <v>394</v>
      </c>
      <c r="M462" s="83" t="s">
        <v>395</v>
      </c>
      <c r="N462" s="83" t="s">
        <v>389</v>
      </c>
      <c r="O462" s="83" t="s">
        <v>412</v>
      </c>
      <c r="P462" s="83" t="s">
        <v>379</v>
      </c>
    </row>
  </sheetData>
  <pageMargins left="0.25" right="0.25"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9A26-4BE1-45EC-B380-017A2020D782}">
  <dimension ref="B2:L452"/>
  <sheetViews>
    <sheetView showGridLines="0" workbookViewId="0">
      <selection activeCell="C3" sqref="C3:D27"/>
    </sheetView>
  </sheetViews>
  <sheetFormatPr defaultColWidth="8.875" defaultRowHeight="10.199999999999999" x14ac:dyDescent="0.15"/>
  <cols>
    <col min="1" max="1" width="2.5" style="120" customWidth="1"/>
    <col min="2" max="2" width="3.5" style="127" bestFit="1" customWidth="1"/>
    <col min="3" max="3" width="15.5" style="120" bestFit="1" customWidth="1"/>
    <col min="4" max="4" width="8" style="125" bestFit="1" customWidth="1"/>
    <col min="5" max="5" width="1.375" style="120" customWidth="1"/>
    <col min="6" max="6" width="3.5" style="120" bestFit="1" customWidth="1"/>
    <col min="7" max="7" width="15.5" style="120" bestFit="1" customWidth="1"/>
    <col min="8" max="8" width="8" style="126" bestFit="1" customWidth="1"/>
    <col min="9" max="9" width="1.375" style="120" customWidth="1"/>
    <col min="10" max="10" width="3.5" style="120" bestFit="1" customWidth="1"/>
    <col min="11" max="11" width="15.5" style="120" bestFit="1" customWidth="1"/>
    <col min="12" max="12" width="8" style="126" bestFit="1" customWidth="1"/>
    <col min="13" max="16384" width="8.875" style="120"/>
  </cols>
  <sheetData>
    <row r="2" spans="2:12" s="119" customFormat="1" ht="10.9" thickBot="1" x14ac:dyDescent="0.2">
      <c r="B2" s="134" t="s">
        <v>0</v>
      </c>
      <c r="C2" s="135" t="s">
        <v>290</v>
      </c>
      <c r="D2" s="136" t="s">
        <v>321</v>
      </c>
      <c r="F2" s="134" t="s">
        <v>0</v>
      </c>
      <c r="G2" s="135" t="s">
        <v>290</v>
      </c>
      <c r="H2" s="136" t="s">
        <v>321</v>
      </c>
      <c r="J2" s="134" t="s">
        <v>0</v>
      </c>
      <c r="K2" s="135" t="s">
        <v>290</v>
      </c>
      <c r="L2" s="136" t="s">
        <v>321</v>
      </c>
    </row>
    <row r="3" spans="2:12" ht="10.9" thickTop="1" x14ac:dyDescent="0.15">
      <c r="B3" s="131">
        <v>1</v>
      </c>
      <c r="C3" s="132" t="s">
        <v>261</v>
      </c>
      <c r="D3" s="133">
        <v>5592387</v>
      </c>
      <c r="F3" s="121">
        <v>155</v>
      </c>
      <c r="G3" s="122" t="s">
        <v>127</v>
      </c>
      <c r="H3" s="123">
        <v>3059529</v>
      </c>
      <c r="J3" s="121">
        <v>309</v>
      </c>
      <c r="K3" s="122" t="s">
        <v>449</v>
      </c>
      <c r="L3" s="123">
        <v>1723937</v>
      </c>
    </row>
    <row r="4" spans="2:12" x14ac:dyDescent="0.15">
      <c r="B4" s="128">
        <v>2</v>
      </c>
      <c r="C4" s="129" t="s">
        <v>671</v>
      </c>
      <c r="D4" s="130">
        <v>5074287</v>
      </c>
      <c r="F4" s="121">
        <v>156</v>
      </c>
      <c r="G4" s="122" t="s">
        <v>682</v>
      </c>
      <c r="H4" s="123">
        <v>3057992</v>
      </c>
      <c r="J4" s="121">
        <v>310</v>
      </c>
      <c r="K4" s="122" t="s">
        <v>180</v>
      </c>
      <c r="L4" s="123">
        <v>1719125</v>
      </c>
    </row>
    <row r="5" spans="2:12" x14ac:dyDescent="0.15">
      <c r="B5" s="128">
        <v>3</v>
      </c>
      <c r="C5" s="129" t="s">
        <v>624</v>
      </c>
      <c r="D5" s="130">
        <v>5069559</v>
      </c>
      <c r="F5" s="121">
        <v>157</v>
      </c>
      <c r="G5" s="122" t="s">
        <v>608</v>
      </c>
      <c r="H5" s="123">
        <v>3053565</v>
      </c>
      <c r="J5" s="121">
        <v>311</v>
      </c>
      <c r="K5" s="122" t="s">
        <v>650</v>
      </c>
      <c r="L5" s="123">
        <v>1715176</v>
      </c>
    </row>
    <row r="6" spans="2:12" x14ac:dyDescent="0.15">
      <c r="B6" s="128">
        <v>4</v>
      </c>
      <c r="C6" s="129" t="s">
        <v>270</v>
      </c>
      <c r="D6" s="130">
        <v>4946758</v>
      </c>
      <c r="F6" s="121">
        <v>158</v>
      </c>
      <c r="G6" s="122" t="s">
        <v>156</v>
      </c>
      <c r="H6" s="123">
        <v>3052039</v>
      </c>
      <c r="J6" s="121">
        <v>312</v>
      </c>
      <c r="K6" s="122" t="s">
        <v>564</v>
      </c>
      <c r="L6" s="123">
        <v>1707520</v>
      </c>
    </row>
    <row r="7" spans="2:12" x14ac:dyDescent="0.15">
      <c r="B7" s="128">
        <v>5</v>
      </c>
      <c r="C7" s="129" t="s">
        <v>491</v>
      </c>
      <c r="D7" s="130">
        <v>4903154</v>
      </c>
      <c r="F7" s="121">
        <v>159</v>
      </c>
      <c r="G7" s="122" t="s">
        <v>565</v>
      </c>
      <c r="H7" s="123">
        <v>3042502</v>
      </c>
      <c r="J7" s="121">
        <v>313</v>
      </c>
      <c r="K7" s="122" t="s">
        <v>542</v>
      </c>
      <c r="L7" s="123">
        <v>1680279</v>
      </c>
    </row>
    <row r="8" spans="2:12" x14ac:dyDescent="0.15">
      <c r="B8" s="128">
        <v>6</v>
      </c>
      <c r="C8" s="129" t="s">
        <v>495</v>
      </c>
      <c r="D8" s="130">
        <v>4856154</v>
      </c>
      <c r="F8" s="121">
        <v>160</v>
      </c>
      <c r="G8" s="122" t="s">
        <v>426</v>
      </c>
      <c r="H8" s="123">
        <v>3038020</v>
      </c>
      <c r="J8" s="121">
        <v>314</v>
      </c>
      <c r="K8" s="122" t="s">
        <v>472</v>
      </c>
      <c r="L8" s="123">
        <v>1678622</v>
      </c>
    </row>
    <row r="9" spans="2:12" x14ac:dyDescent="0.15">
      <c r="B9" s="128">
        <v>7</v>
      </c>
      <c r="C9" s="129" t="s">
        <v>545</v>
      </c>
      <c r="D9" s="130">
        <v>4826909</v>
      </c>
      <c r="F9" s="121">
        <v>161</v>
      </c>
      <c r="G9" s="122" t="s">
        <v>263</v>
      </c>
      <c r="H9" s="123">
        <v>3031627</v>
      </c>
      <c r="J9" s="121">
        <v>315</v>
      </c>
      <c r="K9" s="122" t="s">
        <v>274</v>
      </c>
      <c r="L9" s="123">
        <v>1677916</v>
      </c>
    </row>
    <row r="10" spans="2:12" x14ac:dyDescent="0.15">
      <c r="B10" s="128">
        <v>8</v>
      </c>
      <c r="C10" s="129" t="s">
        <v>137</v>
      </c>
      <c r="D10" s="130">
        <v>4797200</v>
      </c>
      <c r="F10" s="121">
        <v>162</v>
      </c>
      <c r="G10" s="122" t="s">
        <v>704</v>
      </c>
      <c r="H10" s="123">
        <v>3027005</v>
      </c>
      <c r="J10" s="121">
        <v>316</v>
      </c>
      <c r="K10" s="122" t="s">
        <v>191</v>
      </c>
      <c r="L10" s="123">
        <v>1676014</v>
      </c>
    </row>
    <row r="11" spans="2:12" x14ac:dyDescent="0.15">
      <c r="B11" s="128">
        <v>9</v>
      </c>
      <c r="C11" s="129" t="s">
        <v>523</v>
      </c>
      <c r="D11" s="130">
        <v>4725134</v>
      </c>
      <c r="F11" s="121">
        <v>163</v>
      </c>
      <c r="G11" s="122" t="s">
        <v>580</v>
      </c>
      <c r="H11" s="123">
        <v>3016652</v>
      </c>
      <c r="J11" s="121">
        <v>317</v>
      </c>
      <c r="K11" s="122" t="s">
        <v>205</v>
      </c>
      <c r="L11" s="123">
        <v>1673277</v>
      </c>
    </row>
    <row r="12" spans="2:12" x14ac:dyDescent="0.15">
      <c r="B12" s="128">
        <v>10</v>
      </c>
      <c r="C12" s="129" t="s">
        <v>268</v>
      </c>
      <c r="D12" s="130">
        <v>4687838</v>
      </c>
      <c r="F12" s="121">
        <v>164</v>
      </c>
      <c r="G12" s="122" t="s">
        <v>264</v>
      </c>
      <c r="H12" s="123">
        <v>3016240</v>
      </c>
      <c r="J12" s="121">
        <v>318</v>
      </c>
      <c r="K12" s="122" t="s">
        <v>209</v>
      </c>
      <c r="L12" s="123">
        <v>1660595</v>
      </c>
    </row>
    <row r="13" spans="2:12" x14ac:dyDescent="0.15">
      <c r="B13" s="128">
        <v>11</v>
      </c>
      <c r="C13" s="129" t="s">
        <v>636</v>
      </c>
      <c r="D13" s="130">
        <v>4674534</v>
      </c>
      <c r="F13" s="121">
        <v>165</v>
      </c>
      <c r="G13" s="122" t="s">
        <v>653</v>
      </c>
      <c r="H13" s="123">
        <v>3001600</v>
      </c>
      <c r="J13" s="121">
        <v>319</v>
      </c>
      <c r="K13" s="122" t="s">
        <v>435</v>
      </c>
      <c r="L13" s="123">
        <v>1658730</v>
      </c>
    </row>
    <row r="14" spans="2:12" x14ac:dyDescent="0.15">
      <c r="B14" s="128">
        <v>12</v>
      </c>
      <c r="C14" s="129" t="s">
        <v>640</v>
      </c>
      <c r="D14" s="130">
        <v>4652870</v>
      </c>
      <c r="F14" s="121">
        <v>166</v>
      </c>
      <c r="G14" s="122" t="s">
        <v>189</v>
      </c>
      <c r="H14" s="123">
        <v>2999712</v>
      </c>
      <c r="J14" s="121">
        <v>320</v>
      </c>
      <c r="K14" s="122" t="s">
        <v>212</v>
      </c>
      <c r="L14" s="123">
        <v>1656129</v>
      </c>
    </row>
    <row r="15" spans="2:12" x14ac:dyDescent="0.15">
      <c r="B15" s="128">
        <v>13</v>
      </c>
      <c r="C15" s="129" t="s">
        <v>539</v>
      </c>
      <c r="D15" s="130">
        <v>4650055</v>
      </c>
      <c r="F15" s="121">
        <v>167</v>
      </c>
      <c r="G15" s="122" t="s">
        <v>272</v>
      </c>
      <c r="H15" s="123">
        <v>2997425</v>
      </c>
      <c r="J15" s="121">
        <v>321</v>
      </c>
      <c r="K15" s="122" t="s">
        <v>254</v>
      </c>
      <c r="L15" s="123">
        <v>1654692</v>
      </c>
    </row>
    <row r="16" spans="2:12" x14ac:dyDescent="0.15">
      <c r="B16" s="128">
        <v>14</v>
      </c>
      <c r="C16" s="129" t="s">
        <v>571</v>
      </c>
      <c r="D16" s="130">
        <v>4609348</v>
      </c>
      <c r="F16" s="121">
        <v>168</v>
      </c>
      <c r="G16" s="122" t="s">
        <v>658</v>
      </c>
      <c r="H16" s="123">
        <v>2992825</v>
      </c>
      <c r="J16" s="121">
        <v>322</v>
      </c>
      <c r="K16" s="122" t="s">
        <v>153</v>
      </c>
      <c r="L16" s="123">
        <v>1651963</v>
      </c>
    </row>
    <row r="17" spans="2:12" x14ac:dyDescent="0.15">
      <c r="B17" s="128">
        <v>15</v>
      </c>
      <c r="C17" s="129" t="s">
        <v>462</v>
      </c>
      <c r="D17" s="130">
        <v>4573487</v>
      </c>
      <c r="F17" s="121">
        <v>169</v>
      </c>
      <c r="G17" s="122" t="s">
        <v>623</v>
      </c>
      <c r="H17" s="123">
        <v>2991317</v>
      </c>
      <c r="J17" s="121">
        <v>323</v>
      </c>
      <c r="K17" s="122" t="s">
        <v>241</v>
      </c>
      <c r="L17" s="123">
        <v>1649066</v>
      </c>
    </row>
    <row r="18" spans="2:12" x14ac:dyDescent="0.15">
      <c r="B18" s="128">
        <v>16</v>
      </c>
      <c r="C18" s="129" t="s">
        <v>567</v>
      </c>
      <c r="D18" s="130">
        <v>4568337</v>
      </c>
      <c r="F18" s="121">
        <v>170</v>
      </c>
      <c r="G18" s="122" t="s">
        <v>612</v>
      </c>
      <c r="H18" s="123">
        <v>2990907</v>
      </c>
      <c r="J18" s="121">
        <v>324</v>
      </c>
      <c r="K18" s="122" t="s">
        <v>465</v>
      </c>
      <c r="L18" s="123">
        <v>1647648</v>
      </c>
    </row>
    <row r="19" spans="2:12" x14ac:dyDescent="0.15">
      <c r="B19" s="128">
        <v>17</v>
      </c>
      <c r="C19" s="129" t="s">
        <v>672</v>
      </c>
      <c r="D19" s="130">
        <v>4538733</v>
      </c>
      <c r="F19" s="121">
        <v>171</v>
      </c>
      <c r="G19" s="122" t="s">
        <v>234</v>
      </c>
      <c r="H19" s="123">
        <v>2989425</v>
      </c>
      <c r="J19" s="121">
        <v>325</v>
      </c>
      <c r="K19" s="122" t="s">
        <v>436</v>
      </c>
      <c r="L19" s="123">
        <v>1635895</v>
      </c>
    </row>
    <row r="20" spans="2:12" x14ac:dyDescent="0.15">
      <c r="B20" s="128">
        <v>18</v>
      </c>
      <c r="C20" s="129" t="s">
        <v>517</v>
      </c>
      <c r="D20" s="130">
        <v>4536479</v>
      </c>
      <c r="F20" s="121">
        <v>172</v>
      </c>
      <c r="G20" s="122" t="s">
        <v>607</v>
      </c>
      <c r="H20" s="123">
        <v>2988572</v>
      </c>
      <c r="J20" s="121">
        <v>326</v>
      </c>
      <c r="K20" s="122" t="s">
        <v>576</v>
      </c>
      <c r="L20" s="123">
        <v>1632561</v>
      </c>
    </row>
    <row r="21" spans="2:12" x14ac:dyDescent="0.15">
      <c r="B21" s="128">
        <v>19</v>
      </c>
      <c r="C21" s="129" t="s">
        <v>499</v>
      </c>
      <c r="D21" s="130">
        <v>4533347</v>
      </c>
      <c r="F21" s="121">
        <v>173</v>
      </c>
      <c r="G21" s="122" t="s">
        <v>142</v>
      </c>
      <c r="H21" s="123">
        <v>2983545</v>
      </c>
      <c r="J21" s="121">
        <v>327</v>
      </c>
      <c r="K21" s="122" t="s">
        <v>202</v>
      </c>
      <c r="L21" s="123">
        <v>1621808</v>
      </c>
    </row>
    <row r="22" spans="2:12" x14ac:dyDescent="0.15">
      <c r="B22" s="128">
        <v>20</v>
      </c>
      <c r="C22" s="129" t="s">
        <v>150</v>
      </c>
      <c r="D22" s="130">
        <v>4531238</v>
      </c>
      <c r="F22" s="121">
        <v>174</v>
      </c>
      <c r="G22" s="122" t="s">
        <v>192</v>
      </c>
      <c r="H22" s="123">
        <v>2982845</v>
      </c>
      <c r="J22" s="121">
        <v>328</v>
      </c>
      <c r="K22" s="122" t="s">
        <v>584</v>
      </c>
      <c r="L22" s="123">
        <v>1605025</v>
      </c>
    </row>
    <row r="23" spans="2:12" x14ac:dyDescent="0.15">
      <c r="B23" s="121">
        <v>21</v>
      </c>
      <c r="C23" s="122" t="s">
        <v>129</v>
      </c>
      <c r="D23" s="124">
        <v>4519450</v>
      </c>
      <c r="F23" s="121">
        <v>175</v>
      </c>
      <c r="G23" s="122" t="s">
        <v>711</v>
      </c>
      <c r="H23" s="123">
        <v>2977960</v>
      </c>
      <c r="J23" s="121">
        <v>329</v>
      </c>
      <c r="K23" s="122" t="s">
        <v>256</v>
      </c>
      <c r="L23" s="123">
        <v>1601063</v>
      </c>
    </row>
    <row r="24" spans="2:12" x14ac:dyDescent="0.15">
      <c r="B24" s="121">
        <v>22</v>
      </c>
      <c r="C24" s="122" t="s">
        <v>485</v>
      </c>
      <c r="D24" s="124">
        <v>4511784</v>
      </c>
      <c r="F24" s="121">
        <v>176</v>
      </c>
      <c r="G24" s="122" t="s">
        <v>670</v>
      </c>
      <c r="H24" s="123">
        <v>2976028</v>
      </c>
      <c r="J24" s="121">
        <v>330</v>
      </c>
      <c r="K24" s="122" t="s">
        <v>531</v>
      </c>
      <c r="L24" s="123">
        <v>1599965</v>
      </c>
    </row>
    <row r="25" spans="2:12" x14ac:dyDescent="0.15">
      <c r="B25" s="121">
        <v>23</v>
      </c>
      <c r="C25" s="122" t="s">
        <v>585</v>
      </c>
      <c r="D25" s="124">
        <v>4507012</v>
      </c>
      <c r="F25" s="121">
        <v>177</v>
      </c>
      <c r="G25" s="122" t="s">
        <v>427</v>
      </c>
      <c r="H25" s="123">
        <v>2975635</v>
      </c>
      <c r="J25" s="121">
        <v>331</v>
      </c>
      <c r="K25" s="122" t="s">
        <v>477</v>
      </c>
      <c r="L25" s="123">
        <v>1585423</v>
      </c>
    </row>
    <row r="26" spans="2:12" x14ac:dyDescent="0.15">
      <c r="B26" s="121">
        <v>24</v>
      </c>
      <c r="C26" s="122" t="s">
        <v>702</v>
      </c>
      <c r="D26" s="124">
        <v>4503937</v>
      </c>
      <c r="F26" s="121">
        <v>178</v>
      </c>
      <c r="G26" s="122" t="s">
        <v>708</v>
      </c>
      <c r="H26" s="123">
        <v>2965534</v>
      </c>
      <c r="J26" s="121">
        <v>332</v>
      </c>
      <c r="K26" s="122" t="s">
        <v>454</v>
      </c>
      <c r="L26" s="123">
        <v>1576655</v>
      </c>
    </row>
    <row r="27" spans="2:12" x14ac:dyDescent="0.15">
      <c r="B27" s="121">
        <v>25</v>
      </c>
      <c r="C27" s="122" t="s">
        <v>244</v>
      </c>
      <c r="D27" s="124">
        <v>4503312</v>
      </c>
      <c r="F27" s="121">
        <v>179</v>
      </c>
      <c r="G27" s="122" t="s">
        <v>437</v>
      </c>
      <c r="H27" s="123">
        <v>2941535</v>
      </c>
      <c r="J27" s="121">
        <v>333</v>
      </c>
      <c r="K27" s="122" t="s">
        <v>710</v>
      </c>
      <c r="L27" s="123">
        <v>1569725</v>
      </c>
    </row>
    <row r="28" spans="2:12" x14ac:dyDescent="0.15">
      <c r="B28" s="121">
        <v>26</v>
      </c>
      <c r="C28" s="122" t="s">
        <v>529</v>
      </c>
      <c r="D28" s="124">
        <v>4482030</v>
      </c>
      <c r="F28" s="121">
        <v>180</v>
      </c>
      <c r="G28" s="122" t="s">
        <v>657</v>
      </c>
      <c r="H28" s="123">
        <v>2939708</v>
      </c>
      <c r="J28" s="121">
        <v>334</v>
      </c>
      <c r="K28" s="122" t="s">
        <v>473</v>
      </c>
      <c r="L28" s="123">
        <v>1569035</v>
      </c>
    </row>
    <row r="29" spans="2:12" x14ac:dyDescent="0.15">
      <c r="B29" s="121">
        <v>27</v>
      </c>
      <c r="C29" s="122" t="s">
        <v>683</v>
      </c>
      <c r="D29" s="124">
        <v>4439545</v>
      </c>
      <c r="F29" s="121">
        <v>181</v>
      </c>
      <c r="G29" s="122" t="s">
        <v>167</v>
      </c>
      <c r="H29" s="123">
        <v>2939305</v>
      </c>
      <c r="J29" s="121">
        <v>335</v>
      </c>
      <c r="K29" s="122" t="s">
        <v>468</v>
      </c>
      <c r="L29" s="123">
        <v>1553685</v>
      </c>
    </row>
    <row r="30" spans="2:12" x14ac:dyDescent="0.15">
      <c r="B30" s="121">
        <v>28</v>
      </c>
      <c r="C30" s="122" t="s">
        <v>681</v>
      </c>
      <c r="D30" s="124">
        <v>4408092</v>
      </c>
      <c r="F30" s="121">
        <v>182</v>
      </c>
      <c r="G30" s="122" t="s">
        <v>160</v>
      </c>
      <c r="H30" s="123">
        <v>2929319</v>
      </c>
      <c r="J30" s="121">
        <v>336</v>
      </c>
      <c r="K30" s="122" t="s">
        <v>676</v>
      </c>
      <c r="L30" s="123">
        <v>1550166</v>
      </c>
    </row>
    <row r="31" spans="2:12" x14ac:dyDescent="0.15">
      <c r="B31" s="121">
        <v>29</v>
      </c>
      <c r="C31" s="122" t="s">
        <v>242</v>
      </c>
      <c r="D31" s="124">
        <v>4395634</v>
      </c>
      <c r="F31" s="121">
        <v>183</v>
      </c>
      <c r="G31" s="122" t="s">
        <v>176</v>
      </c>
      <c r="H31" s="123">
        <v>2924171</v>
      </c>
      <c r="J31" s="121">
        <v>337</v>
      </c>
      <c r="K31" s="122" t="s">
        <v>604</v>
      </c>
      <c r="L31" s="123">
        <v>1549378</v>
      </c>
    </row>
    <row r="32" spans="2:12" x14ac:dyDescent="0.15">
      <c r="B32" s="121">
        <v>30</v>
      </c>
      <c r="C32" s="122" t="s">
        <v>582</v>
      </c>
      <c r="D32" s="124">
        <v>4380991</v>
      </c>
      <c r="F32" s="121">
        <v>184</v>
      </c>
      <c r="G32" s="122" t="s">
        <v>680</v>
      </c>
      <c r="H32" s="123">
        <v>2921838</v>
      </c>
      <c r="J32" s="121">
        <v>338</v>
      </c>
      <c r="K32" s="122" t="s">
        <v>667</v>
      </c>
      <c r="L32" s="123">
        <v>1533315</v>
      </c>
    </row>
    <row r="33" spans="2:12" x14ac:dyDescent="0.15">
      <c r="B33" s="121">
        <v>31</v>
      </c>
      <c r="C33" s="122" t="s">
        <v>642</v>
      </c>
      <c r="D33" s="124">
        <v>4314689</v>
      </c>
      <c r="F33" s="121">
        <v>185</v>
      </c>
      <c r="G33" s="122" t="s">
        <v>265</v>
      </c>
      <c r="H33" s="123">
        <v>2914660</v>
      </c>
      <c r="J33" s="121">
        <v>339</v>
      </c>
      <c r="K33" s="122" t="s">
        <v>509</v>
      </c>
      <c r="L33" s="123">
        <v>1530300</v>
      </c>
    </row>
    <row r="34" spans="2:12" x14ac:dyDescent="0.15">
      <c r="B34" s="121">
        <v>32</v>
      </c>
      <c r="C34" s="122" t="s">
        <v>471</v>
      </c>
      <c r="D34" s="124">
        <v>4311498</v>
      </c>
      <c r="F34" s="121">
        <v>186</v>
      </c>
      <c r="G34" s="122" t="s">
        <v>446</v>
      </c>
      <c r="H34" s="123">
        <v>2899327</v>
      </c>
      <c r="J34" s="121">
        <v>340</v>
      </c>
      <c r="K34" s="122" t="s">
        <v>434</v>
      </c>
      <c r="L34" s="123">
        <v>1529208</v>
      </c>
    </row>
    <row r="35" spans="2:12" x14ac:dyDescent="0.15">
      <c r="B35" s="121">
        <v>33</v>
      </c>
      <c r="C35" s="122" t="s">
        <v>615</v>
      </c>
      <c r="D35" s="124">
        <v>4307597</v>
      </c>
      <c r="F35" s="121">
        <v>187</v>
      </c>
      <c r="G35" s="122" t="s">
        <v>420</v>
      </c>
      <c r="H35" s="123">
        <v>2896635</v>
      </c>
      <c r="J35" s="121">
        <v>341</v>
      </c>
      <c r="K35" s="122" t="s">
        <v>596</v>
      </c>
      <c r="L35" s="123">
        <v>1528997</v>
      </c>
    </row>
    <row r="36" spans="2:12" x14ac:dyDescent="0.15">
      <c r="B36" s="121">
        <v>34</v>
      </c>
      <c r="C36" s="122" t="s">
        <v>583</v>
      </c>
      <c r="D36" s="124">
        <v>4306150</v>
      </c>
      <c r="F36" s="121">
        <v>188</v>
      </c>
      <c r="G36" s="122" t="s">
        <v>700</v>
      </c>
      <c r="H36" s="123">
        <v>2887773</v>
      </c>
      <c r="J36" s="121">
        <v>342</v>
      </c>
      <c r="K36" s="122" t="s">
        <v>507</v>
      </c>
      <c r="L36" s="123">
        <v>1518327</v>
      </c>
    </row>
    <row r="37" spans="2:12" x14ac:dyDescent="0.15">
      <c r="B37" s="121">
        <v>35</v>
      </c>
      <c r="C37" s="122" t="s">
        <v>213</v>
      </c>
      <c r="D37" s="124">
        <v>4297628</v>
      </c>
      <c r="F37" s="121">
        <v>189</v>
      </c>
      <c r="G37" s="122" t="s">
        <v>577</v>
      </c>
      <c r="H37" s="123">
        <v>2871723</v>
      </c>
      <c r="J37" s="121">
        <v>343</v>
      </c>
      <c r="K37" s="122" t="s">
        <v>157</v>
      </c>
      <c r="L37" s="123">
        <v>1513742</v>
      </c>
    </row>
    <row r="38" spans="2:12" x14ac:dyDescent="0.15">
      <c r="B38" s="121">
        <v>36</v>
      </c>
      <c r="C38" s="122" t="s">
        <v>151</v>
      </c>
      <c r="D38" s="124">
        <v>4249680</v>
      </c>
      <c r="F38" s="121">
        <v>190</v>
      </c>
      <c r="G38" s="122" t="s">
        <v>239</v>
      </c>
      <c r="H38" s="123">
        <v>2869686</v>
      </c>
      <c r="J38" s="121">
        <v>344</v>
      </c>
      <c r="K38" s="122" t="s">
        <v>538</v>
      </c>
      <c r="L38" s="123">
        <v>1512475</v>
      </c>
    </row>
    <row r="39" spans="2:12" x14ac:dyDescent="0.15">
      <c r="B39" s="121">
        <v>37</v>
      </c>
      <c r="C39" s="122" t="s">
        <v>275</v>
      </c>
      <c r="D39" s="124">
        <v>4248306</v>
      </c>
      <c r="F39" s="121">
        <v>191</v>
      </c>
      <c r="G39" s="122" t="s">
        <v>262</v>
      </c>
      <c r="H39" s="123">
        <v>2863820</v>
      </c>
      <c r="J39" s="121">
        <v>345</v>
      </c>
      <c r="K39" s="122" t="s">
        <v>688</v>
      </c>
      <c r="L39" s="123">
        <v>1511248</v>
      </c>
    </row>
    <row r="40" spans="2:12" x14ac:dyDescent="0.15">
      <c r="B40" s="121">
        <v>38</v>
      </c>
      <c r="C40" s="122" t="s">
        <v>527</v>
      </c>
      <c r="D40" s="124">
        <v>4243265</v>
      </c>
      <c r="F40" s="121">
        <v>192</v>
      </c>
      <c r="G40" s="122" t="s">
        <v>289</v>
      </c>
      <c r="H40" s="123">
        <v>2861343</v>
      </c>
      <c r="J40" s="121">
        <v>346</v>
      </c>
      <c r="K40" s="122" t="s">
        <v>221</v>
      </c>
      <c r="L40" s="123">
        <v>1500917</v>
      </c>
    </row>
    <row r="41" spans="2:12" x14ac:dyDescent="0.15">
      <c r="B41" s="121">
        <v>39</v>
      </c>
      <c r="C41" s="122" t="s">
        <v>498</v>
      </c>
      <c r="D41" s="124">
        <v>4213834</v>
      </c>
      <c r="F41" s="121">
        <v>193</v>
      </c>
      <c r="G41" s="122" t="s">
        <v>553</v>
      </c>
      <c r="H41" s="123">
        <v>2849605</v>
      </c>
      <c r="J41" s="121">
        <v>347</v>
      </c>
      <c r="K41" s="122" t="s">
        <v>418</v>
      </c>
      <c r="L41" s="123">
        <v>1499858</v>
      </c>
    </row>
    <row r="42" spans="2:12" x14ac:dyDescent="0.15">
      <c r="B42" s="121">
        <v>40</v>
      </c>
      <c r="C42" s="122" t="s">
        <v>223</v>
      </c>
      <c r="D42" s="124">
        <v>4211640</v>
      </c>
      <c r="F42" s="121">
        <v>194</v>
      </c>
      <c r="G42" s="122" t="s">
        <v>629</v>
      </c>
      <c r="H42" s="123">
        <v>2840208</v>
      </c>
      <c r="J42" s="121">
        <v>348</v>
      </c>
      <c r="K42" s="122" t="s">
        <v>515</v>
      </c>
      <c r="L42" s="123">
        <v>1492950</v>
      </c>
    </row>
    <row r="43" spans="2:12" x14ac:dyDescent="0.15">
      <c r="B43" s="121">
        <v>41</v>
      </c>
      <c r="C43" s="122" t="s">
        <v>233</v>
      </c>
      <c r="D43" s="124">
        <v>4209020</v>
      </c>
      <c r="F43" s="121">
        <v>195</v>
      </c>
      <c r="G43" s="122" t="s">
        <v>684</v>
      </c>
      <c r="H43" s="123">
        <v>2829748</v>
      </c>
      <c r="J43" s="121">
        <v>349</v>
      </c>
      <c r="K43" s="122" t="s">
        <v>240</v>
      </c>
      <c r="L43" s="123">
        <v>1492787</v>
      </c>
    </row>
    <row r="44" spans="2:12" x14ac:dyDescent="0.15">
      <c r="B44" s="121">
        <v>42</v>
      </c>
      <c r="C44" s="122" t="s">
        <v>217</v>
      </c>
      <c r="D44" s="124">
        <v>4205545</v>
      </c>
      <c r="F44" s="121">
        <v>196</v>
      </c>
      <c r="G44" s="122" t="s">
        <v>177</v>
      </c>
      <c r="H44" s="123">
        <v>2819992</v>
      </c>
      <c r="J44" s="121">
        <v>350</v>
      </c>
      <c r="K44" s="122" t="s">
        <v>594</v>
      </c>
      <c r="L44" s="123">
        <v>1491052</v>
      </c>
    </row>
    <row r="45" spans="2:12" x14ac:dyDescent="0.15">
      <c r="B45" s="121">
        <v>43</v>
      </c>
      <c r="C45" s="122" t="s">
        <v>592</v>
      </c>
      <c r="D45" s="124">
        <v>4196287</v>
      </c>
      <c r="F45" s="121">
        <v>197</v>
      </c>
      <c r="G45" s="122" t="s">
        <v>128</v>
      </c>
      <c r="H45" s="123">
        <v>2810595</v>
      </c>
      <c r="J45" s="121">
        <v>351</v>
      </c>
      <c r="K45" s="122" t="s">
        <v>540</v>
      </c>
      <c r="L45" s="123">
        <v>1487928</v>
      </c>
    </row>
    <row r="46" spans="2:12" x14ac:dyDescent="0.15">
      <c r="B46" s="121">
        <v>44</v>
      </c>
      <c r="C46" s="122" t="s">
        <v>136</v>
      </c>
      <c r="D46" s="124">
        <v>4171562</v>
      </c>
      <c r="F46" s="121">
        <v>198</v>
      </c>
      <c r="G46" s="122" t="s">
        <v>414</v>
      </c>
      <c r="H46" s="123">
        <v>2795773</v>
      </c>
      <c r="J46" s="121">
        <v>352</v>
      </c>
      <c r="K46" s="122" t="s">
        <v>451</v>
      </c>
      <c r="L46" s="123">
        <v>1486072</v>
      </c>
    </row>
    <row r="47" spans="2:12" x14ac:dyDescent="0.15">
      <c r="B47" s="121">
        <v>45</v>
      </c>
      <c r="C47" s="122" t="s">
        <v>459</v>
      </c>
      <c r="D47" s="124">
        <v>4170878</v>
      </c>
      <c r="F47" s="121">
        <v>199</v>
      </c>
      <c r="G47" s="122" t="s">
        <v>119</v>
      </c>
      <c r="H47" s="123">
        <v>2787206</v>
      </c>
      <c r="J47" s="121">
        <v>353</v>
      </c>
      <c r="K47" s="122" t="s">
        <v>544</v>
      </c>
      <c r="L47" s="123">
        <v>1484192</v>
      </c>
    </row>
    <row r="48" spans="2:12" x14ac:dyDescent="0.15">
      <c r="B48" s="121">
        <v>46</v>
      </c>
      <c r="C48" s="122" t="s">
        <v>211</v>
      </c>
      <c r="D48" s="124">
        <v>4161956</v>
      </c>
      <c r="F48" s="121">
        <v>200</v>
      </c>
      <c r="G48" s="122" t="s">
        <v>528</v>
      </c>
      <c r="H48" s="123">
        <v>2768773</v>
      </c>
      <c r="J48" s="121">
        <v>354</v>
      </c>
      <c r="K48" s="122" t="s">
        <v>637</v>
      </c>
      <c r="L48" s="123">
        <v>1469945</v>
      </c>
    </row>
    <row r="49" spans="2:12" x14ac:dyDescent="0.15">
      <c r="B49" s="121">
        <v>47</v>
      </c>
      <c r="C49" s="122" t="s">
        <v>689</v>
      </c>
      <c r="D49" s="124">
        <v>4142735</v>
      </c>
      <c r="F49" s="121">
        <v>201</v>
      </c>
      <c r="G49" s="122" t="s">
        <v>500</v>
      </c>
      <c r="H49" s="123">
        <v>2768453</v>
      </c>
      <c r="J49" s="121">
        <v>355</v>
      </c>
      <c r="K49" s="122" t="s">
        <v>534</v>
      </c>
      <c r="L49" s="123">
        <v>1464923</v>
      </c>
    </row>
    <row r="50" spans="2:12" x14ac:dyDescent="0.15">
      <c r="B50" s="121">
        <v>48</v>
      </c>
      <c r="C50" s="122" t="s">
        <v>631</v>
      </c>
      <c r="D50" s="124">
        <v>4119845</v>
      </c>
      <c r="F50" s="121">
        <v>202</v>
      </c>
      <c r="G50" s="122" t="s">
        <v>598</v>
      </c>
      <c r="H50" s="123">
        <v>2761093</v>
      </c>
      <c r="J50" s="121">
        <v>356</v>
      </c>
      <c r="K50" s="122" t="s">
        <v>154</v>
      </c>
      <c r="L50" s="123">
        <v>1458201</v>
      </c>
    </row>
    <row r="51" spans="2:12" x14ac:dyDescent="0.15">
      <c r="B51" s="121">
        <v>49</v>
      </c>
      <c r="C51" s="122" t="s">
        <v>669</v>
      </c>
      <c r="D51" s="124">
        <v>4090833</v>
      </c>
      <c r="F51" s="121">
        <v>203</v>
      </c>
      <c r="G51" s="122" t="s">
        <v>541</v>
      </c>
      <c r="H51" s="123">
        <v>2743264</v>
      </c>
      <c r="J51" s="121">
        <v>357</v>
      </c>
      <c r="K51" s="122" t="s">
        <v>646</v>
      </c>
      <c r="L51" s="123">
        <v>1455840</v>
      </c>
    </row>
    <row r="52" spans="2:12" x14ac:dyDescent="0.15">
      <c r="B52" s="121">
        <v>50</v>
      </c>
      <c r="C52" s="122" t="s">
        <v>547</v>
      </c>
      <c r="D52" s="124">
        <v>4079313</v>
      </c>
      <c r="F52" s="121">
        <v>204</v>
      </c>
      <c r="G52" s="122" t="s">
        <v>424</v>
      </c>
      <c r="H52" s="123">
        <v>2735558</v>
      </c>
      <c r="J52" s="121">
        <v>358</v>
      </c>
      <c r="K52" s="122" t="s">
        <v>488</v>
      </c>
      <c r="L52" s="123">
        <v>1454084</v>
      </c>
    </row>
    <row r="53" spans="2:12" x14ac:dyDescent="0.15">
      <c r="B53" s="121">
        <v>51</v>
      </c>
      <c r="C53" s="122" t="s">
        <v>260</v>
      </c>
      <c r="D53" s="124">
        <v>4077416</v>
      </c>
      <c r="F53" s="121">
        <v>205</v>
      </c>
      <c r="G53" s="122" t="s">
        <v>652</v>
      </c>
      <c r="H53" s="123">
        <v>2700635</v>
      </c>
      <c r="J53" s="121">
        <v>359</v>
      </c>
      <c r="K53" s="122" t="s">
        <v>148</v>
      </c>
      <c r="L53" s="123">
        <v>1453773</v>
      </c>
    </row>
    <row r="54" spans="2:12" x14ac:dyDescent="0.15">
      <c r="B54" s="121">
        <v>52</v>
      </c>
      <c r="C54" s="122" t="s">
        <v>467</v>
      </c>
      <c r="D54" s="124">
        <v>4073448</v>
      </c>
      <c r="F54" s="121">
        <v>206</v>
      </c>
      <c r="G54" s="122" t="s">
        <v>147</v>
      </c>
      <c r="H54" s="123">
        <v>2681053</v>
      </c>
      <c r="J54" s="121">
        <v>360</v>
      </c>
      <c r="K54" s="122" t="s">
        <v>679</v>
      </c>
      <c r="L54" s="123">
        <v>1450323</v>
      </c>
    </row>
    <row r="55" spans="2:12" x14ac:dyDescent="0.15">
      <c r="B55" s="121">
        <v>53</v>
      </c>
      <c r="C55" s="122" t="s">
        <v>651</v>
      </c>
      <c r="D55" s="124">
        <v>4069979</v>
      </c>
      <c r="F55" s="121">
        <v>207</v>
      </c>
      <c r="G55" s="122" t="s">
        <v>587</v>
      </c>
      <c r="H55" s="123">
        <v>2680083</v>
      </c>
      <c r="J55" s="121">
        <v>361</v>
      </c>
      <c r="K55" s="122" t="s">
        <v>461</v>
      </c>
      <c r="L55" s="123">
        <v>1438469</v>
      </c>
    </row>
    <row r="56" spans="2:12" x14ac:dyDescent="0.15">
      <c r="B56" s="121">
        <v>54</v>
      </c>
      <c r="C56" s="122" t="s">
        <v>225</v>
      </c>
      <c r="D56" s="124">
        <v>4053553</v>
      </c>
      <c r="F56" s="121">
        <v>208</v>
      </c>
      <c r="G56" s="122" t="s">
        <v>238</v>
      </c>
      <c r="H56" s="123">
        <v>2661440</v>
      </c>
      <c r="J56" s="121">
        <v>362</v>
      </c>
      <c r="K56" s="122" t="s">
        <v>152</v>
      </c>
      <c r="L56" s="123">
        <v>1437221</v>
      </c>
    </row>
    <row r="57" spans="2:12" x14ac:dyDescent="0.15">
      <c r="B57" s="121">
        <v>55</v>
      </c>
      <c r="C57" s="122" t="s">
        <v>493</v>
      </c>
      <c r="D57" s="124">
        <v>4014555</v>
      </c>
      <c r="F57" s="121">
        <v>209</v>
      </c>
      <c r="G57" s="122" t="s">
        <v>249</v>
      </c>
      <c r="H57" s="123">
        <v>2658341</v>
      </c>
      <c r="J57" s="121">
        <v>363</v>
      </c>
      <c r="K57" s="122" t="s">
        <v>589</v>
      </c>
      <c r="L57" s="123">
        <v>1429182</v>
      </c>
    </row>
    <row r="58" spans="2:12" x14ac:dyDescent="0.15">
      <c r="B58" s="121">
        <v>56</v>
      </c>
      <c r="C58" s="122" t="s">
        <v>165</v>
      </c>
      <c r="D58" s="124">
        <v>4007563</v>
      </c>
      <c r="F58" s="121">
        <v>210</v>
      </c>
      <c r="G58" s="122" t="s">
        <v>216</v>
      </c>
      <c r="H58" s="123">
        <v>2657191</v>
      </c>
      <c r="J58" s="121">
        <v>364</v>
      </c>
      <c r="K58" s="122" t="s">
        <v>236</v>
      </c>
      <c r="L58" s="123">
        <v>1426617</v>
      </c>
    </row>
    <row r="59" spans="2:12" x14ac:dyDescent="0.15">
      <c r="B59" s="121">
        <v>57</v>
      </c>
      <c r="C59" s="122" t="s">
        <v>693</v>
      </c>
      <c r="D59" s="124">
        <v>3992195</v>
      </c>
      <c r="F59" s="121">
        <v>211</v>
      </c>
      <c r="G59" s="122" t="s">
        <v>520</v>
      </c>
      <c r="H59" s="123">
        <v>2654463</v>
      </c>
      <c r="J59" s="121">
        <v>365</v>
      </c>
      <c r="K59" s="122" t="s">
        <v>193</v>
      </c>
      <c r="L59" s="123">
        <v>1419417</v>
      </c>
    </row>
    <row r="60" spans="2:12" x14ac:dyDescent="0.15">
      <c r="B60" s="121">
        <v>58</v>
      </c>
      <c r="C60" s="122" t="s">
        <v>469</v>
      </c>
      <c r="D60" s="124">
        <v>3978742</v>
      </c>
      <c r="F60" s="121">
        <v>212</v>
      </c>
      <c r="G60" s="122" t="s">
        <v>634</v>
      </c>
      <c r="H60" s="123">
        <v>2650265</v>
      </c>
      <c r="J60" s="121">
        <v>366</v>
      </c>
      <c r="K60" s="122" t="s">
        <v>659</v>
      </c>
      <c r="L60" s="123">
        <v>1410106</v>
      </c>
    </row>
    <row r="61" spans="2:12" x14ac:dyDescent="0.15">
      <c r="B61" s="121">
        <v>59</v>
      </c>
      <c r="C61" s="122" t="s">
        <v>486</v>
      </c>
      <c r="D61" s="124">
        <v>3977764</v>
      </c>
      <c r="F61" s="121">
        <v>213</v>
      </c>
      <c r="G61" s="122" t="s">
        <v>421</v>
      </c>
      <c r="H61" s="123">
        <v>2643015</v>
      </c>
      <c r="J61" s="121">
        <v>367</v>
      </c>
      <c r="K61" s="122" t="s">
        <v>134</v>
      </c>
      <c r="L61" s="123">
        <v>1409885</v>
      </c>
    </row>
    <row r="62" spans="2:12" x14ac:dyDescent="0.15">
      <c r="B62" s="121">
        <v>60</v>
      </c>
      <c r="C62" s="122" t="s">
        <v>433</v>
      </c>
      <c r="D62" s="124">
        <v>3976216</v>
      </c>
      <c r="F62" s="121">
        <v>214</v>
      </c>
      <c r="G62" s="122" t="s">
        <v>546</v>
      </c>
      <c r="H62" s="123">
        <v>2624477</v>
      </c>
      <c r="J62" s="121">
        <v>368</v>
      </c>
      <c r="K62" s="122" t="s">
        <v>257</v>
      </c>
      <c r="L62" s="123">
        <v>1387470</v>
      </c>
    </row>
    <row r="63" spans="2:12" x14ac:dyDescent="0.15">
      <c r="B63" s="121">
        <v>61</v>
      </c>
      <c r="C63" s="122" t="s">
        <v>551</v>
      </c>
      <c r="D63" s="124">
        <v>3938400</v>
      </c>
      <c r="F63" s="121">
        <v>215</v>
      </c>
      <c r="G63" s="122" t="s">
        <v>453</v>
      </c>
      <c r="H63" s="123">
        <v>2619212</v>
      </c>
      <c r="J63" s="121">
        <v>369</v>
      </c>
      <c r="K63" s="122" t="s">
        <v>187</v>
      </c>
      <c r="L63" s="123">
        <v>1379895</v>
      </c>
    </row>
    <row r="64" spans="2:12" x14ac:dyDescent="0.15">
      <c r="B64" s="121">
        <v>62</v>
      </c>
      <c r="C64" s="122" t="s">
        <v>663</v>
      </c>
      <c r="D64" s="124">
        <v>3926097</v>
      </c>
      <c r="F64" s="121">
        <v>216</v>
      </c>
      <c r="G64" s="122" t="s">
        <v>572</v>
      </c>
      <c r="H64" s="123">
        <v>2596889</v>
      </c>
      <c r="J64" s="121">
        <v>370</v>
      </c>
      <c r="K64" s="122" t="s">
        <v>159</v>
      </c>
      <c r="L64" s="123">
        <v>1374522</v>
      </c>
    </row>
    <row r="65" spans="2:12" x14ac:dyDescent="0.15">
      <c r="B65" s="121">
        <v>63</v>
      </c>
      <c r="C65" s="122" t="s">
        <v>526</v>
      </c>
      <c r="D65" s="124">
        <v>3916837</v>
      </c>
      <c r="F65" s="121">
        <v>217</v>
      </c>
      <c r="G65" s="122" t="s">
        <v>660</v>
      </c>
      <c r="H65" s="123">
        <v>2589392</v>
      </c>
      <c r="J65" s="121">
        <v>371</v>
      </c>
      <c r="K65" s="122" t="s">
        <v>626</v>
      </c>
      <c r="L65" s="123">
        <v>1371370</v>
      </c>
    </row>
    <row r="66" spans="2:12" x14ac:dyDescent="0.15">
      <c r="B66" s="121">
        <v>64</v>
      </c>
      <c r="C66" s="122" t="s">
        <v>255</v>
      </c>
      <c r="D66" s="124">
        <v>3853909</v>
      </c>
      <c r="F66" s="121">
        <v>218</v>
      </c>
      <c r="G66" s="122" t="s">
        <v>535</v>
      </c>
      <c r="H66" s="123">
        <v>2576550</v>
      </c>
      <c r="J66" s="121">
        <v>372</v>
      </c>
      <c r="K66" s="122" t="s">
        <v>132</v>
      </c>
      <c r="L66" s="123">
        <v>1371353</v>
      </c>
    </row>
    <row r="67" spans="2:12" x14ac:dyDescent="0.15">
      <c r="B67" s="121">
        <v>65</v>
      </c>
      <c r="C67" s="122" t="s">
        <v>574</v>
      </c>
      <c r="D67" s="124">
        <v>3841167</v>
      </c>
      <c r="F67" s="121">
        <v>219</v>
      </c>
      <c r="G67" s="122" t="s">
        <v>184</v>
      </c>
      <c r="H67" s="123">
        <v>2572507</v>
      </c>
      <c r="J67" s="121">
        <v>373</v>
      </c>
      <c r="K67" s="122" t="s">
        <v>508</v>
      </c>
      <c r="L67" s="123">
        <v>1369589</v>
      </c>
    </row>
    <row r="68" spans="2:12" x14ac:dyDescent="0.15">
      <c r="B68" s="121">
        <v>66</v>
      </c>
      <c r="C68" s="122" t="s">
        <v>443</v>
      </c>
      <c r="D68" s="124">
        <v>3812992</v>
      </c>
      <c r="F68" s="121">
        <v>220</v>
      </c>
      <c r="G68" s="122" t="s">
        <v>210</v>
      </c>
      <c r="H68" s="123">
        <v>2565267</v>
      </c>
      <c r="J68" s="121">
        <v>374</v>
      </c>
      <c r="K68" s="122" t="s">
        <v>630</v>
      </c>
      <c r="L68" s="123">
        <v>1362750</v>
      </c>
    </row>
    <row r="69" spans="2:12" x14ac:dyDescent="0.15">
      <c r="B69" s="121">
        <v>67</v>
      </c>
      <c r="C69" s="122" t="s">
        <v>141</v>
      </c>
      <c r="D69" s="124">
        <v>3799435</v>
      </c>
      <c r="F69" s="121">
        <v>221</v>
      </c>
      <c r="G69" s="122" t="s">
        <v>126</v>
      </c>
      <c r="H69" s="123">
        <v>2562617</v>
      </c>
      <c r="J69" s="121">
        <v>375</v>
      </c>
      <c r="K69" s="122" t="s">
        <v>692</v>
      </c>
      <c r="L69" s="123">
        <v>1362630</v>
      </c>
    </row>
    <row r="70" spans="2:12" x14ac:dyDescent="0.15">
      <c r="B70" s="121">
        <v>68</v>
      </c>
      <c r="C70" s="122" t="s">
        <v>450</v>
      </c>
      <c r="D70" s="124">
        <v>3783572</v>
      </c>
      <c r="F70" s="121">
        <v>222</v>
      </c>
      <c r="G70" s="122" t="s">
        <v>232</v>
      </c>
      <c r="H70" s="123">
        <v>2559608</v>
      </c>
      <c r="J70" s="121">
        <v>376</v>
      </c>
      <c r="K70" s="122" t="s">
        <v>208</v>
      </c>
      <c r="L70" s="123">
        <v>1360642</v>
      </c>
    </row>
    <row r="71" spans="2:12" x14ac:dyDescent="0.15">
      <c r="B71" s="121">
        <v>69</v>
      </c>
      <c r="C71" s="122" t="s">
        <v>521</v>
      </c>
      <c r="D71" s="124">
        <v>3755237</v>
      </c>
      <c r="F71" s="121">
        <v>223</v>
      </c>
      <c r="G71" s="122" t="s">
        <v>558</v>
      </c>
      <c r="H71" s="123">
        <v>2553872</v>
      </c>
      <c r="J71" s="121">
        <v>377</v>
      </c>
      <c r="K71" s="122" t="s">
        <v>602</v>
      </c>
      <c r="L71" s="123">
        <v>1355877</v>
      </c>
    </row>
    <row r="72" spans="2:12" x14ac:dyDescent="0.15">
      <c r="B72" s="121">
        <v>70</v>
      </c>
      <c r="C72" s="122" t="s">
        <v>695</v>
      </c>
      <c r="D72" s="124">
        <v>3754520</v>
      </c>
      <c r="F72" s="121">
        <v>224</v>
      </c>
      <c r="G72" s="122" t="s">
        <v>174</v>
      </c>
      <c r="H72" s="123">
        <v>2543369</v>
      </c>
      <c r="J72" s="121">
        <v>378</v>
      </c>
      <c r="K72" s="122" t="s">
        <v>182</v>
      </c>
      <c r="L72" s="123">
        <v>1353555</v>
      </c>
    </row>
    <row r="73" spans="2:12" x14ac:dyDescent="0.15">
      <c r="B73" s="121">
        <v>71</v>
      </c>
      <c r="C73" s="122" t="s">
        <v>445</v>
      </c>
      <c r="D73" s="124">
        <v>3749480</v>
      </c>
      <c r="F73" s="121">
        <v>225</v>
      </c>
      <c r="G73" s="122" t="s">
        <v>496</v>
      </c>
      <c r="H73" s="123">
        <v>2536109</v>
      </c>
      <c r="J73" s="121">
        <v>379</v>
      </c>
      <c r="K73" s="122" t="s">
        <v>237</v>
      </c>
      <c r="L73" s="123">
        <v>1352363</v>
      </c>
    </row>
    <row r="74" spans="2:12" x14ac:dyDescent="0.15">
      <c r="B74" s="121">
        <v>72</v>
      </c>
      <c r="C74" s="122" t="s">
        <v>678</v>
      </c>
      <c r="D74" s="124">
        <v>3738843</v>
      </c>
      <c r="F74" s="121">
        <v>226</v>
      </c>
      <c r="G74" s="122" t="s">
        <v>271</v>
      </c>
      <c r="H74" s="123">
        <v>2515825</v>
      </c>
      <c r="J74" s="121">
        <v>380</v>
      </c>
      <c r="K74" s="122" t="s">
        <v>600</v>
      </c>
      <c r="L74" s="123">
        <v>1349840</v>
      </c>
    </row>
    <row r="75" spans="2:12" x14ac:dyDescent="0.15">
      <c r="B75" s="121">
        <v>73</v>
      </c>
      <c r="C75" s="122" t="s">
        <v>206</v>
      </c>
      <c r="D75" s="124">
        <v>3734945</v>
      </c>
      <c r="F75" s="121">
        <v>227</v>
      </c>
      <c r="G75" s="122" t="s">
        <v>199</v>
      </c>
      <c r="H75" s="123">
        <v>2476980</v>
      </c>
      <c r="J75" s="121">
        <v>381</v>
      </c>
      <c r="K75" s="122" t="s">
        <v>166</v>
      </c>
      <c r="L75" s="123">
        <v>1347325</v>
      </c>
    </row>
    <row r="76" spans="2:12" x14ac:dyDescent="0.15">
      <c r="B76" s="121">
        <v>74</v>
      </c>
      <c r="C76" s="122" t="s">
        <v>243</v>
      </c>
      <c r="D76" s="124">
        <v>3703047</v>
      </c>
      <c r="F76" s="121">
        <v>228</v>
      </c>
      <c r="G76" s="122" t="s">
        <v>501</v>
      </c>
      <c r="H76" s="123">
        <v>2466055</v>
      </c>
      <c r="J76" s="121">
        <v>382</v>
      </c>
      <c r="K76" s="122" t="s">
        <v>419</v>
      </c>
      <c r="L76" s="123">
        <v>1333920</v>
      </c>
    </row>
    <row r="77" spans="2:12" x14ac:dyDescent="0.15">
      <c r="B77" s="121">
        <v>75</v>
      </c>
      <c r="C77" s="122" t="s">
        <v>605</v>
      </c>
      <c r="D77" s="124">
        <v>3613155</v>
      </c>
      <c r="F77" s="121">
        <v>229</v>
      </c>
      <c r="G77" s="122" t="s">
        <v>204</v>
      </c>
      <c r="H77" s="123">
        <v>2463933</v>
      </c>
      <c r="J77" s="121">
        <v>383</v>
      </c>
      <c r="K77" s="122" t="s">
        <v>179</v>
      </c>
      <c r="L77" s="123">
        <v>1332226</v>
      </c>
    </row>
    <row r="78" spans="2:12" x14ac:dyDescent="0.15">
      <c r="B78" s="121">
        <v>76</v>
      </c>
      <c r="C78" s="122" t="s">
        <v>530</v>
      </c>
      <c r="D78" s="124">
        <v>3605105</v>
      </c>
      <c r="F78" s="121">
        <v>230</v>
      </c>
      <c r="G78" s="122" t="s">
        <v>662</v>
      </c>
      <c r="H78" s="123">
        <v>2452312</v>
      </c>
      <c r="J78" s="121">
        <v>384</v>
      </c>
      <c r="K78" s="122" t="s">
        <v>282</v>
      </c>
      <c r="L78" s="123">
        <v>1330233</v>
      </c>
    </row>
    <row r="79" spans="2:12" x14ac:dyDescent="0.15">
      <c r="B79" s="121">
        <v>77</v>
      </c>
      <c r="C79" s="122" t="s">
        <v>231</v>
      </c>
      <c r="D79" s="124">
        <v>3599290</v>
      </c>
      <c r="F79" s="121">
        <v>231</v>
      </c>
      <c r="G79" s="122" t="s">
        <v>215</v>
      </c>
      <c r="H79" s="123">
        <v>2441037</v>
      </c>
      <c r="J79" s="121">
        <v>385</v>
      </c>
      <c r="K79" s="122" t="s">
        <v>252</v>
      </c>
      <c r="L79" s="123">
        <v>1321500</v>
      </c>
    </row>
    <row r="80" spans="2:12" x14ac:dyDescent="0.15">
      <c r="B80" s="121">
        <v>78</v>
      </c>
      <c r="C80" s="122" t="s">
        <v>481</v>
      </c>
      <c r="D80" s="124">
        <v>3587503</v>
      </c>
      <c r="F80" s="121">
        <v>232</v>
      </c>
      <c r="G80" s="122" t="s">
        <v>161</v>
      </c>
      <c r="H80" s="123">
        <v>2427242</v>
      </c>
      <c r="J80" s="121">
        <v>386</v>
      </c>
      <c r="K80" s="122" t="s">
        <v>632</v>
      </c>
      <c r="L80" s="123">
        <v>1320402</v>
      </c>
    </row>
    <row r="81" spans="2:12" x14ac:dyDescent="0.15">
      <c r="B81" s="121">
        <v>79</v>
      </c>
      <c r="C81" s="122" t="s">
        <v>613</v>
      </c>
      <c r="D81" s="124">
        <v>3581277</v>
      </c>
      <c r="F81" s="121">
        <v>233</v>
      </c>
      <c r="G81" s="122" t="s">
        <v>601</v>
      </c>
      <c r="H81" s="123">
        <v>2421287</v>
      </c>
      <c r="J81" s="121">
        <v>387</v>
      </c>
      <c r="K81" s="122" t="s">
        <v>172</v>
      </c>
      <c r="L81" s="123">
        <v>1320035</v>
      </c>
    </row>
    <row r="82" spans="2:12" x14ac:dyDescent="0.15">
      <c r="B82" s="121">
        <v>80</v>
      </c>
      <c r="C82" s="122" t="s">
        <v>235</v>
      </c>
      <c r="D82" s="124">
        <v>3576853</v>
      </c>
      <c r="F82" s="121">
        <v>234</v>
      </c>
      <c r="G82" s="122" t="s">
        <v>200</v>
      </c>
      <c r="H82" s="123">
        <v>2416343</v>
      </c>
      <c r="J82" s="121">
        <v>388</v>
      </c>
      <c r="K82" s="122" t="s">
        <v>664</v>
      </c>
      <c r="L82" s="123">
        <v>1317455</v>
      </c>
    </row>
    <row r="83" spans="2:12" x14ac:dyDescent="0.15">
      <c r="B83" s="121">
        <v>81</v>
      </c>
      <c r="C83" s="122" t="s">
        <v>597</v>
      </c>
      <c r="D83" s="124">
        <v>3572642</v>
      </c>
      <c r="F83" s="121">
        <v>235</v>
      </c>
      <c r="G83" s="122" t="s">
        <v>444</v>
      </c>
      <c r="H83" s="123">
        <v>2412637</v>
      </c>
      <c r="J83" s="121">
        <v>389</v>
      </c>
      <c r="K83" s="122" t="s">
        <v>163</v>
      </c>
      <c r="L83" s="123">
        <v>1316892</v>
      </c>
    </row>
    <row r="84" spans="2:12" x14ac:dyDescent="0.15">
      <c r="B84" s="121">
        <v>82</v>
      </c>
      <c r="C84" s="122" t="s">
        <v>479</v>
      </c>
      <c r="D84" s="124">
        <v>3569570</v>
      </c>
      <c r="F84" s="121">
        <v>236</v>
      </c>
      <c r="G84" s="122" t="s">
        <v>616</v>
      </c>
      <c r="H84" s="123">
        <v>2409437</v>
      </c>
      <c r="J84" s="121">
        <v>390</v>
      </c>
      <c r="K84" s="122" t="s">
        <v>525</v>
      </c>
      <c r="L84" s="123">
        <v>1308706</v>
      </c>
    </row>
    <row r="85" spans="2:12" x14ac:dyDescent="0.15">
      <c r="B85" s="121">
        <v>83</v>
      </c>
      <c r="C85" s="122" t="s">
        <v>537</v>
      </c>
      <c r="D85" s="124">
        <v>3569083</v>
      </c>
      <c r="F85" s="121">
        <v>237</v>
      </c>
      <c r="G85" s="122" t="s">
        <v>648</v>
      </c>
      <c r="H85" s="123">
        <v>2408913</v>
      </c>
      <c r="J85" s="121">
        <v>391</v>
      </c>
      <c r="K85" s="122" t="s">
        <v>575</v>
      </c>
      <c r="L85" s="123">
        <v>1307923</v>
      </c>
    </row>
    <row r="86" spans="2:12" x14ac:dyDescent="0.15">
      <c r="B86" s="121">
        <v>84</v>
      </c>
      <c r="C86" s="122" t="s">
        <v>490</v>
      </c>
      <c r="D86" s="124">
        <v>3558530</v>
      </c>
      <c r="F86" s="121">
        <v>238</v>
      </c>
      <c r="G86" s="122" t="s">
        <v>701</v>
      </c>
      <c r="H86" s="123">
        <v>2357772</v>
      </c>
      <c r="J86" s="121">
        <v>392</v>
      </c>
      <c r="K86" s="122" t="s">
        <v>635</v>
      </c>
      <c r="L86" s="123">
        <v>1304039</v>
      </c>
    </row>
    <row r="87" spans="2:12" x14ac:dyDescent="0.15">
      <c r="B87" s="121">
        <v>85</v>
      </c>
      <c r="C87" s="122" t="s">
        <v>709</v>
      </c>
      <c r="D87" s="124">
        <v>3547534</v>
      </c>
      <c r="F87" s="121">
        <v>239</v>
      </c>
      <c r="G87" s="122" t="s">
        <v>609</v>
      </c>
      <c r="H87" s="123">
        <v>2354655</v>
      </c>
      <c r="J87" s="121">
        <v>393</v>
      </c>
      <c r="K87" s="122" t="s">
        <v>162</v>
      </c>
      <c r="L87" s="123">
        <v>1296020</v>
      </c>
    </row>
    <row r="88" spans="2:12" x14ac:dyDescent="0.15">
      <c r="B88" s="121">
        <v>86</v>
      </c>
      <c r="C88" s="122" t="s">
        <v>286</v>
      </c>
      <c r="D88" s="124">
        <v>3538295</v>
      </c>
      <c r="F88" s="121">
        <v>240</v>
      </c>
      <c r="G88" s="122" t="s">
        <v>448</v>
      </c>
      <c r="H88" s="123">
        <v>2354387</v>
      </c>
      <c r="J88" s="121">
        <v>394</v>
      </c>
      <c r="K88" s="122" t="s">
        <v>250</v>
      </c>
      <c r="L88" s="123">
        <v>1281446</v>
      </c>
    </row>
    <row r="89" spans="2:12" x14ac:dyDescent="0.15">
      <c r="B89" s="121">
        <v>87</v>
      </c>
      <c r="C89" s="122" t="s">
        <v>519</v>
      </c>
      <c r="D89" s="124">
        <v>3514178</v>
      </c>
      <c r="F89" s="121">
        <v>241</v>
      </c>
      <c r="G89" s="122" t="s">
        <v>284</v>
      </c>
      <c r="H89" s="123">
        <v>2338315</v>
      </c>
      <c r="J89" s="121">
        <v>395</v>
      </c>
      <c r="K89" s="122" t="s">
        <v>665</v>
      </c>
      <c r="L89" s="123">
        <v>1280092</v>
      </c>
    </row>
    <row r="90" spans="2:12" x14ac:dyDescent="0.15">
      <c r="B90" s="121">
        <v>88</v>
      </c>
      <c r="C90" s="122" t="s">
        <v>590</v>
      </c>
      <c r="D90" s="124">
        <v>3512242</v>
      </c>
      <c r="F90" s="121">
        <v>242</v>
      </c>
      <c r="G90" s="122" t="s">
        <v>218</v>
      </c>
      <c r="H90" s="123">
        <v>2336732</v>
      </c>
      <c r="J90" s="121">
        <v>396</v>
      </c>
      <c r="K90" s="122" t="s">
        <v>649</v>
      </c>
      <c r="L90" s="123">
        <v>1277792</v>
      </c>
    </row>
    <row r="91" spans="2:12" x14ac:dyDescent="0.15">
      <c r="B91" s="121">
        <v>89</v>
      </c>
      <c r="C91" s="122" t="s">
        <v>569</v>
      </c>
      <c r="D91" s="124">
        <v>3494800</v>
      </c>
      <c r="F91" s="121">
        <v>243</v>
      </c>
      <c r="G91" s="122" t="s">
        <v>173</v>
      </c>
      <c r="H91" s="123">
        <v>2332235</v>
      </c>
      <c r="J91" s="121">
        <v>397</v>
      </c>
      <c r="K91" s="122" t="s">
        <v>578</v>
      </c>
      <c r="L91" s="123">
        <v>1269480</v>
      </c>
    </row>
    <row r="92" spans="2:12" x14ac:dyDescent="0.15">
      <c r="B92" s="121">
        <v>90</v>
      </c>
      <c r="C92" s="122" t="s">
        <v>442</v>
      </c>
      <c r="D92" s="124">
        <v>3485528</v>
      </c>
      <c r="F92" s="121">
        <v>244</v>
      </c>
      <c r="G92" s="122" t="s">
        <v>480</v>
      </c>
      <c r="H92" s="123">
        <v>2328817</v>
      </c>
      <c r="J92" s="121">
        <v>398</v>
      </c>
      <c r="K92" s="122" t="s">
        <v>417</v>
      </c>
      <c r="L92" s="123">
        <v>1269212</v>
      </c>
    </row>
    <row r="93" spans="2:12" x14ac:dyDescent="0.15">
      <c r="B93" s="121">
        <v>91</v>
      </c>
      <c r="C93" s="122" t="s">
        <v>617</v>
      </c>
      <c r="D93" s="124">
        <v>3484974</v>
      </c>
      <c r="F93" s="121">
        <v>245</v>
      </c>
      <c r="G93" s="122" t="s">
        <v>555</v>
      </c>
      <c r="H93" s="123">
        <v>2311817</v>
      </c>
      <c r="J93" s="121">
        <v>399</v>
      </c>
      <c r="K93" s="122" t="s">
        <v>563</v>
      </c>
      <c r="L93" s="123">
        <v>1259212</v>
      </c>
    </row>
    <row r="94" spans="2:12" x14ac:dyDescent="0.15">
      <c r="B94" s="121">
        <v>92</v>
      </c>
      <c r="C94" s="122" t="s">
        <v>219</v>
      </c>
      <c r="D94" s="124">
        <v>3484527</v>
      </c>
      <c r="F94" s="121">
        <v>246</v>
      </c>
      <c r="G94" s="122" t="s">
        <v>214</v>
      </c>
      <c r="H94" s="123">
        <v>2299433</v>
      </c>
      <c r="J94" s="121">
        <v>400</v>
      </c>
      <c r="K94" s="122" t="s">
        <v>228</v>
      </c>
      <c r="L94" s="123">
        <v>1258133</v>
      </c>
    </row>
    <row r="95" spans="2:12" x14ac:dyDescent="0.15">
      <c r="B95" s="121">
        <v>93</v>
      </c>
      <c r="C95" s="122" t="s">
        <v>661</v>
      </c>
      <c r="D95" s="124">
        <v>3482712</v>
      </c>
      <c r="F95" s="121">
        <v>247</v>
      </c>
      <c r="G95" s="122" t="s">
        <v>618</v>
      </c>
      <c r="H95" s="123">
        <v>2294392</v>
      </c>
      <c r="J95" s="121">
        <v>401</v>
      </c>
      <c r="K95" s="122" t="s">
        <v>628</v>
      </c>
      <c r="L95" s="123">
        <v>1255942</v>
      </c>
    </row>
    <row r="96" spans="2:12" x14ac:dyDescent="0.15">
      <c r="B96" s="121">
        <v>94</v>
      </c>
      <c r="C96" s="122" t="s">
        <v>224</v>
      </c>
      <c r="D96" s="124">
        <v>3473920</v>
      </c>
      <c r="F96" s="121">
        <v>248</v>
      </c>
      <c r="G96" s="122" t="s">
        <v>197</v>
      </c>
      <c r="H96" s="123">
        <v>2292437</v>
      </c>
      <c r="J96" s="121">
        <v>402</v>
      </c>
      <c r="K96" s="122" t="s">
        <v>203</v>
      </c>
      <c r="L96" s="123">
        <v>1252723</v>
      </c>
    </row>
    <row r="97" spans="2:12" x14ac:dyDescent="0.15">
      <c r="B97" s="121">
        <v>95</v>
      </c>
      <c r="C97" s="122" t="s">
        <v>675</v>
      </c>
      <c r="D97" s="124">
        <v>3465932</v>
      </c>
      <c r="F97" s="121">
        <v>249</v>
      </c>
      <c r="G97" s="122" t="s">
        <v>656</v>
      </c>
      <c r="H97" s="123">
        <v>2282578</v>
      </c>
      <c r="J97" s="121">
        <v>403</v>
      </c>
      <c r="K97" s="122" t="s">
        <v>278</v>
      </c>
      <c r="L97" s="123">
        <v>1251304</v>
      </c>
    </row>
    <row r="98" spans="2:12" x14ac:dyDescent="0.15">
      <c r="B98" s="121">
        <v>96</v>
      </c>
      <c r="C98" s="122" t="s">
        <v>258</v>
      </c>
      <c r="D98" s="124">
        <v>3455655</v>
      </c>
      <c r="F98" s="121">
        <v>250</v>
      </c>
      <c r="G98" s="122" t="s">
        <v>687</v>
      </c>
      <c r="H98" s="123">
        <v>2274039</v>
      </c>
      <c r="J98" s="121">
        <v>404</v>
      </c>
      <c r="K98" s="122" t="s">
        <v>168</v>
      </c>
      <c r="L98" s="123">
        <v>1248042</v>
      </c>
    </row>
    <row r="99" spans="2:12" x14ac:dyDescent="0.15">
      <c r="B99" s="121">
        <v>97</v>
      </c>
      <c r="C99" s="122" t="s">
        <v>460</v>
      </c>
      <c r="D99" s="124">
        <v>3443538</v>
      </c>
      <c r="F99" s="121">
        <v>251</v>
      </c>
      <c r="G99" s="122" t="s">
        <v>570</v>
      </c>
      <c r="H99" s="123">
        <v>2272819</v>
      </c>
      <c r="J99" s="121">
        <v>405</v>
      </c>
      <c r="K99" s="122" t="s">
        <v>643</v>
      </c>
      <c r="L99" s="123">
        <v>1243050</v>
      </c>
    </row>
    <row r="100" spans="2:12" x14ac:dyDescent="0.15">
      <c r="B100" s="121">
        <v>98</v>
      </c>
      <c r="C100" s="122" t="s">
        <v>196</v>
      </c>
      <c r="D100" s="124">
        <v>3436287</v>
      </c>
      <c r="F100" s="121">
        <v>252</v>
      </c>
      <c r="G100" s="122" t="s">
        <v>430</v>
      </c>
      <c r="H100" s="123">
        <v>2248009</v>
      </c>
      <c r="J100" s="121">
        <v>406</v>
      </c>
      <c r="K100" s="122" t="s">
        <v>557</v>
      </c>
      <c r="L100" s="123">
        <v>1237133</v>
      </c>
    </row>
    <row r="101" spans="2:12" x14ac:dyDescent="0.15">
      <c r="B101" s="121">
        <v>99</v>
      </c>
      <c r="C101" s="122" t="s">
        <v>573</v>
      </c>
      <c r="D101" s="124">
        <v>3421992</v>
      </c>
      <c r="F101" s="121">
        <v>253</v>
      </c>
      <c r="G101" s="122" t="s">
        <v>556</v>
      </c>
      <c r="H101" s="123">
        <v>2243217</v>
      </c>
      <c r="J101" s="121">
        <v>407</v>
      </c>
      <c r="K101" s="122" t="s">
        <v>457</v>
      </c>
      <c r="L101" s="123">
        <v>1223160</v>
      </c>
    </row>
    <row r="102" spans="2:12" x14ac:dyDescent="0.15">
      <c r="B102" s="121">
        <v>100</v>
      </c>
      <c r="C102" s="122" t="s">
        <v>146</v>
      </c>
      <c r="D102" s="124">
        <v>3407662</v>
      </c>
      <c r="F102" s="121">
        <v>254</v>
      </c>
      <c r="G102" s="122" t="s">
        <v>581</v>
      </c>
      <c r="H102" s="123">
        <v>2233634</v>
      </c>
      <c r="J102" s="121">
        <v>408</v>
      </c>
      <c r="K102" s="122" t="s">
        <v>276</v>
      </c>
      <c r="L102" s="123">
        <v>1207884</v>
      </c>
    </row>
    <row r="103" spans="2:12" x14ac:dyDescent="0.15">
      <c r="B103" s="121">
        <v>101</v>
      </c>
      <c r="C103" s="122" t="s">
        <v>279</v>
      </c>
      <c r="D103" s="124">
        <v>3406377</v>
      </c>
      <c r="F103" s="121">
        <v>255</v>
      </c>
      <c r="G103" s="122" t="s">
        <v>285</v>
      </c>
      <c r="H103" s="123">
        <v>2228005</v>
      </c>
      <c r="J103" s="121">
        <v>409</v>
      </c>
      <c r="K103" s="122" t="s">
        <v>158</v>
      </c>
      <c r="L103" s="123">
        <v>1200605</v>
      </c>
    </row>
    <row r="104" spans="2:12" x14ac:dyDescent="0.15">
      <c r="B104" s="121">
        <v>102</v>
      </c>
      <c r="C104" s="122" t="s">
        <v>169</v>
      </c>
      <c r="D104" s="124">
        <v>3398270</v>
      </c>
      <c r="F104" s="121">
        <v>256</v>
      </c>
      <c r="G104" s="122" t="s">
        <v>686</v>
      </c>
      <c r="H104" s="123">
        <v>2226830</v>
      </c>
      <c r="J104" s="121">
        <v>410</v>
      </c>
      <c r="K104" s="122" t="s">
        <v>149</v>
      </c>
      <c r="L104" s="123">
        <v>1187970</v>
      </c>
    </row>
    <row r="105" spans="2:12" x14ac:dyDescent="0.15">
      <c r="B105" s="121">
        <v>103</v>
      </c>
      <c r="C105" s="122" t="s">
        <v>185</v>
      </c>
      <c r="D105" s="124">
        <v>3396162</v>
      </c>
      <c r="F105" s="121">
        <v>257</v>
      </c>
      <c r="G105" s="122" t="s">
        <v>619</v>
      </c>
      <c r="H105" s="123">
        <v>2210538</v>
      </c>
      <c r="J105" s="121">
        <v>411</v>
      </c>
      <c r="K105" s="122" t="s">
        <v>566</v>
      </c>
      <c r="L105" s="123">
        <v>1182392</v>
      </c>
    </row>
    <row r="106" spans="2:12" x14ac:dyDescent="0.15">
      <c r="B106" s="121">
        <v>104</v>
      </c>
      <c r="C106" s="122" t="s">
        <v>698</v>
      </c>
      <c r="D106" s="124">
        <v>3393677</v>
      </c>
      <c r="F106" s="121">
        <v>258</v>
      </c>
      <c r="G106" s="122" t="s">
        <v>455</v>
      </c>
      <c r="H106" s="123">
        <v>2208833</v>
      </c>
      <c r="J106" s="121">
        <v>412</v>
      </c>
      <c r="K106" s="122" t="s">
        <v>483</v>
      </c>
      <c r="L106" s="123">
        <v>1178030</v>
      </c>
    </row>
    <row r="107" spans="2:12" x14ac:dyDescent="0.15">
      <c r="B107" s="121">
        <v>105</v>
      </c>
      <c r="C107" s="122" t="s">
        <v>586</v>
      </c>
      <c r="D107" s="124">
        <v>3386850</v>
      </c>
      <c r="F107" s="121">
        <v>259</v>
      </c>
      <c r="G107" s="122" t="s">
        <v>190</v>
      </c>
      <c r="H107" s="123">
        <v>2176264</v>
      </c>
      <c r="J107" s="121">
        <v>413</v>
      </c>
      <c r="K107" s="122" t="s">
        <v>560</v>
      </c>
      <c r="L107" s="123">
        <v>1177198</v>
      </c>
    </row>
    <row r="108" spans="2:12" x14ac:dyDescent="0.15">
      <c r="B108" s="121">
        <v>106</v>
      </c>
      <c r="C108" s="122" t="s">
        <v>703</v>
      </c>
      <c r="D108" s="124">
        <v>3380759</v>
      </c>
      <c r="F108" s="121">
        <v>260</v>
      </c>
      <c r="G108" s="122" t="s">
        <v>513</v>
      </c>
      <c r="H108" s="123">
        <v>2172808</v>
      </c>
      <c r="J108" s="121">
        <v>414</v>
      </c>
      <c r="K108" s="122" t="s">
        <v>516</v>
      </c>
      <c r="L108" s="123">
        <v>1176215</v>
      </c>
    </row>
    <row r="109" spans="2:12" x14ac:dyDescent="0.15">
      <c r="B109" s="121">
        <v>107</v>
      </c>
      <c r="C109" s="122" t="s">
        <v>181</v>
      </c>
      <c r="D109" s="124">
        <v>3375722</v>
      </c>
      <c r="F109" s="121">
        <v>261</v>
      </c>
      <c r="G109" s="122" t="s">
        <v>428</v>
      </c>
      <c r="H109" s="123">
        <v>2164698</v>
      </c>
      <c r="J109" s="121">
        <v>415</v>
      </c>
      <c r="K109" s="122" t="s">
        <v>229</v>
      </c>
      <c r="L109" s="123">
        <v>1175812</v>
      </c>
    </row>
    <row r="110" spans="2:12" x14ac:dyDescent="0.15">
      <c r="B110" s="121">
        <v>108</v>
      </c>
      <c r="C110" s="122" t="s">
        <v>554</v>
      </c>
      <c r="D110" s="124">
        <v>3367242</v>
      </c>
      <c r="F110" s="121">
        <v>262</v>
      </c>
      <c r="G110" s="122" t="s">
        <v>627</v>
      </c>
      <c r="H110" s="123">
        <v>2164688</v>
      </c>
      <c r="J110" s="121">
        <v>416</v>
      </c>
      <c r="K110" s="122" t="s">
        <v>666</v>
      </c>
      <c r="L110" s="123">
        <v>1173238</v>
      </c>
    </row>
    <row r="111" spans="2:12" x14ac:dyDescent="0.15">
      <c r="B111" s="121">
        <v>109</v>
      </c>
      <c r="C111" s="122" t="s">
        <v>287</v>
      </c>
      <c r="D111" s="124">
        <v>3365795</v>
      </c>
      <c r="F111" s="121">
        <v>263</v>
      </c>
      <c r="G111" s="122" t="s">
        <v>654</v>
      </c>
      <c r="H111" s="123">
        <v>2161575</v>
      </c>
      <c r="J111" s="121">
        <v>417</v>
      </c>
      <c r="K111" s="122" t="s">
        <v>133</v>
      </c>
      <c r="L111" s="123">
        <v>1169782</v>
      </c>
    </row>
    <row r="112" spans="2:12" x14ac:dyDescent="0.15">
      <c r="B112" s="121">
        <v>110</v>
      </c>
      <c r="C112" s="122" t="s">
        <v>514</v>
      </c>
      <c r="D112" s="124">
        <v>3365763</v>
      </c>
      <c r="F112" s="121">
        <v>264</v>
      </c>
      <c r="G112" s="122" t="s">
        <v>413</v>
      </c>
      <c r="H112" s="123">
        <v>2154430</v>
      </c>
      <c r="J112" s="121">
        <v>418</v>
      </c>
      <c r="K112" s="122" t="s">
        <v>138</v>
      </c>
      <c r="L112" s="123">
        <v>1165606</v>
      </c>
    </row>
    <row r="113" spans="2:12" x14ac:dyDescent="0.15">
      <c r="B113" s="121">
        <v>111</v>
      </c>
      <c r="C113" s="122" t="s">
        <v>677</v>
      </c>
      <c r="D113" s="124">
        <v>3358340</v>
      </c>
      <c r="F113" s="121">
        <v>265</v>
      </c>
      <c r="G113" s="122" t="s">
        <v>164</v>
      </c>
      <c r="H113" s="123">
        <v>2131625</v>
      </c>
      <c r="J113" s="121">
        <v>419</v>
      </c>
      <c r="K113" s="122" t="s">
        <v>504</v>
      </c>
      <c r="L113" s="123">
        <v>1159745</v>
      </c>
    </row>
    <row r="114" spans="2:12" x14ac:dyDescent="0.15">
      <c r="B114" s="121">
        <v>112</v>
      </c>
      <c r="C114" s="122" t="s">
        <v>478</v>
      </c>
      <c r="D114" s="124">
        <v>3348872</v>
      </c>
      <c r="F114" s="121">
        <v>266</v>
      </c>
      <c r="G114" s="122" t="s">
        <v>610</v>
      </c>
      <c r="H114" s="123">
        <v>2129855</v>
      </c>
      <c r="J114" s="121">
        <v>420</v>
      </c>
      <c r="K114" s="122" t="s">
        <v>466</v>
      </c>
      <c r="L114" s="123">
        <v>1150928</v>
      </c>
    </row>
    <row r="115" spans="2:12" x14ac:dyDescent="0.15">
      <c r="B115" s="121">
        <v>113</v>
      </c>
      <c r="C115" s="122" t="s">
        <v>266</v>
      </c>
      <c r="D115" s="124">
        <v>3343173</v>
      </c>
      <c r="F115" s="121">
        <v>267</v>
      </c>
      <c r="G115" s="122" t="s">
        <v>416</v>
      </c>
      <c r="H115" s="123">
        <v>2128332</v>
      </c>
      <c r="J115" s="121">
        <v>421</v>
      </c>
      <c r="K115" s="122" t="s">
        <v>178</v>
      </c>
      <c r="L115" s="123">
        <v>1144680</v>
      </c>
    </row>
    <row r="116" spans="2:12" x14ac:dyDescent="0.15">
      <c r="B116" s="121">
        <v>114</v>
      </c>
      <c r="C116" s="122" t="s">
        <v>429</v>
      </c>
      <c r="D116" s="124">
        <v>3329235</v>
      </c>
      <c r="F116" s="121">
        <v>268</v>
      </c>
      <c r="G116" s="122" t="s">
        <v>503</v>
      </c>
      <c r="H116" s="123">
        <v>2099090</v>
      </c>
      <c r="J116" s="121">
        <v>422</v>
      </c>
      <c r="K116" s="122" t="s">
        <v>699</v>
      </c>
      <c r="L116" s="123">
        <v>1140747</v>
      </c>
    </row>
    <row r="117" spans="2:12" x14ac:dyDescent="0.15">
      <c r="B117" s="121">
        <v>115</v>
      </c>
      <c r="C117" s="122" t="s">
        <v>155</v>
      </c>
      <c r="D117" s="124">
        <v>3325520</v>
      </c>
      <c r="F117" s="121">
        <v>269</v>
      </c>
      <c r="G117" s="122" t="s">
        <v>707</v>
      </c>
      <c r="H117" s="123">
        <v>2083714</v>
      </c>
      <c r="J117" s="121">
        <v>423</v>
      </c>
      <c r="K117" s="122" t="s">
        <v>668</v>
      </c>
      <c r="L117" s="123">
        <v>1127403</v>
      </c>
    </row>
    <row r="118" spans="2:12" x14ac:dyDescent="0.15">
      <c r="B118" s="121">
        <v>116</v>
      </c>
      <c r="C118" s="122" t="s">
        <v>497</v>
      </c>
      <c r="D118" s="124">
        <v>3312053</v>
      </c>
      <c r="F118" s="121">
        <v>270</v>
      </c>
      <c r="G118" s="122" t="s">
        <v>247</v>
      </c>
      <c r="H118" s="123">
        <v>2075670</v>
      </c>
      <c r="J118" s="121">
        <v>424</v>
      </c>
      <c r="K118" s="122" t="s">
        <v>475</v>
      </c>
      <c r="L118" s="123">
        <v>1125078</v>
      </c>
    </row>
    <row r="119" spans="2:12" x14ac:dyDescent="0.15">
      <c r="B119" s="121">
        <v>117</v>
      </c>
      <c r="C119" s="122" t="s">
        <v>145</v>
      </c>
      <c r="D119" s="124">
        <v>3302195</v>
      </c>
      <c r="F119" s="121">
        <v>271</v>
      </c>
      <c r="G119" s="122" t="s">
        <v>595</v>
      </c>
      <c r="H119" s="123">
        <v>2071799</v>
      </c>
      <c r="J119" s="121">
        <v>425</v>
      </c>
      <c r="K119" s="122" t="s">
        <v>591</v>
      </c>
      <c r="L119" s="123">
        <v>1121401</v>
      </c>
    </row>
    <row r="120" spans="2:12" x14ac:dyDescent="0.15">
      <c r="B120" s="121">
        <v>118</v>
      </c>
      <c r="C120" s="122" t="s">
        <v>220</v>
      </c>
      <c r="D120" s="124">
        <v>3301141</v>
      </c>
      <c r="F120" s="121">
        <v>272</v>
      </c>
      <c r="G120" s="122" t="s">
        <v>438</v>
      </c>
      <c r="H120" s="123">
        <v>2064442</v>
      </c>
      <c r="J120" s="121">
        <v>426</v>
      </c>
      <c r="K120" s="122" t="s">
        <v>579</v>
      </c>
      <c r="L120" s="123">
        <v>1119560</v>
      </c>
    </row>
    <row r="121" spans="2:12" x14ac:dyDescent="0.15">
      <c r="B121" s="121">
        <v>119</v>
      </c>
      <c r="C121" s="122" t="s">
        <v>706</v>
      </c>
      <c r="D121" s="124">
        <v>3297945</v>
      </c>
      <c r="F121" s="121">
        <v>273</v>
      </c>
      <c r="G121" s="122" t="s">
        <v>543</v>
      </c>
      <c r="H121" s="123">
        <v>2064245</v>
      </c>
      <c r="J121" s="121">
        <v>427</v>
      </c>
      <c r="K121" s="122" t="s">
        <v>143</v>
      </c>
      <c r="L121" s="123">
        <v>1114335</v>
      </c>
    </row>
    <row r="122" spans="2:12" x14ac:dyDescent="0.15">
      <c r="B122" s="121">
        <v>120</v>
      </c>
      <c r="C122" s="122" t="s">
        <v>561</v>
      </c>
      <c r="D122" s="124">
        <v>3294233</v>
      </c>
      <c r="F122" s="121">
        <v>274</v>
      </c>
      <c r="G122" s="122" t="s">
        <v>690</v>
      </c>
      <c r="H122" s="123">
        <v>2046119</v>
      </c>
      <c r="J122" s="121">
        <v>428</v>
      </c>
      <c r="K122" s="122" t="s">
        <v>280</v>
      </c>
      <c r="L122" s="123">
        <v>1111217</v>
      </c>
    </row>
    <row r="123" spans="2:12" x14ac:dyDescent="0.15">
      <c r="B123" s="121">
        <v>121</v>
      </c>
      <c r="C123" s="122" t="s">
        <v>425</v>
      </c>
      <c r="D123" s="124">
        <v>3291087</v>
      </c>
      <c r="F123" s="121">
        <v>275</v>
      </c>
      <c r="G123" s="122" t="s">
        <v>188</v>
      </c>
      <c r="H123" s="123">
        <v>2043085</v>
      </c>
      <c r="J123" s="121">
        <v>429</v>
      </c>
      <c r="K123" s="122" t="s">
        <v>246</v>
      </c>
      <c r="L123" s="123">
        <v>1099228</v>
      </c>
    </row>
    <row r="124" spans="2:12" x14ac:dyDescent="0.15">
      <c r="B124" s="121">
        <v>122</v>
      </c>
      <c r="C124" s="122" t="s">
        <v>644</v>
      </c>
      <c r="D124" s="124">
        <v>3287406</v>
      </c>
      <c r="F124" s="121">
        <v>276</v>
      </c>
      <c r="G124" s="122" t="s">
        <v>696</v>
      </c>
      <c r="H124" s="123">
        <v>2042937</v>
      </c>
      <c r="J124" s="121">
        <v>430</v>
      </c>
      <c r="K124" s="122" t="s">
        <v>482</v>
      </c>
      <c r="L124" s="123">
        <v>1081838</v>
      </c>
    </row>
    <row r="125" spans="2:12" x14ac:dyDescent="0.15">
      <c r="B125" s="121">
        <v>123</v>
      </c>
      <c r="C125" s="122" t="s">
        <v>622</v>
      </c>
      <c r="D125" s="124">
        <v>3283442</v>
      </c>
      <c r="F125" s="121">
        <v>277</v>
      </c>
      <c r="G125" s="122" t="s">
        <v>518</v>
      </c>
      <c r="H125" s="123">
        <v>2038900</v>
      </c>
      <c r="J125" s="121">
        <v>431</v>
      </c>
      <c r="K125" s="122" t="s">
        <v>470</v>
      </c>
      <c r="L125" s="123">
        <v>1073874</v>
      </c>
    </row>
    <row r="126" spans="2:12" x14ac:dyDescent="0.15">
      <c r="B126" s="121">
        <v>124</v>
      </c>
      <c r="C126" s="122" t="s">
        <v>273</v>
      </c>
      <c r="D126" s="124">
        <v>3281073</v>
      </c>
      <c r="F126" s="121">
        <v>278</v>
      </c>
      <c r="G126" s="122" t="s">
        <v>705</v>
      </c>
      <c r="H126" s="123">
        <v>2033114</v>
      </c>
      <c r="J126" s="121">
        <v>432</v>
      </c>
      <c r="K126" s="122" t="s">
        <v>201</v>
      </c>
      <c r="L126" s="123">
        <v>1064921</v>
      </c>
    </row>
    <row r="127" spans="2:12" x14ac:dyDescent="0.15">
      <c r="B127" s="121">
        <v>125</v>
      </c>
      <c r="C127" s="122" t="s">
        <v>441</v>
      </c>
      <c r="D127" s="124">
        <v>3277475</v>
      </c>
      <c r="F127" s="121">
        <v>279</v>
      </c>
      <c r="G127" s="122" t="s">
        <v>638</v>
      </c>
      <c r="H127" s="123">
        <v>2030870</v>
      </c>
      <c r="J127" s="121">
        <v>433</v>
      </c>
      <c r="K127" s="122" t="s">
        <v>245</v>
      </c>
      <c r="L127" s="123">
        <v>1061355</v>
      </c>
    </row>
    <row r="128" spans="2:12" x14ac:dyDescent="0.15">
      <c r="B128" s="121">
        <v>126</v>
      </c>
      <c r="C128" s="122" t="s">
        <v>195</v>
      </c>
      <c r="D128" s="124">
        <v>3265376</v>
      </c>
      <c r="F128" s="121">
        <v>280</v>
      </c>
      <c r="G128" s="122" t="s">
        <v>633</v>
      </c>
      <c r="H128" s="123">
        <v>2011684</v>
      </c>
      <c r="J128" s="121">
        <v>434</v>
      </c>
      <c r="K128" s="122" t="s">
        <v>712</v>
      </c>
      <c r="L128" s="123">
        <v>1059917</v>
      </c>
    </row>
    <row r="129" spans="2:12" x14ac:dyDescent="0.15">
      <c r="B129" s="121">
        <v>127</v>
      </c>
      <c r="C129" s="122" t="s">
        <v>175</v>
      </c>
      <c r="D129" s="124">
        <v>3263267</v>
      </c>
      <c r="F129" s="121">
        <v>281</v>
      </c>
      <c r="G129" s="122" t="s">
        <v>281</v>
      </c>
      <c r="H129" s="123">
        <v>1995739</v>
      </c>
      <c r="J129" s="121">
        <v>435</v>
      </c>
      <c r="K129" s="122" t="s">
        <v>639</v>
      </c>
      <c r="L129" s="123">
        <v>1052980</v>
      </c>
    </row>
    <row r="130" spans="2:12" x14ac:dyDescent="0.15">
      <c r="B130" s="121">
        <v>128</v>
      </c>
      <c r="C130" s="122" t="s">
        <v>474</v>
      </c>
      <c r="D130" s="124">
        <v>3242400</v>
      </c>
      <c r="F130" s="121">
        <v>282</v>
      </c>
      <c r="G130" s="122" t="s">
        <v>599</v>
      </c>
      <c r="H130" s="123">
        <v>1982365</v>
      </c>
      <c r="J130" s="121">
        <v>436</v>
      </c>
      <c r="K130" s="122" t="s">
        <v>170</v>
      </c>
      <c r="L130" s="123">
        <v>1051070</v>
      </c>
    </row>
    <row r="131" spans="2:12" x14ac:dyDescent="0.15">
      <c r="B131" s="121">
        <v>129</v>
      </c>
      <c r="C131" s="122" t="s">
        <v>641</v>
      </c>
      <c r="D131" s="124">
        <v>3242280</v>
      </c>
      <c r="F131" s="121">
        <v>283</v>
      </c>
      <c r="G131" s="122" t="s">
        <v>140</v>
      </c>
      <c r="H131" s="123">
        <v>1978652</v>
      </c>
      <c r="J131" s="121">
        <v>437</v>
      </c>
      <c r="K131" s="122" t="s">
        <v>259</v>
      </c>
      <c r="L131" s="123">
        <v>1049233</v>
      </c>
    </row>
    <row r="132" spans="2:12" x14ac:dyDescent="0.15">
      <c r="B132" s="121">
        <v>130</v>
      </c>
      <c r="C132" s="122" t="s">
        <v>647</v>
      </c>
      <c r="D132" s="124">
        <v>3223113</v>
      </c>
      <c r="F132" s="121">
        <v>284</v>
      </c>
      <c r="G132" s="122" t="s">
        <v>621</v>
      </c>
      <c r="H132" s="123">
        <v>1973159</v>
      </c>
      <c r="J132" s="121">
        <v>438</v>
      </c>
      <c r="K132" s="122" t="s">
        <v>194</v>
      </c>
      <c r="L132" s="123">
        <v>1003909</v>
      </c>
    </row>
    <row r="133" spans="2:12" x14ac:dyDescent="0.15">
      <c r="B133" s="121">
        <v>131</v>
      </c>
      <c r="C133" s="122" t="s">
        <v>230</v>
      </c>
      <c r="D133" s="124">
        <v>3212079</v>
      </c>
      <c r="F133" s="121">
        <v>285</v>
      </c>
      <c r="G133" s="122" t="s">
        <v>533</v>
      </c>
      <c r="H133" s="123">
        <v>1957902</v>
      </c>
      <c r="J133" s="121">
        <v>439</v>
      </c>
      <c r="K133" s="122" t="s">
        <v>492</v>
      </c>
      <c r="L133" s="123">
        <v>1003203</v>
      </c>
    </row>
    <row r="134" spans="2:12" x14ac:dyDescent="0.15">
      <c r="B134" s="121">
        <v>132</v>
      </c>
      <c r="C134" s="122" t="s">
        <v>536</v>
      </c>
      <c r="D134" s="124">
        <v>3211255</v>
      </c>
      <c r="F134" s="121">
        <v>286</v>
      </c>
      <c r="G134" s="122" t="s">
        <v>423</v>
      </c>
      <c r="H134" s="123">
        <v>1947673</v>
      </c>
      <c r="J134" s="121">
        <v>440</v>
      </c>
      <c r="K134" s="122" t="s">
        <v>464</v>
      </c>
      <c r="L134" s="123">
        <v>992834</v>
      </c>
    </row>
    <row r="135" spans="2:12" x14ac:dyDescent="0.15">
      <c r="B135" s="121">
        <v>133</v>
      </c>
      <c r="C135" s="122" t="s">
        <v>562</v>
      </c>
      <c r="D135" s="124">
        <v>3206545</v>
      </c>
      <c r="F135" s="121">
        <v>287</v>
      </c>
      <c r="G135" s="122" t="s">
        <v>227</v>
      </c>
      <c r="H135" s="123">
        <v>1943450</v>
      </c>
      <c r="J135" s="121">
        <v>441</v>
      </c>
      <c r="K135" s="122" t="s">
        <v>673</v>
      </c>
      <c r="L135" s="123">
        <v>975890</v>
      </c>
    </row>
    <row r="136" spans="2:12" x14ac:dyDescent="0.15">
      <c r="B136" s="121">
        <v>134</v>
      </c>
      <c r="C136" s="122" t="s">
        <v>645</v>
      </c>
      <c r="D136" s="124">
        <v>3201150</v>
      </c>
      <c r="F136" s="121">
        <v>288</v>
      </c>
      <c r="G136" s="122" t="s">
        <v>552</v>
      </c>
      <c r="H136" s="123">
        <v>1940965</v>
      </c>
      <c r="J136" s="121">
        <v>442</v>
      </c>
      <c r="K136" s="122" t="s">
        <v>548</v>
      </c>
      <c r="L136" s="123">
        <v>972608</v>
      </c>
    </row>
    <row r="137" spans="2:12" x14ac:dyDescent="0.15">
      <c r="B137" s="121">
        <v>135</v>
      </c>
      <c r="C137" s="122" t="s">
        <v>559</v>
      </c>
      <c r="D137" s="124">
        <v>3197602</v>
      </c>
      <c r="F137" s="121">
        <v>289</v>
      </c>
      <c r="G137" s="122" t="s">
        <v>456</v>
      </c>
      <c r="H137" s="123">
        <v>1928692</v>
      </c>
      <c r="J137" s="121">
        <v>443</v>
      </c>
      <c r="K137" s="122" t="s">
        <v>511</v>
      </c>
      <c r="L137" s="123">
        <v>972333</v>
      </c>
    </row>
    <row r="138" spans="2:12" x14ac:dyDescent="0.15">
      <c r="B138" s="121">
        <v>136</v>
      </c>
      <c r="C138" s="122" t="s">
        <v>487</v>
      </c>
      <c r="D138" s="124">
        <v>3174800</v>
      </c>
      <c r="F138" s="121">
        <v>290</v>
      </c>
      <c r="G138" s="122" t="s">
        <v>207</v>
      </c>
      <c r="H138" s="123">
        <v>1920073</v>
      </c>
      <c r="J138" s="121">
        <v>444</v>
      </c>
      <c r="K138" s="122" t="s">
        <v>593</v>
      </c>
      <c r="L138" s="123">
        <v>958545</v>
      </c>
    </row>
    <row r="139" spans="2:12" x14ac:dyDescent="0.15">
      <c r="B139" s="121">
        <v>137</v>
      </c>
      <c r="C139" s="122" t="s">
        <v>625</v>
      </c>
      <c r="D139" s="124">
        <v>3167500</v>
      </c>
      <c r="F139" s="121">
        <v>291</v>
      </c>
      <c r="G139" s="122" t="s">
        <v>489</v>
      </c>
      <c r="H139" s="123">
        <v>1914150</v>
      </c>
      <c r="J139" s="121">
        <v>445</v>
      </c>
      <c r="K139" s="122" t="s">
        <v>452</v>
      </c>
      <c r="L139" s="123">
        <v>955095</v>
      </c>
    </row>
    <row r="140" spans="2:12" x14ac:dyDescent="0.15">
      <c r="B140" s="121">
        <v>138</v>
      </c>
      <c r="C140" s="122" t="s">
        <v>463</v>
      </c>
      <c r="D140" s="124">
        <v>3158425</v>
      </c>
      <c r="F140" s="121">
        <v>292</v>
      </c>
      <c r="G140" s="122" t="s">
        <v>253</v>
      </c>
      <c r="H140" s="123">
        <v>1913167</v>
      </c>
      <c r="J140" s="121">
        <v>446</v>
      </c>
      <c r="K140" s="122" t="s">
        <v>512</v>
      </c>
      <c r="L140" s="123">
        <v>948266</v>
      </c>
    </row>
    <row r="141" spans="2:12" x14ac:dyDescent="0.15">
      <c r="B141" s="121">
        <v>139</v>
      </c>
      <c r="C141" s="122" t="s">
        <v>502</v>
      </c>
      <c r="D141" s="124">
        <v>3158387</v>
      </c>
      <c r="F141" s="121">
        <v>293</v>
      </c>
      <c r="G141" s="122" t="s">
        <v>288</v>
      </c>
      <c r="H141" s="123">
        <v>1893732</v>
      </c>
      <c r="J141" s="121">
        <v>447</v>
      </c>
      <c r="K141" s="122" t="s">
        <v>458</v>
      </c>
      <c r="L141" s="123">
        <v>924217</v>
      </c>
    </row>
    <row r="142" spans="2:12" x14ac:dyDescent="0.15">
      <c r="B142" s="121">
        <v>140</v>
      </c>
      <c r="C142" s="122" t="s">
        <v>674</v>
      </c>
      <c r="D142" s="124">
        <v>3156179</v>
      </c>
      <c r="F142" s="121">
        <v>294</v>
      </c>
      <c r="G142" s="122" t="s">
        <v>494</v>
      </c>
      <c r="H142" s="123">
        <v>1884367</v>
      </c>
      <c r="J142" s="121">
        <v>448</v>
      </c>
      <c r="K142" s="122" t="s">
        <v>694</v>
      </c>
      <c r="L142" s="123">
        <v>918870</v>
      </c>
    </row>
    <row r="143" spans="2:12" x14ac:dyDescent="0.15">
      <c r="B143" s="121">
        <v>141</v>
      </c>
      <c r="C143" s="122" t="s">
        <v>439</v>
      </c>
      <c r="D143" s="124">
        <v>3152675</v>
      </c>
      <c r="F143" s="121">
        <v>295</v>
      </c>
      <c r="G143" s="122" t="s">
        <v>505</v>
      </c>
      <c r="H143" s="123">
        <v>1877997</v>
      </c>
      <c r="J143" s="121">
        <v>449</v>
      </c>
      <c r="K143" s="122" t="s">
        <v>277</v>
      </c>
      <c r="L143" s="123">
        <v>916765</v>
      </c>
    </row>
    <row r="144" spans="2:12" x14ac:dyDescent="0.15">
      <c r="B144" s="121">
        <v>142</v>
      </c>
      <c r="C144" s="122" t="s">
        <v>431</v>
      </c>
      <c r="D144" s="124">
        <v>3149845</v>
      </c>
      <c r="F144" s="121">
        <v>296</v>
      </c>
      <c r="G144" s="122" t="s">
        <v>283</v>
      </c>
      <c r="H144" s="123">
        <v>1876967</v>
      </c>
      <c r="J144" s="121">
        <v>450</v>
      </c>
      <c r="K144" s="122" t="s">
        <v>144</v>
      </c>
      <c r="L144" s="123">
        <v>907875</v>
      </c>
    </row>
    <row r="145" spans="2:12" x14ac:dyDescent="0.15">
      <c r="B145" s="121">
        <v>143</v>
      </c>
      <c r="C145" s="122" t="s">
        <v>267</v>
      </c>
      <c r="D145" s="124">
        <v>3143051</v>
      </c>
      <c r="F145" s="121">
        <v>297</v>
      </c>
      <c r="G145" s="122" t="s">
        <v>524</v>
      </c>
      <c r="H145" s="123">
        <v>1870522</v>
      </c>
      <c r="J145" s="121">
        <v>451</v>
      </c>
      <c r="K145" s="122" t="s">
        <v>522</v>
      </c>
      <c r="L145" s="123">
        <v>888153</v>
      </c>
    </row>
    <row r="146" spans="2:12" x14ac:dyDescent="0.15">
      <c r="B146" s="121">
        <v>144</v>
      </c>
      <c r="C146" s="122" t="s">
        <v>130</v>
      </c>
      <c r="D146" s="124">
        <v>3121545</v>
      </c>
      <c r="F146" s="121">
        <v>298</v>
      </c>
      <c r="G146" s="122" t="s">
        <v>139</v>
      </c>
      <c r="H146" s="123">
        <v>1870073</v>
      </c>
      <c r="J146" s="121">
        <v>452</v>
      </c>
      <c r="K146" s="122" t="s">
        <v>549</v>
      </c>
      <c r="L146" s="123">
        <v>883463</v>
      </c>
    </row>
    <row r="147" spans="2:12" x14ac:dyDescent="0.15">
      <c r="B147" s="121">
        <v>145</v>
      </c>
      <c r="C147" s="122" t="s">
        <v>655</v>
      </c>
      <c r="D147" s="124">
        <v>3118542</v>
      </c>
      <c r="F147" s="121">
        <v>299</v>
      </c>
      <c r="G147" s="122" t="s">
        <v>697</v>
      </c>
      <c r="H147" s="123">
        <v>1862770</v>
      </c>
      <c r="J147" s="121">
        <v>453</v>
      </c>
      <c r="K147" s="122" t="s">
        <v>510</v>
      </c>
      <c r="L147" s="123">
        <v>880103</v>
      </c>
    </row>
    <row r="148" spans="2:12" x14ac:dyDescent="0.15">
      <c r="B148" s="121">
        <v>146</v>
      </c>
      <c r="C148" s="122" t="s">
        <v>476</v>
      </c>
      <c r="D148" s="124">
        <v>3108458</v>
      </c>
      <c r="F148" s="121">
        <v>300</v>
      </c>
      <c r="G148" s="122" t="s">
        <v>620</v>
      </c>
      <c r="H148" s="123">
        <v>1861442</v>
      </c>
      <c r="J148" s="121">
        <v>454</v>
      </c>
      <c r="K148" s="122" t="s">
        <v>447</v>
      </c>
      <c r="L148" s="123">
        <v>879003</v>
      </c>
    </row>
    <row r="149" spans="2:12" x14ac:dyDescent="0.15">
      <c r="B149" s="121">
        <v>147</v>
      </c>
      <c r="C149" s="122" t="s">
        <v>222</v>
      </c>
      <c r="D149" s="124">
        <v>3096325</v>
      </c>
      <c r="F149" s="121">
        <v>301</v>
      </c>
      <c r="G149" s="122" t="s">
        <v>183</v>
      </c>
      <c r="H149" s="123">
        <v>1860842</v>
      </c>
      <c r="J149" s="121">
        <v>455</v>
      </c>
      <c r="K149" s="122" t="s">
        <v>550</v>
      </c>
      <c r="L149" s="123">
        <v>873248</v>
      </c>
    </row>
    <row r="150" spans="2:12" x14ac:dyDescent="0.15">
      <c r="B150" s="121">
        <v>148</v>
      </c>
      <c r="C150" s="122" t="s">
        <v>603</v>
      </c>
      <c r="D150" s="124">
        <v>3082052</v>
      </c>
      <c r="F150" s="121">
        <v>302</v>
      </c>
      <c r="G150" s="122" t="s">
        <v>440</v>
      </c>
      <c r="H150" s="123">
        <v>1827945</v>
      </c>
      <c r="J150" s="121">
        <v>456</v>
      </c>
      <c r="K150" s="122" t="s">
        <v>611</v>
      </c>
      <c r="L150" s="123">
        <v>857525</v>
      </c>
    </row>
    <row r="151" spans="2:12" x14ac:dyDescent="0.15">
      <c r="B151" s="121">
        <v>149</v>
      </c>
      <c r="C151" s="122" t="s">
        <v>614</v>
      </c>
      <c r="D151" s="124">
        <v>3080317</v>
      </c>
      <c r="F151" s="121">
        <v>303</v>
      </c>
      <c r="G151" s="122" t="s">
        <v>269</v>
      </c>
      <c r="H151" s="123">
        <v>1827940</v>
      </c>
      <c r="J151" s="121">
        <v>457</v>
      </c>
      <c r="K151" s="122" t="s">
        <v>422</v>
      </c>
      <c r="L151" s="123">
        <v>830795</v>
      </c>
    </row>
    <row r="152" spans="2:12" x14ac:dyDescent="0.15">
      <c r="B152" s="121">
        <v>150</v>
      </c>
      <c r="C152" s="122" t="s">
        <v>685</v>
      </c>
      <c r="D152" s="124">
        <v>3079992</v>
      </c>
      <c r="F152" s="121">
        <v>304</v>
      </c>
      <c r="G152" s="122" t="s">
        <v>606</v>
      </c>
      <c r="H152" s="123">
        <v>1823470</v>
      </c>
      <c r="J152" s="121">
        <v>458</v>
      </c>
      <c r="K152" s="122" t="s">
        <v>568</v>
      </c>
      <c r="L152" s="123">
        <v>827007</v>
      </c>
    </row>
    <row r="153" spans="2:12" x14ac:dyDescent="0.15">
      <c r="B153" s="121">
        <v>151</v>
      </c>
      <c r="C153" s="122" t="s">
        <v>484</v>
      </c>
      <c r="D153" s="124">
        <v>3069557</v>
      </c>
      <c r="F153" s="121">
        <v>305</v>
      </c>
      <c r="G153" s="122" t="s">
        <v>198</v>
      </c>
      <c r="H153" s="124">
        <v>1813679</v>
      </c>
      <c r="J153" s="121">
        <v>459</v>
      </c>
      <c r="K153" s="122" t="s">
        <v>248</v>
      </c>
      <c r="L153" s="124">
        <v>793268</v>
      </c>
    </row>
    <row r="154" spans="2:12" x14ac:dyDescent="0.15">
      <c r="B154" s="121">
        <v>152</v>
      </c>
      <c r="C154" s="122" t="s">
        <v>506</v>
      </c>
      <c r="D154" s="124">
        <v>3069403</v>
      </c>
      <c r="F154" s="121">
        <v>306</v>
      </c>
      <c r="G154" s="122" t="s">
        <v>588</v>
      </c>
      <c r="H154" s="124">
        <v>1776856</v>
      </c>
      <c r="J154" s="121">
        <v>460</v>
      </c>
      <c r="K154" s="122" t="s">
        <v>432</v>
      </c>
      <c r="L154" s="124">
        <v>750142</v>
      </c>
    </row>
    <row r="155" spans="2:12" x14ac:dyDescent="0.15">
      <c r="B155" s="121">
        <v>153</v>
      </c>
      <c r="C155" s="122" t="s">
        <v>691</v>
      </c>
      <c r="D155" s="124">
        <v>3064362</v>
      </c>
      <c r="F155" s="121">
        <v>307</v>
      </c>
      <c r="G155" s="122" t="s">
        <v>226</v>
      </c>
      <c r="H155" s="124">
        <v>1766740</v>
      </c>
      <c r="J155" s="121">
        <v>461</v>
      </c>
      <c r="K155" s="122" t="s">
        <v>131</v>
      </c>
      <c r="L155" s="124">
        <v>678903</v>
      </c>
    </row>
    <row r="156" spans="2:12" x14ac:dyDescent="0.15">
      <c r="B156" s="121">
        <v>154</v>
      </c>
      <c r="C156" s="122" t="s">
        <v>251</v>
      </c>
      <c r="D156" s="124">
        <v>3063091</v>
      </c>
      <c r="F156" s="121">
        <v>308</v>
      </c>
      <c r="G156" s="122" t="s">
        <v>186</v>
      </c>
      <c r="H156" s="124">
        <v>1732234</v>
      </c>
      <c r="J156" s="121"/>
      <c r="K156" s="122"/>
      <c r="L156" s="124"/>
    </row>
    <row r="157" spans="2:12" x14ac:dyDescent="0.15">
      <c r="B157" s="120"/>
    </row>
    <row r="158" spans="2:12" x14ac:dyDescent="0.15">
      <c r="B158" s="120"/>
    </row>
    <row r="159" spans="2:12" x14ac:dyDescent="0.15">
      <c r="B159" s="120"/>
    </row>
    <row r="160" spans="2:12" x14ac:dyDescent="0.15">
      <c r="B160" s="120"/>
    </row>
    <row r="161" spans="2:2" x14ac:dyDescent="0.15">
      <c r="B161" s="120"/>
    </row>
    <row r="162" spans="2:2" x14ac:dyDescent="0.15">
      <c r="B162" s="120"/>
    </row>
    <row r="163" spans="2:2" x14ac:dyDescent="0.15">
      <c r="B163" s="120"/>
    </row>
    <row r="164" spans="2:2" x14ac:dyDescent="0.15">
      <c r="B164" s="120"/>
    </row>
    <row r="165" spans="2:2" x14ac:dyDescent="0.15">
      <c r="B165" s="120"/>
    </row>
    <row r="166" spans="2:2" x14ac:dyDescent="0.15">
      <c r="B166" s="120"/>
    </row>
    <row r="167" spans="2:2" x14ac:dyDescent="0.15">
      <c r="B167" s="120"/>
    </row>
    <row r="168" spans="2:2" x14ac:dyDescent="0.15">
      <c r="B168" s="120"/>
    </row>
    <row r="169" spans="2:2" x14ac:dyDescent="0.15">
      <c r="B169" s="120"/>
    </row>
    <row r="170" spans="2:2" x14ac:dyDescent="0.15">
      <c r="B170" s="120"/>
    </row>
    <row r="171" spans="2:2" x14ac:dyDescent="0.15">
      <c r="B171" s="120"/>
    </row>
    <row r="172" spans="2:2" x14ac:dyDescent="0.15">
      <c r="B172" s="120"/>
    </row>
    <row r="173" spans="2:2" x14ac:dyDescent="0.15">
      <c r="B173" s="120"/>
    </row>
    <row r="174" spans="2:2" x14ac:dyDescent="0.15">
      <c r="B174" s="120"/>
    </row>
    <row r="175" spans="2:2" x14ac:dyDescent="0.15">
      <c r="B175" s="120"/>
    </row>
    <row r="176" spans="2:2" x14ac:dyDescent="0.15">
      <c r="B176" s="120"/>
    </row>
    <row r="177" spans="2:2" x14ac:dyDescent="0.15">
      <c r="B177" s="120"/>
    </row>
    <row r="178" spans="2:2" x14ac:dyDescent="0.15">
      <c r="B178" s="120"/>
    </row>
    <row r="179" spans="2:2" x14ac:dyDescent="0.15">
      <c r="B179" s="120"/>
    </row>
    <row r="180" spans="2:2" x14ac:dyDescent="0.15">
      <c r="B180" s="120"/>
    </row>
    <row r="181" spans="2:2" x14ac:dyDescent="0.15">
      <c r="B181" s="120"/>
    </row>
    <row r="182" spans="2:2" x14ac:dyDescent="0.15">
      <c r="B182" s="120"/>
    </row>
    <row r="183" spans="2:2" x14ac:dyDescent="0.15">
      <c r="B183" s="120"/>
    </row>
    <row r="184" spans="2:2" x14ac:dyDescent="0.15">
      <c r="B184" s="120"/>
    </row>
    <row r="185" spans="2:2" x14ac:dyDescent="0.15">
      <c r="B185" s="120"/>
    </row>
    <row r="186" spans="2:2" x14ac:dyDescent="0.15">
      <c r="B186" s="120"/>
    </row>
    <row r="187" spans="2:2" x14ac:dyDescent="0.15">
      <c r="B187" s="120"/>
    </row>
    <row r="188" spans="2:2" x14ac:dyDescent="0.15">
      <c r="B188" s="120"/>
    </row>
    <row r="189" spans="2:2" x14ac:dyDescent="0.15">
      <c r="B189" s="120"/>
    </row>
    <row r="190" spans="2:2" x14ac:dyDescent="0.15">
      <c r="B190" s="120"/>
    </row>
    <row r="191" spans="2:2" x14ac:dyDescent="0.15">
      <c r="B191" s="120"/>
    </row>
    <row r="192" spans="2:2" x14ac:dyDescent="0.15">
      <c r="B192" s="120"/>
    </row>
    <row r="193" spans="2:2" x14ac:dyDescent="0.15">
      <c r="B193" s="120"/>
    </row>
    <row r="194" spans="2:2" x14ac:dyDescent="0.15">
      <c r="B194" s="120"/>
    </row>
    <row r="195" spans="2:2" x14ac:dyDescent="0.15">
      <c r="B195" s="120"/>
    </row>
    <row r="196" spans="2:2" x14ac:dyDescent="0.15">
      <c r="B196" s="120"/>
    </row>
    <row r="197" spans="2:2" x14ac:dyDescent="0.15">
      <c r="B197" s="120"/>
    </row>
    <row r="198" spans="2:2" x14ac:dyDescent="0.15">
      <c r="B198" s="120"/>
    </row>
    <row r="199" spans="2:2" x14ac:dyDescent="0.15">
      <c r="B199" s="120"/>
    </row>
    <row r="200" spans="2:2" x14ac:dyDescent="0.15">
      <c r="B200" s="120"/>
    </row>
    <row r="201" spans="2:2" x14ac:dyDescent="0.15">
      <c r="B201" s="120"/>
    </row>
    <row r="202" spans="2:2" x14ac:dyDescent="0.15">
      <c r="B202" s="120"/>
    </row>
    <row r="203" spans="2:2" x14ac:dyDescent="0.15">
      <c r="B203" s="120"/>
    </row>
    <row r="204" spans="2:2" x14ac:dyDescent="0.15">
      <c r="B204" s="120"/>
    </row>
    <row r="205" spans="2:2" x14ac:dyDescent="0.15">
      <c r="B205" s="120"/>
    </row>
    <row r="206" spans="2:2" x14ac:dyDescent="0.15">
      <c r="B206" s="120"/>
    </row>
    <row r="207" spans="2:2" x14ac:dyDescent="0.15">
      <c r="B207" s="120"/>
    </row>
    <row r="208" spans="2:2" x14ac:dyDescent="0.15">
      <c r="B208" s="120"/>
    </row>
    <row r="209" spans="2:2" x14ac:dyDescent="0.15">
      <c r="B209" s="120"/>
    </row>
    <row r="210" spans="2:2" x14ac:dyDescent="0.15">
      <c r="B210" s="120"/>
    </row>
    <row r="211" spans="2:2" x14ac:dyDescent="0.15">
      <c r="B211" s="120"/>
    </row>
    <row r="212" spans="2:2" x14ac:dyDescent="0.15">
      <c r="B212" s="120"/>
    </row>
    <row r="213" spans="2:2" x14ac:dyDescent="0.15">
      <c r="B213" s="120"/>
    </row>
    <row r="214" spans="2:2" x14ac:dyDescent="0.15">
      <c r="B214" s="120"/>
    </row>
    <row r="215" spans="2:2" x14ac:dyDescent="0.15">
      <c r="B215" s="120"/>
    </row>
    <row r="216" spans="2:2" x14ac:dyDescent="0.15">
      <c r="B216" s="120"/>
    </row>
    <row r="217" spans="2:2" x14ac:dyDescent="0.15">
      <c r="B217" s="120"/>
    </row>
    <row r="218" spans="2:2" x14ac:dyDescent="0.15">
      <c r="B218" s="120"/>
    </row>
    <row r="219" spans="2:2" x14ac:dyDescent="0.15">
      <c r="B219" s="120"/>
    </row>
    <row r="220" spans="2:2" x14ac:dyDescent="0.15">
      <c r="B220" s="120"/>
    </row>
    <row r="221" spans="2:2" x14ac:dyDescent="0.15">
      <c r="B221" s="120"/>
    </row>
    <row r="222" spans="2:2" x14ac:dyDescent="0.15">
      <c r="B222" s="120"/>
    </row>
    <row r="223" spans="2:2" x14ac:dyDescent="0.15">
      <c r="B223" s="120"/>
    </row>
    <row r="224" spans="2:2" x14ac:dyDescent="0.15">
      <c r="B224" s="120"/>
    </row>
    <row r="225" spans="2:2" x14ac:dyDescent="0.15">
      <c r="B225" s="120"/>
    </row>
    <row r="226" spans="2:2" x14ac:dyDescent="0.15">
      <c r="B226" s="120"/>
    </row>
    <row r="227" spans="2:2" x14ac:dyDescent="0.15">
      <c r="B227" s="120"/>
    </row>
    <row r="228" spans="2:2" x14ac:dyDescent="0.15">
      <c r="B228" s="120"/>
    </row>
    <row r="229" spans="2:2" x14ac:dyDescent="0.15">
      <c r="B229" s="120"/>
    </row>
    <row r="230" spans="2:2" x14ac:dyDescent="0.15">
      <c r="B230" s="120"/>
    </row>
    <row r="231" spans="2:2" x14ac:dyDescent="0.15">
      <c r="B231" s="120"/>
    </row>
    <row r="232" spans="2:2" x14ac:dyDescent="0.15">
      <c r="B232" s="120"/>
    </row>
    <row r="233" spans="2:2" x14ac:dyDescent="0.15">
      <c r="B233" s="120"/>
    </row>
    <row r="234" spans="2:2" x14ac:dyDescent="0.15">
      <c r="B234" s="120"/>
    </row>
    <row r="235" spans="2:2" x14ac:dyDescent="0.15">
      <c r="B235" s="120"/>
    </row>
    <row r="236" spans="2:2" x14ac:dyDescent="0.15">
      <c r="B236" s="120"/>
    </row>
    <row r="237" spans="2:2" x14ac:dyDescent="0.15">
      <c r="B237" s="120"/>
    </row>
    <row r="238" spans="2:2" x14ac:dyDescent="0.15">
      <c r="B238" s="120"/>
    </row>
    <row r="239" spans="2:2" x14ac:dyDescent="0.15">
      <c r="B239" s="120"/>
    </row>
    <row r="240" spans="2:2" x14ac:dyDescent="0.15">
      <c r="B240" s="120"/>
    </row>
    <row r="241" spans="2:2" x14ac:dyDescent="0.15">
      <c r="B241" s="120"/>
    </row>
    <row r="242" spans="2:2" x14ac:dyDescent="0.15">
      <c r="B242" s="120"/>
    </row>
    <row r="243" spans="2:2" x14ac:dyDescent="0.15">
      <c r="B243" s="120"/>
    </row>
    <row r="244" spans="2:2" x14ac:dyDescent="0.15">
      <c r="B244" s="120"/>
    </row>
    <row r="245" spans="2:2" x14ac:dyDescent="0.15">
      <c r="B245" s="120"/>
    </row>
    <row r="246" spans="2:2" x14ac:dyDescent="0.15">
      <c r="B246" s="120"/>
    </row>
    <row r="247" spans="2:2" x14ac:dyDescent="0.15">
      <c r="B247" s="120"/>
    </row>
    <row r="248" spans="2:2" x14ac:dyDescent="0.15">
      <c r="B248" s="120"/>
    </row>
    <row r="249" spans="2:2" x14ac:dyDescent="0.15">
      <c r="B249" s="120"/>
    </row>
    <row r="250" spans="2:2" x14ac:dyDescent="0.15">
      <c r="B250" s="120"/>
    </row>
    <row r="251" spans="2:2" x14ac:dyDescent="0.15">
      <c r="B251" s="120"/>
    </row>
    <row r="252" spans="2:2" x14ac:dyDescent="0.15">
      <c r="B252" s="120"/>
    </row>
    <row r="253" spans="2:2" x14ac:dyDescent="0.15">
      <c r="B253" s="120"/>
    </row>
    <row r="254" spans="2:2" x14ac:dyDescent="0.15">
      <c r="B254" s="120"/>
    </row>
    <row r="255" spans="2:2" x14ac:dyDescent="0.15">
      <c r="B255" s="120"/>
    </row>
    <row r="256" spans="2:2" x14ac:dyDescent="0.15">
      <c r="B256" s="120"/>
    </row>
    <row r="257" spans="2:2" x14ac:dyDescent="0.15">
      <c r="B257" s="120"/>
    </row>
    <row r="258" spans="2:2" x14ac:dyDescent="0.15">
      <c r="B258" s="120"/>
    </row>
    <row r="259" spans="2:2" x14ac:dyDescent="0.15">
      <c r="B259" s="120"/>
    </row>
    <row r="260" spans="2:2" x14ac:dyDescent="0.15">
      <c r="B260" s="120"/>
    </row>
    <row r="261" spans="2:2" x14ac:dyDescent="0.15">
      <c r="B261" s="120"/>
    </row>
    <row r="262" spans="2:2" x14ac:dyDescent="0.15">
      <c r="B262" s="120"/>
    </row>
    <row r="263" spans="2:2" x14ac:dyDescent="0.15">
      <c r="B263" s="120"/>
    </row>
    <row r="264" spans="2:2" x14ac:dyDescent="0.15">
      <c r="B264" s="120"/>
    </row>
    <row r="265" spans="2:2" x14ac:dyDescent="0.15">
      <c r="B265" s="120"/>
    </row>
    <row r="266" spans="2:2" x14ac:dyDescent="0.15">
      <c r="B266" s="120"/>
    </row>
    <row r="267" spans="2:2" x14ac:dyDescent="0.15">
      <c r="B267" s="120"/>
    </row>
    <row r="268" spans="2:2" x14ac:dyDescent="0.15">
      <c r="B268" s="120"/>
    </row>
    <row r="269" spans="2:2" x14ac:dyDescent="0.15">
      <c r="B269" s="120"/>
    </row>
    <row r="270" spans="2:2" x14ac:dyDescent="0.15">
      <c r="B270" s="120"/>
    </row>
    <row r="271" spans="2:2" x14ac:dyDescent="0.15">
      <c r="B271" s="120"/>
    </row>
    <row r="272" spans="2:2" x14ac:dyDescent="0.15">
      <c r="B272" s="120"/>
    </row>
    <row r="273" spans="2:2" x14ac:dyDescent="0.15">
      <c r="B273" s="120"/>
    </row>
    <row r="274" spans="2:2" x14ac:dyDescent="0.15">
      <c r="B274" s="120"/>
    </row>
    <row r="275" spans="2:2" x14ac:dyDescent="0.15">
      <c r="B275" s="120"/>
    </row>
    <row r="276" spans="2:2" x14ac:dyDescent="0.15">
      <c r="B276" s="120"/>
    </row>
    <row r="277" spans="2:2" x14ac:dyDescent="0.15">
      <c r="B277" s="120"/>
    </row>
    <row r="278" spans="2:2" x14ac:dyDescent="0.15">
      <c r="B278" s="120"/>
    </row>
    <row r="279" spans="2:2" x14ac:dyDescent="0.15">
      <c r="B279" s="120"/>
    </row>
    <row r="280" spans="2:2" x14ac:dyDescent="0.15">
      <c r="B280" s="120"/>
    </row>
    <row r="281" spans="2:2" x14ac:dyDescent="0.15">
      <c r="B281" s="120"/>
    </row>
    <row r="282" spans="2:2" x14ac:dyDescent="0.15">
      <c r="B282" s="120"/>
    </row>
    <row r="283" spans="2:2" x14ac:dyDescent="0.15">
      <c r="B283" s="120"/>
    </row>
    <row r="284" spans="2:2" x14ac:dyDescent="0.15">
      <c r="B284" s="120"/>
    </row>
    <row r="285" spans="2:2" x14ac:dyDescent="0.15">
      <c r="B285" s="120"/>
    </row>
    <row r="286" spans="2:2" x14ac:dyDescent="0.15">
      <c r="B286" s="120"/>
    </row>
    <row r="287" spans="2:2" x14ac:dyDescent="0.15">
      <c r="B287" s="120"/>
    </row>
    <row r="288" spans="2:2" x14ac:dyDescent="0.15">
      <c r="B288" s="120"/>
    </row>
    <row r="289" spans="2:2" x14ac:dyDescent="0.15">
      <c r="B289" s="120"/>
    </row>
    <row r="290" spans="2:2" x14ac:dyDescent="0.15">
      <c r="B290" s="120"/>
    </row>
    <row r="291" spans="2:2" x14ac:dyDescent="0.15">
      <c r="B291" s="120"/>
    </row>
    <row r="292" spans="2:2" x14ac:dyDescent="0.15">
      <c r="B292" s="120"/>
    </row>
    <row r="293" spans="2:2" x14ac:dyDescent="0.15">
      <c r="B293" s="120"/>
    </row>
    <row r="294" spans="2:2" x14ac:dyDescent="0.15">
      <c r="B294" s="120"/>
    </row>
    <row r="295" spans="2:2" x14ac:dyDescent="0.15">
      <c r="B295" s="120"/>
    </row>
    <row r="296" spans="2:2" x14ac:dyDescent="0.15">
      <c r="B296" s="120"/>
    </row>
    <row r="297" spans="2:2" x14ac:dyDescent="0.15">
      <c r="B297" s="120"/>
    </row>
    <row r="298" spans="2:2" x14ac:dyDescent="0.15">
      <c r="B298" s="120"/>
    </row>
    <row r="299" spans="2:2" x14ac:dyDescent="0.15">
      <c r="B299" s="120"/>
    </row>
    <row r="300" spans="2:2" x14ac:dyDescent="0.15">
      <c r="B300" s="120"/>
    </row>
    <row r="301" spans="2:2" x14ac:dyDescent="0.15">
      <c r="B301" s="120"/>
    </row>
    <row r="302" spans="2:2" x14ac:dyDescent="0.15">
      <c r="B302" s="120"/>
    </row>
    <row r="303" spans="2:2" x14ac:dyDescent="0.15">
      <c r="B303" s="120"/>
    </row>
    <row r="304" spans="2:2" x14ac:dyDescent="0.15">
      <c r="B304" s="120"/>
    </row>
    <row r="305" spans="2:2" x14ac:dyDescent="0.15">
      <c r="B305" s="120"/>
    </row>
    <row r="306" spans="2:2" x14ac:dyDescent="0.15">
      <c r="B306" s="120"/>
    </row>
    <row r="307" spans="2:2" x14ac:dyDescent="0.15">
      <c r="B307" s="120"/>
    </row>
    <row r="308" spans="2:2" x14ac:dyDescent="0.15">
      <c r="B308" s="120"/>
    </row>
    <row r="309" spans="2:2" x14ac:dyDescent="0.15">
      <c r="B309" s="120"/>
    </row>
    <row r="310" spans="2:2" x14ac:dyDescent="0.15">
      <c r="B310" s="120"/>
    </row>
    <row r="311" spans="2:2" x14ac:dyDescent="0.15">
      <c r="B311" s="120"/>
    </row>
    <row r="312" spans="2:2" x14ac:dyDescent="0.15">
      <c r="B312" s="120"/>
    </row>
    <row r="313" spans="2:2" x14ac:dyDescent="0.15">
      <c r="B313" s="120"/>
    </row>
    <row r="314" spans="2:2" x14ac:dyDescent="0.15">
      <c r="B314" s="120"/>
    </row>
    <row r="315" spans="2:2" x14ac:dyDescent="0.15">
      <c r="B315" s="120"/>
    </row>
    <row r="316" spans="2:2" x14ac:dyDescent="0.15">
      <c r="B316" s="120"/>
    </row>
    <row r="317" spans="2:2" x14ac:dyDescent="0.15">
      <c r="B317" s="120"/>
    </row>
    <row r="318" spans="2:2" x14ac:dyDescent="0.15">
      <c r="B318" s="120"/>
    </row>
    <row r="319" spans="2:2" x14ac:dyDescent="0.15">
      <c r="B319" s="120"/>
    </row>
    <row r="320" spans="2:2" x14ac:dyDescent="0.15">
      <c r="B320" s="120"/>
    </row>
    <row r="321" spans="2:2" x14ac:dyDescent="0.15">
      <c r="B321" s="120"/>
    </row>
    <row r="322" spans="2:2" x14ac:dyDescent="0.15">
      <c r="B322" s="120"/>
    </row>
    <row r="323" spans="2:2" x14ac:dyDescent="0.15">
      <c r="B323" s="120"/>
    </row>
    <row r="324" spans="2:2" x14ac:dyDescent="0.15">
      <c r="B324" s="120"/>
    </row>
    <row r="325" spans="2:2" x14ac:dyDescent="0.15">
      <c r="B325" s="120"/>
    </row>
    <row r="326" spans="2:2" x14ac:dyDescent="0.15">
      <c r="B326" s="120"/>
    </row>
    <row r="327" spans="2:2" x14ac:dyDescent="0.15">
      <c r="B327" s="120"/>
    </row>
    <row r="328" spans="2:2" x14ac:dyDescent="0.15">
      <c r="B328" s="120"/>
    </row>
    <row r="329" spans="2:2" x14ac:dyDescent="0.15">
      <c r="B329" s="120"/>
    </row>
    <row r="330" spans="2:2" x14ac:dyDescent="0.15">
      <c r="B330" s="120"/>
    </row>
    <row r="331" spans="2:2" x14ac:dyDescent="0.15">
      <c r="B331" s="120"/>
    </row>
    <row r="332" spans="2:2" x14ac:dyDescent="0.15">
      <c r="B332" s="120"/>
    </row>
    <row r="333" spans="2:2" x14ac:dyDescent="0.15">
      <c r="B333" s="120"/>
    </row>
    <row r="334" spans="2:2" x14ac:dyDescent="0.15">
      <c r="B334" s="120"/>
    </row>
    <row r="335" spans="2:2" x14ac:dyDescent="0.15">
      <c r="B335" s="120"/>
    </row>
    <row r="336" spans="2:2" x14ac:dyDescent="0.15">
      <c r="B336" s="120"/>
    </row>
    <row r="337" spans="2:2" x14ac:dyDescent="0.15">
      <c r="B337" s="120"/>
    </row>
    <row r="338" spans="2:2" x14ac:dyDescent="0.15">
      <c r="B338" s="120"/>
    </row>
    <row r="339" spans="2:2" x14ac:dyDescent="0.15">
      <c r="B339" s="120"/>
    </row>
    <row r="340" spans="2:2" x14ac:dyDescent="0.15">
      <c r="B340" s="120"/>
    </row>
    <row r="341" spans="2:2" x14ac:dyDescent="0.15">
      <c r="B341" s="120"/>
    </row>
    <row r="342" spans="2:2" x14ac:dyDescent="0.15">
      <c r="B342" s="120"/>
    </row>
    <row r="343" spans="2:2" x14ac:dyDescent="0.15">
      <c r="B343" s="120"/>
    </row>
    <row r="344" spans="2:2" x14ac:dyDescent="0.15">
      <c r="B344" s="120"/>
    </row>
    <row r="345" spans="2:2" x14ac:dyDescent="0.15">
      <c r="B345" s="120"/>
    </row>
    <row r="346" spans="2:2" x14ac:dyDescent="0.15">
      <c r="B346" s="120"/>
    </row>
    <row r="347" spans="2:2" x14ac:dyDescent="0.15">
      <c r="B347" s="120"/>
    </row>
    <row r="348" spans="2:2" x14ac:dyDescent="0.15">
      <c r="B348" s="120"/>
    </row>
    <row r="349" spans="2:2" x14ac:dyDescent="0.15">
      <c r="B349" s="120"/>
    </row>
    <row r="350" spans="2:2" x14ac:dyDescent="0.15">
      <c r="B350" s="120"/>
    </row>
    <row r="351" spans="2:2" x14ac:dyDescent="0.15">
      <c r="B351" s="120"/>
    </row>
    <row r="352" spans="2:2" x14ac:dyDescent="0.15">
      <c r="B352" s="120"/>
    </row>
    <row r="353" spans="2:2" x14ac:dyDescent="0.15">
      <c r="B353" s="120"/>
    </row>
    <row r="354" spans="2:2" x14ac:dyDescent="0.15">
      <c r="B354" s="120"/>
    </row>
    <row r="355" spans="2:2" x14ac:dyDescent="0.15">
      <c r="B355" s="120"/>
    </row>
    <row r="356" spans="2:2" x14ac:dyDescent="0.15">
      <c r="B356" s="120"/>
    </row>
    <row r="357" spans="2:2" x14ac:dyDescent="0.15">
      <c r="B357" s="120"/>
    </row>
    <row r="358" spans="2:2" x14ac:dyDescent="0.15">
      <c r="B358" s="120"/>
    </row>
    <row r="359" spans="2:2" x14ac:dyDescent="0.15">
      <c r="B359" s="120"/>
    </row>
    <row r="360" spans="2:2" x14ac:dyDescent="0.15">
      <c r="B360" s="120"/>
    </row>
    <row r="361" spans="2:2" x14ac:dyDescent="0.15">
      <c r="B361" s="120"/>
    </row>
    <row r="362" spans="2:2" x14ac:dyDescent="0.15">
      <c r="B362" s="120"/>
    </row>
    <row r="363" spans="2:2" x14ac:dyDescent="0.15">
      <c r="B363" s="120"/>
    </row>
    <row r="364" spans="2:2" x14ac:dyDescent="0.15">
      <c r="B364" s="120"/>
    </row>
    <row r="365" spans="2:2" x14ac:dyDescent="0.15">
      <c r="B365" s="120"/>
    </row>
    <row r="366" spans="2:2" x14ac:dyDescent="0.15">
      <c r="B366" s="120"/>
    </row>
    <row r="367" spans="2:2" x14ac:dyDescent="0.15">
      <c r="B367" s="120"/>
    </row>
    <row r="368" spans="2:2" x14ac:dyDescent="0.15">
      <c r="B368" s="120"/>
    </row>
    <row r="369" spans="2:2" x14ac:dyDescent="0.15">
      <c r="B369" s="120"/>
    </row>
    <row r="370" spans="2:2" x14ac:dyDescent="0.15">
      <c r="B370" s="120"/>
    </row>
    <row r="371" spans="2:2" x14ac:dyDescent="0.15">
      <c r="B371" s="120"/>
    </row>
    <row r="372" spans="2:2" x14ac:dyDescent="0.15">
      <c r="B372" s="120"/>
    </row>
    <row r="373" spans="2:2" x14ac:dyDescent="0.15">
      <c r="B373" s="120"/>
    </row>
    <row r="374" spans="2:2" x14ac:dyDescent="0.15">
      <c r="B374" s="120"/>
    </row>
    <row r="375" spans="2:2" x14ac:dyDescent="0.15">
      <c r="B375" s="120"/>
    </row>
    <row r="376" spans="2:2" x14ac:dyDescent="0.15">
      <c r="B376" s="120"/>
    </row>
    <row r="377" spans="2:2" x14ac:dyDescent="0.15">
      <c r="B377" s="120"/>
    </row>
    <row r="378" spans="2:2" x14ac:dyDescent="0.15">
      <c r="B378" s="120"/>
    </row>
    <row r="379" spans="2:2" x14ac:dyDescent="0.15">
      <c r="B379" s="120"/>
    </row>
    <row r="380" spans="2:2" x14ac:dyDescent="0.15">
      <c r="B380" s="120"/>
    </row>
    <row r="381" spans="2:2" x14ac:dyDescent="0.15">
      <c r="B381" s="120"/>
    </row>
    <row r="382" spans="2:2" x14ac:dyDescent="0.15">
      <c r="B382" s="120"/>
    </row>
    <row r="383" spans="2:2" x14ac:dyDescent="0.15">
      <c r="B383" s="120"/>
    </row>
    <row r="384" spans="2:2" x14ac:dyDescent="0.15">
      <c r="B384" s="120"/>
    </row>
    <row r="385" spans="2:2" x14ac:dyDescent="0.15">
      <c r="B385" s="120"/>
    </row>
    <row r="386" spans="2:2" x14ac:dyDescent="0.15">
      <c r="B386" s="120"/>
    </row>
    <row r="387" spans="2:2" x14ac:dyDescent="0.15">
      <c r="B387" s="120"/>
    </row>
    <row r="388" spans="2:2" x14ac:dyDescent="0.15">
      <c r="B388" s="120"/>
    </row>
    <row r="389" spans="2:2" x14ac:dyDescent="0.15">
      <c r="B389" s="120"/>
    </row>
    <row r="390" spans="2:2" x14ac:dyDescent="0.15">
      <c r="B390" s="120"/>
    </row>
    <row r="391" spans="2:2" x14ac:dyDescent="0.15">
      <c r="B391" s="120"/>
    </row>
    <row r="392" spans="2:2" x14ac:dyDescent="0.15">
      <c r="B392" s="120"/>
    </row>
    <row r="393" spans="2:2" x14ac:dyDescent="0.15">
      <c r="B393" s="120"/>
    </row>
    <row r="394" spans="2:2" x14ac:dyDescent="0.15">
      <c r="B394" s="120"/>
    </row>
    <row r="395" spans="2:2" x14ac:dyDescent="0.15">
      <c r="B395" s="120"/>
    </row>
    <row r="396" spans="2:2" x14ac:dyDescent="0.15">
      <c r="B396" s="120"/>
    </row>
    <row r="397" spans="2:2" x14ac:dyDescent="0.15">
      <c r="B397" s="120"/>
    </row>
    <row r="398" spans="2:2" x14ac:dyDescent="0.15">
      <c r="B398" s="120"/>
    </row>
    <row r="399" spans="2:2" x14ac:dyDescent="0.15">
      <c r="B399" s="120"/>
    </row>
    <row r="400" spans="2:2" x14ac:dyDescent="0.15">
      <c r="B400" s="120"/>
    </row>
    <row r="401" spans="2:2" x14ac:dyDescent="0.15">
      <c r="B401" s="120"/>
    </row>
    <row r="402" spans="2:2" x14ac:dyDescent="0.15">
      <c r="B402" s="120"/>
    </row>
    <row r="403" spans="2:2" x14ac:dyDescent="0.15">
      <c r="B403" s="120"/>
    </row>
    <row r="404" spans="2:2" x14ac:dyDescent="0.15">
      <c r="B404" s="120"/>
    </row>
    <row r="405" spans="2:2" x14ac:dyDescent="0.15">
      <c r="B405" s="120"/>
    </row>
    <row r="406" spans="2:2" x14ac:dyDescent="0.15">
      <c r="B406" s="120"/>
    </row>
    <row r="407" spans="2:2" x14ac:dyDescent="0.15">
      <c r="B407" s="120"/>
    </row>
    <row r="408" spans="2:2" x14ac:dyDescent="0.15">
      <c r="B408" s="120"/>
    </row>
    <row r="409" spans="2:2" x14ac:dyDescent="0.15">
      <c r="B409" s="120"/>
    </row>
    <row r="410" spans="2:2" x14ac:dyDescent="0.15">
      <c r="B410" s="120"/>
    </row>
    <row r="411" spans="2:2" x14ac:dyDescent="0.15">
      <c r="B411" s="120"/>
    </row>
    <row r="412" spans="2:2" x14ac:dyDescent="0.15">
      <c r="B412" s="120"/>
    </row>
    <row r="413" spans="2:2" x14ac:dyDescent="0.15">
      <c r="B413" s="120"/>
    </row>
    <row r="414" spans="2:2" x14ac:dyDescent="0.15">
      <c r="B414" s="120"/>
    </row>
    <row r="415" spans="2:2" x14ac:dyDescent="0.15">
      <c r="B415" s="120"/>
    </row>
    <row r="416" spans="2:2" x14ac:dyDescent="0.15">
      <c r="B416" s="120"/>
    </row>
    <row r="417" spans="2:2" x14ac:dyDescent="0.15">
      <c r="B417" s="120"/>
    </row>
    <row r="418" spans="2:2" x14ac:dyDescent="0.15">
      <c r="B418" s="120"/>
    </row>
    <row r="419" spans="2:2" x14ac:dyDescent="0.15">
      <c r="B419" s="120"/>
    </row>
    <row r="420" spans="2:2" x14ac:dyDescent="0.15">
      <c r="B420" s="120"/>
    </row>
    <row r="421" spans="2:2" x14ac:dyDescent="0.15">
      <c r="B421" s="120"/>
    </row>
    <row r="422" spans="2:2" x14ac:dyDescent="0.15">
      <c r="B422" s="120"/>
    </row>
    <row r="423" spans="2:2" x14ac:dyDescent="0.15">
      <c r="B423" s="120"/>
    </row>
    <row r="424" spans="2:2" x14ac:dyDescent="0.15">
      <c r="B424" s="120"/>
    </row>
    <row r="425" spans="2:2" x14ac:dyDescent="0.15">
      <c r="B425" s="120"/>
    </row>
    <row r="426" spans="2:2" x14ac:dyDescent="0.15">
      <c r="B426" s="120"/>
    </row>
    <row r="427" spans="2:2" x14ac:dyDescent="0.15">
      <c r="B427" s="120"/>
    </row>
    <row r="428" spans="2:2" x14ac:dyDescent="0.15">
      <c r="B428" s="120"/>
    </row>
    <row r="429" spans="2:2" x14ac:dyDescent="0.15">
      <c r="B429" s="120"/>
    </row>
    <row r="430" spans="2:2" x14ac:dyDescent="0.15">
      <c r="B430" s="120"/>
    </row>
    <row r="431" spans="2:2" x14ac:dyDescent="0.15">
      <c r="B431" s="120"/>
    </row>
    <row r="432" spans="2:2" x14ac:dyDescent="0.15">
      <c r="B432" s="120"/>
    </row>
    <row r="433" spans="2:2" x14ac:dyDescent="0.15">
      <c r="B433" s="120"/>
    </row>
    <row r="434" spans="2:2" x14ac:dyDescent="0.15">
      <c r="B434" s="120"/>
    </row>
    <row r="435" spans="2:2" x14ac:dyDescent="0.15">
      <c r="B435" s="120"/>
    </row>
    <row r="436" spans="2:2" x14ac:dyDescent="0.15">
      <c r="B436" s="120"/>
    </row>
    <row r="437" spans="2:2" x14ac:dyDescent="0.15">
      <c r="B437" s="120"/>
    </row>
    <row r="438" spans="2:2" x14ac:dyDescent="0.15">
      <c r="B438" s="120"/>
    </row>
    <row r="439" spans="2:2" x14ac:dyDescent="0.15">
      <c r="B439" s="120"/>
    </row>
    <row r="440" spans="2:2" x14ac:dyDescent="0.15">
      <c r="B440" s="120"/>
    </row>
    <row r="441" spans="2:2" x14ac:dyDescent="0.15">
      <c r="B441" s="120"/>
    </row>
    <row r="442" spans="2:2" x14ac:dyDescent="0.15">
      <c r="B442" s="120"/>
    </row>
    <row r="443" spans="2:2" x14ac:dyDescent="0.15">
      <c r="B443" s="120"/>
    </row>
    <row r="444" spans="2:2" x14ac:dyDescent="0.15">
      <c r="B444" s="120"/>
    </row>
    <row r="445" spans="2:2" x14ac:dyDescent="0.15">
      <c r="B445" s="120"/>
    </row>
    <row r="446" spans="2:2" x14ac:dyDescent="0.15">
      <c r="B446" s="120"/>
    </row>
    <row r="447" spans="2:2" x14ac:dyDescent="0.15">
      <c r="B447" s="120"/>
    </row>
    <row r="448" spans="2:2" x14ac:dyDescent="0.15">
      <c r="B448" s="120"/>
    </row>
    <row r="449" spans="2:2" x14ac:dyDescent="0.15">
      <c r="B449" s="120"/>
    </row>
    <row r="450" spans="2:2" x14ac:dyDescent="0.15">
      <c r="B450" s="120"/>
    </row>
    <row r="451" spans="2:2" x14ac:dyDescent="0.15">
      <c r="B451" s="120"/>
    </row>
    <row r="452" spans="2:2" x14ac:dyDescent="0.15">
      <c r="B452" s="1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FDD10-457C-4283-A26F-1F82C3E1A4F3}">
  <dimension ref="A1:D88"/>
  <sheetViews>
    <sheetView showGridLines="0" workbookViewId="0">
      <pane xSplit="1" ySplit="1" topLeftCell="B35" activePane="bottomRight" state="frozen"/>
      <selection pane="topRight" activeCell="B1" sqref="B1"/>
      <selection pane="bottomLeft" activeCell="A2" sqref="A2"/>
      <selection pane="bottomRight" activeCell="L45" sqref="L45"/>
    </sheetView>
  </sheetViews>
  <sheetFormatPr defaultColWidth="8.875" defaultRowHeight="14.3" x14ac:dyDescent="0.25"/>
  <cols>
    <col min="1" max="1" width="15.75" style="78" bestFit="1" customWidth="1"/>
    <col min="2" max="2" width="12.125" style="79" bestFit="1" customWidth="1"/>
    <col min="3" max="3" width="2.5" style="78" customWidth="1"/>
    <col min="4" max="4" width="2.75" customWidth="1"/>
    <col min="5" max="16384" width="8.875" style="78"/>
  </cols>
  <sheetData>
    <row r="1" spans="1:2" x14ac:dyDescent="0.25">
      <c r="A1" s="78" t="s">
        <v>290</v>
      </c>
      <c r="B1" s="79" t="s">
        <v>291</v>
      </c>
    </row>
    <row r="2" spans="1:2" x14ac:dyDescent="0.25">
      <c r="A2" s="80" t="s">
        <v>66</v>
      </c>
      <c r="B2" s="81">
        <v>2070000</v>
      </c>
    </row>
    <row r="3" spans="1:2" x14ac:dyDescent="0.25">
      <c r="A3" s="80" t="s">
        <v>3</v>
      </c>
      <c r="B3" s="81">
        <v>858667</v>
      </c>
    </row>
    <row r="4" spans="1:2" x14ac:dyDescent="0.25">
      <c r="A4" s="80" t="s">
        <v>99</v>
      </c>
      <c r="B4" s="81">
        <v>858667</v>
      </c>
    </row>
    <row r="5" spans="1:2" x14ac:dyDescent="0.25">
      <c r="A5" s="80" t="s">
        <v>80</v>
      </c>
      <c r="B5" s="81">
        <v>858667</v>
      </c>
    </row>
    <row r="6" spans="1:2" x14ac:dyDescent="0.25">
      <c r="A6" s="80" t="s">
        <v>17</v>
      </c>
      <c r="B6" s="81">
        <v>403938</v>
      </c>
    </row>
    <row r="7" spans="1:2" x14ac:dyDescent="0.25">
      <c r="A7" s="80" t="s">
        <v>78</v>
      </c>
      <c r="B7" s="81">
        <v>403938</v>
      </c>
    </row>
    <row r="8" spans="1:2" x14ac:dyDescent="0.25">
      <c r="A8" s="80" t="s">
        <v>71</v>
      </c>
      <c r="B8" s="81">
        <v>403938</v>
      </c>
    </row>
    <row r="9" spans="1:2" x14ac:dyDescent="0.25">
      <c r="A9" s="80" t="s">
        <v>74</v>
      </c>
      <c r="B9" s="81">
        <v>403938</v>
      </c>
    </row>
    <row r="10" spans="1:2" x14ac:dyDescent="0.25">
      <c r="A10" s="80" t="s">
        <v>75</v>
      </c>
      <c r="B10" s="81">
        <v>310500</v>
      </c>
    </row>
    <row r="11" spans="1:2" x14ac:dyDescent="0.25">
      <c r="A11" s="80" t="s">
        <v>20</v>
      </c>
      <c r="B11" s="81">
        <v>310500</v>
      </c>
    </row>
    <row r="12" spans="1:2" x14ac:dyDescent="0.25">
      <c r="A12" s="80" t="s">
        <v>6</v>
      </c>
      <c r="B12" s="81">
        <v>310500</v>
      </c>
    </row>
    <row r="13" spans="1:2" x14ac:dyDescent="0.25">
      <c r="A13" s="80" t="s">
        <v>108</v>
      </c>
      <c r="B13" s="81">
        <v>225400</v>
      </c>
    </row>
    <row r="14" spans="1:2" x14ac:dyDescent="0.25">
      <c r="A14" s="80" t="s">
        <v>53</v>
      </c>
      <c r="B14" s="81">
        <v>225400</v>
      </c>
    </row>
    <row r="15" spans="1:2" x14ac:dyDescent="0.25">
      <c r="A15" s="80" t="s">
        <v>94</v>
      </c>
      <c r="B15" s="81">
        <v>225400</v>
      </c>
    </row>
    <row r="16" spans="1:2" x14ac:dyDescent="0.25">
      <c r="A16" s="80" t="s">
        <v>11</v>
      </c>
      <c r="B16" s="81">
        <v>225400</v>
      </c>
    </row>
    <row r="17" spans="1:2" x14ac:dyDescent="0.25">
      <c r="A17" s="80" t="s">
        <v>40</v>
      </c>
      <c r="B17" s="81">
        <v>225400</v>
      </c>
    </row>
    <row r="18" spans="1:2" x14ac:dyDescent="0.25">
      <c r="A18" s="80" t="s">
        <v>118</v>
      </c>
      <c r="B18" s="81">
        <v>184000</v>
      </c>
    </row>
    <row r="19" spans="1:2" x14ac:dyDescent="0.25">
      <c r="A19" s="80" t="s">
        <v>82</v>
      </c>
      <c r="B19" s="81">
        <v>161000</v>
      </c>
    </row>
    <row r="20" spans="1:2" x14ac:dyDescent="0.25">
      <c r="A20" s="80" t="s">
        <v>30</v>
      </c>
      <c r="B20" s="81">
        <v>161000</v>
      </c>
    </row>
    <row r="21" spans="1:2" x14ac:dyDescent="0.25">
      <c r="A21" s="80" t="s">
        <v>35</v>
      </c>
      <c r="B21" s="81">
        <v>161000</v>
      </c>
    </row>
    <row r="22" spans="1:2" x14ac:dyDescent="0.25">
      <c r="A22" s="80" t="s">
        <v>105</v>
      </c>
      <c r="B22" s="81">
        <v>107956</v>
      </c>
    </row>
    <row r="23" spans="1:2" x14ac:dyDescent="0.25">
      <c r="A23" s="80" t="s">
        <v>5</v>
      </c>
      <c r="B23" s="81">
        <v>107956</v>
      </c>
    </row>
    <row r="24" spans="1:2" x14ac:dyDescent="0.25">
      <c r="A24" s="80" t="s">
        <v>41</v>
      </c>
      <c r="B24" s="81">
        <v>107956</v>
      </c>
    </row>
    <row r="25" spans="1:2" x14ac:dyDescent="0.25">
      <c r="A25" s="80" t="s">
        <v>69</v>
      </c>
      <c r="B25" s="81">
        <v>107956</v>
      </c>
    </row>
    <row r="26" spans="1:2" x14ac:dyDescent="0.25">
      <c r="A26" s="80" t="s">
        <v>4</v>
      </c>
      <c r="B26" s="81">
        <v>107956</v>
      </c>
    </row>
    <row r="27" spans="1:2" x14ac:dyDescent="0.25">
      <c r="A27" s="80" t="s">
        <v>103</v>
      </c>
      <c r="B27" s="81">
        <v>107956</v>
      </c>
    </row>
    <row r="28" spans="1:2" x14ac:dyDescent="0.25">
      <c r="A28" s="80" t="s">
        <v>9</v>
      </c>
      <c r="B28" s="81">
        <v>107956</v>
      </c>
    </row>
    <row r="29" spans="1:2" x14ac:dyDescent="0.25">
      <c r="A29" s="80" t="s">
        <v>86</v>
      </c>
      <c r="B29" s="81">
        <v>107956</v>
      </c>
    </row>
    <row r="30" spans="1:2" x14ac:dyDescent="0.25">
      <c r="A30" s="80" t="s">
        <v>120</v>
      </c>
      <c r="B30" s="81">
        <v>100000</v>
      </c>
    </row>
    <row r="31" spans="1:2" x14ac:dyDescent="0.25">
      <c r="A31" s="80" t="s">
        <v>77</v>
      </c>
      <c r="B31" s="81">
        <v>78200</v>
      </c>
    </row>
    <row r="32" spans="1:2" x14ac:dyDescent="0.25">
      <c r="A32" s="80" t="s">
        <v>33</v>
      </c>
      <c r="B32" s="81">
        <v>78200</v>
      </c>
    </row>
    <row r="33" spans="1:2" x14ac:dyDescent="0.25">
      <c r="A33" s="80" t="s">
        <v>54</v>
      </c>
      <c r="B33" s="81">
        <v>78200</v>
      </c>
    </row>
    <row r="34" spans="1:2" x14ac:dyDescent="0.25">
      <c r="A34" s="80" t="s">
        <v>102</v>
      </c>
      <c r="B34" s="82">
        <v>68042</v>
      </c>
    </row>
    <row r="35" spans="1:2" x14ac:dyDescent="0.25">
      <c r="A35" s="80" t="s">
        <v>24</v>
      </c>
      <c r="B35" s="82">
        <v>68042</v>
      </c>
    </row>
    <row r="36" spans="1:2" x14ac:dyDescent="0.25">
      <c r="A36" s="80" t="s">
        <v>73</v>
      </c>
      <c r="B36" s="82">
        <v>68042</v>
      </c>
    </row>
    <row r="37" spans="1:2" x14ac:dyDescent="0.25">
      <c r="A37" s="80" t="s">
        <v>21</v>
      </c>
      <c r="B37" s="82">
        <v>55488</v>
      </c>
    </row>
    <row r="38" spans="1:2" x14ac:dyDescent="0.25">
      <c r="A38" s="80" t="s">
        <v>25</v>
      </c>
      <c r="B38" s="82">
        <v>55488</v>
      </c>
    </row>
    <row r="39" spans="1:2" x14ac:dyDescent="0.25">
      <c r="A39" s="80" t="s">
        <v>10</v>
      </c>
      <c r="B39" s="82">
        <v>55488</v>
      </c>
    </row>
    <row r="40" spans="1:2" x14ac:dyDescent="0.25">
      <c r="A40" s="80" t="s">
        <v>38</v>
      </c>
      <c r="B40" s="82">
        <v>55488</v>
      </c>
    </row>
    <row r="41" spans="1:2" x14ac:dyDescent="0.25">
      <c r="A41" s="80" t="s">
        <v>116</v>
      </c>
      <c r="B41" s="82">
        <v>55488</v>
      </c>
    </row>
    <row r="42" spans="1:2" x14ac:dyDescent="0.25">
      <c r="A42" s="80" t="s">
        <v>59</v>
      </c>
      <c r="B42" s="82">
        <v>55488</v>
      </c>
    </row>
    <row r="43" spans="1:2" x14ac:dyDescent="0.25">
      <c r="A43" s="80" t="s">
        <v>121</v>
      </c>
      <c r="B43" s="82">
        <v>50000</v>
      </c>
    </row>
    <row r="44" spans="1:2" x14ac:dyDescent="0.25">
      <c r="A44" s="80" t="s">
        <v>122</v>
      </c>
      <c r="B44" s="82">
        <v>50000</v>
      </c>
    </row>
    <row r="45" spans="1:2" x14ac:dyDescent="0.25">
      <c r="A45" s="80" t="s">
        <v>124</v>
      </c>
      <c r="B45" s="82">
        <v>50000</v>
      </c>
    </row>
    <row r="46" spans="1:2" x14ac:dyDescent="0.25">
      <c r="A46" s="80" t="s">
        <v>100</v>
      </c>
      <c r="B46" s="82">
        <v>44850</v>
      </c>
    </row>
    <row r="47" spans="1:2" x14ac:dyDescent="0.25">
      <c r="A47" s="80" t="s">
        <v>84</v>
      </c>
      <c r="B47" s="82">
        <v>44850</v>
      </c>
    </row>
    <row r="48" spans="1:2" x14ac:dyDescent="0.25">
      <c r="A48" s="80" t="s">
        <v>135</v>
      </c>
      <c r="B48" s="82">
        <v>44850</v>
      </c>
    </row>
    <row r="49" spans="1:2" x14ac:dyDescent="0.25">
      <c r="A49" s="80" t="s">
        <v>320</v>
      </c>
      <c r="B49" s="82">
        <v>37950</v>
      </c>
    </row>
    <row r="50" spans="1:2" x14ac:dyDescent="0.25">
      <c r="A50" s="80" t="s">
        <v>111</v>
      </c>
      <c r="B50" s="82">
        <v>37950</v>
      </c>
    </row>
    <row r="51" spans="1:2" x14ac:dyDescent="0.25">
      <c r="A51" s="80" t="s">
        <v>114</v>
      </c>
      <c r="B51" s="82">
        <v>37950</v>
      </c>
    </row>
    <row r="52" spans="1:2" x14ac:dyDescent="0.25">
      <c r="A52" s="80" t="s">
        <v>76</v>
      </c>
      <c r="B52" s="82">
        <v>32430</v>
      </c>
    </row>
    <row r="53" spans="1:2" x14ac:dyDescent="0.25">
      <c r="A53" s="80" t="s">
        <v>12</v>
      </c>
      <c r="B53" s="82">
        <v>32430</v>
      </c>
    </row>
    <row r="54" spans="1:2" x14ac:dyDescent="0.25">
      <c r="A54" s="80" t="s">
        <v>57</v>
      </c>
      <c r="B54" s="82">
        <v>28693</v>
      </c>
    </row>
    <row r="55" spans="1:2" x14ac:dyDescent="0.25">
      <c r="A55" s="80" t="s">
        <v>67</v>
      </c>
      <c r="B55" s="82">
        <v>28693</v>
      </c>
    </row>
    <row r="56" spans="1:2" x14ac:dyDescent="0.25">
      <c r="A56" s="80" t="s">
        <v>115</v>
      </c>
      <c r="B56" s="82">
        <v>28693</v>
      </c>
    </row>
    <row r="57" spans="1:2" x14ac:dyDescent="0.25">
      <c r="A57" s="80" t="s">
        <v>85</v>
      </c>
      <c r="B57" s="82">
        <v>28693</v>
      </c>
    </row>
    <row r="58" spans="1:2" x14ac:dyDescent="0.25">
      <c r="A58" s="80" t="s">
        <v>79</v>
      </c>
      <c r="B58" s="82">
        <v>26910</v>
      </c>
    </row>
    <row r="59" spans="1:2" x14ac:dyDescent="0.25">
      <c r="A59" s="80" t="s">
        <v>81</v>
      </c>
      <c r="B59" s="82">
        <v>26910</v>
      </c>
    </row>
    <row r="60" spans="1:2" x14ac:dyDescent="0.25">
      <c r="A60" s="80" t="s">
        <v>47</v>
      </c>
      <c r="B60" s="82">
        <v>26335</v>
      </c>
    </row>
    <row r="61" spans="1:2" x14ac:dyDescent="0.25">
      <c r="A61" s="80" t="s">
        <v>51</v>
      </c>
      <c r="B61" s="82">
        <v>26335</v>
      </c>
    </row>
    <row r="62" spans="1:2" x14ac:dyDescent="0.25">
      <c r="A62" s="80" t="s">
        <v>83</v>
      </c>
      <c r="B62" s="82">
        <v>25990</v>
      </c>
    </row>
    <row r="63" spans="1:2" x14ac:dyDescent="0.25">
      <c r="A63" s="80" t="s">
        <v>107</v>
      </c>
      <c r="B63" s="82">
        <v>25415</v>
      </c>
    </row>
    <row r="64" spans="1:2" x14ac:dyDescent="0.25">
      <c r="A64" s="80" t="s">
        <v>101</v>
      </c>
      <c r="B64" s="82">
        <v>25415</v>
      </c>
    </row>
    <row r="65" spans="1:2" x14ac:dyDescent="0.25">
      <c r="A65" s="80" t="s">
        <v>58</v>
      </c>
      <c r="B65" s="82">
        <v>25415</v>
      </c>
    </row>
    <row r="66" spans="1:2" x14ac:dyDescent="0.25">
      <c r="A66" s="80" t="s">
        <v>72</v>
      </c>
      <c r="B66" s="82">
        <v>25415</v>
      </c>
    </row>
    <row r="67" spans="1:2" x14ac:dyDescent="0.25">
      <c r="A67" s="80" t="s">
        <v>7</v>
      </c>
      <c r="B67" s="81">
        <v>0</v>
      </c>
    </row>
    <row r="68" spans="1:2" x14ac:dyDescent="0.25">
      <c r="A68" s="80" t="s">
        <v>45</v>
      </c>
      <c r="B68" s="81">
        <v>0</v>
      </c>
    </row>
    <row r="69" spans="1:2" x14ac:dyDescent="0.25">
      <c r="A69" s="80" t="s">
        <v>106</v>
      </c>
      <c r="B69" s="81">
        <v>0</v>
      </c>
    </row>
    <row r="70" spans="1:2" x14ac:dyDescent="0.25">
      <c r="A70" s="80" t="s">
        <v>8</v>
      </c>
      <c r="B70" s="81">
        <v>0</v>
      </c>
    </row>
    <row r="71" spans="1:2" x14ac:dyDescent="0.25">
      <c r="A71" s="80" t="s">
        <v>22</v>
      </c>
      <c r="B71" s="81">
        <v>0</v>
      </c>
    </row>
    <row r="72" spans="1:2" x14ac:dyDescent="0.25">
      <c r="A72" s="80" t="s">
        <v>109</v>
      </c>
      <c r="B72" s="81">
        <v>0</v>
      </c>
    </row>
    <row r="73" spans="1:2" x14ac:dyDescent="0.25">
      <c r="A73" s="80" t="s">
        <v>110</v>
      </c>
      <c r="B73" s="81">
        <v>0</v>
      </c>
    </row>
    <row r="74" spans="1:2" x14ac:dyDescent="0.25">
      <c r="A74" s="80" t="s">
        <v>112</v>
      </c>
      <c r="B74" s="81">
        <v>0</v>
      </c>
    </row>
    <row r="75" spans="1:2" x14ac:dyDescent="0.25">
      <c r="A75" s="80" t="s">
        <v>113</v>
      </c>
      <c r="B75" s="81">
        <v>0</v>
      </c>
    </row>
    <row r="76" spans="1:2" x14ac:dyDescent="0.25">
      <c r="A76" s="80" t="s">
        <v>60</v>
      </c>
      <c r="B76" s="81">
        <v>0</v>
      </c>
    </row>
    <row r="77" spans="1:2" x14ac:dyDescent="0.25">
      <c r="A77" s="80" t="s">
        <v>61</v>
      </c>
      <c r="B77" s="81">
        <v>0</v>
      </c>
    </row>
    <row r="78" spans="1:2" x14ac:dyDescent="0.25">
      <c r="A78" s="80" t="s">
        <v>123</v>
      </c>
      <c r="B78" s="81">
        <v>0</v>
      </c>
    </row>
    <row r="79" spans="1:2" x14ac:dyDescent="0.25">
      <c r="A79" s="80" t="s">
        <v>87</v>
      </c>
      <c r="B79" s="81">
        <v>0</v>
      </c>
    </row>
    <row r="80" spans="1:2" x14ac:dyDescent="0.25">
      <c r="A80" s="80" t="s">
        <v>125</v>
      </c>
      <c r="B80" s="81">
        <v>0</v>
      </c>
    </row>
    <row r="81" spans="1:2" x14ac:dyDescent="0.25">
      <c r="A81" s="80" t="s">
        <v>32</v>
      </c>
      <c r="B81" s="81">
        <v>0</v>
      </c>
    </row>
    <row r="82" spans="1:2" x14ac:dyDescent="0.25">
      <c r="A82" s="80" t="s">
        <v>56</v>
      </c>
      <c r="B82" s="81">
        <v>0</v>
      </c>
    </row>
    <row r="83" spans="1:2" x14ac:dyDescent="0.25">
      <c r="A83" s="80" t="s">
        <v>64</v>
      </c>
      <c r="B83" s="81">
        <v>0</v>
      </c>
    </row>
    <row r="84" spans="1:2" x14ac:dyDescent="0.25">
      <c r="A84" s="80" t="s">
        <v>104</v>
      </c>
      <c r="B84" s="81">
        <v>0</v>
      </c>
    </row>
    <row r="85" spans="1:2" x14ac:dyDescent="0.25">
      <c r="A85" s="80" t="s">
        <v>117</v>
      </c>
      <c r="B85" s="81">
        <v>0</v>
      </c>
    </row>
    <row r="86" spans="1:2" x14ac:dyDescent="0.25">
      <c r="A86" s="80" t="s">
        <v>65</v>
      </c>
      <c r="B86" s="81">
        <v>0</v>
      </c>
    </row>
    <row r="87" spans="1:2" x14ac:dyDescent="0.25">
      <c r="A87" s="80" t="s">
        <v>62</v>
      </c>
      <c r="B87" s="81">
        <v>0</v>
      </c>
    </row>
    <row r="88" spans="1:2" x14ac:dyDescent="0.25">
      <c r="A88" s="80" t="s">
        <v>68</v>
      </c>
      <c r="B88" s="81">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CC00"/>
  </sheetPr>
  <dimension ref="A1:P56"/>
  <sheetViews>
    <sheetView showGridLines="0" workbookViewId="0">
      <selection activeCell="P3" sqref="P3:P22"/>
    </sheetView>
  </sheetViews>
  <sheetFormatPr defaultColWidth="41.375" defaultRowHeight="10.9" x14ac:dyDescent="0.2"/>
  <cols>
    <col min="1" max="1" width="4.375" style="5" bestFit="1" customWidth="1"/>
    <col min="2" max="2" width="5.625" style="5" bestFit="1" customWidth="1"/>
    <col min="3" max="3" width="2.625" style="5" customWidth="1"/>
    <col min="4" max="4" width="16.875" style="5" customWidth="1"/>
    <col min="5" max="5" width="12.75" style="5" bestFit="1" customWidth="1"/>
    <col min="6" max="6" width="8.875" style="5" bestFit="1" customWidth="1"/>
    <col min="7" max="7" width="5" style="5" bestFit="1" customWidth="1"/>
    <col min="8" max="8" width="1.75" style="5" customWidth="1"/>
    <col min="9" max="9" width="19.25" style="5" customWidth="1"/>
    <col min="10" max="10" width="12.75" style="5" bestFit="1" customWidth="1"/>
    <col min="11" max="11" width="8.875" style="5" bestFit="1" customWidth="1"/>
    <col min="12" max="12" width="5" style="5" bestFit="1" customWidth="1"/>
    <col min="13" max="13" width="2.25" style="5" customWidth="1"/>
    <col min="14" max="14" width="3" style="5" customWidth="1"/>
    <col min="15" max="15" width="4.875" style="5" bestFit="1" customWidth="1"/>
    <col min="16" max="16" width="7.5" style="6" bestFit="1" customWidth="1"/>
    <col min="17" max="20" width="4.5" style="5" customWidth="1"/>
    <col min="21" max="16384" width="41.375" style="5"/>
  </cols>
  <sheetData>
    <row r="1" spans="1:16" ht="11.55" thickBot="1" x14ac:dyDescent="0.25">
      <c r="A1" s="109">
        <f>SUM(E3:E56,J3:J40)</f>
        <v>6454</v>
      </c>
      <c r="B1" s="110">
        <f>SUM(A1)/14</f>
        <v>461</v>
      </c>
      <c r="C1" s="2"/>
      <c r="D1" s="2"/>
      <c r="E1" s="3"/>
      <c r="F1" s="3"/>
      <c r="G1" s="3"/>
      <c r="H1" s="2"/>
      <c r="I1" s="2"/>
      <c r="J1" s="2"/>
      <c r="K1" s="4"/>
      <c r="L1" s="2"/>
      <c r="M1" s="2"/>
      <c r="N1" s="2"/>
    </row>
    <row r="2" spans="1:16" s="19" customFormat="1" ht="22.45" thickBot="1" x14ac:dyDescent="0.3">
      <c r="A2" s="7"/>
      <c r="B2" s="7"/>
      <c r="C2" s="8"/>
      <c r="D2" s="9" t="s">
        <v>13</v>
      </c>
      <c r="E2" s="10" t="s">
        <v>14</v>
      </c>
      <c r="F2" s="11" t="s">
        <v>15</v>
      </c>
      <c r="G2" s="12" t="s">
        <v>16</v>
      </c>
      <c r="H2" s="8"/>
      <c r="I2" s="13" t="s">
        <v>13</v>
      </c>
      <c r="J2" s="14" t="s">
        <v>14</v>
      </c>
      <c r="K2" s="15" t="s">
        <v>15</v>
      </c>
      <c r="L2" s="16" t="s">
        <v>16</v>
      </c>
      <c r="M2" s="8"/>
      <c r="N2" s="8"/>
      <c r="O2" s="17" t="s">
        <v>27</v>
      </c>
      <c r="P2" s="18" t="s">
        <v>28</v>
      </c>
    </row>
    <row r="3" spans="1:16" x14ac:dyDescent="0.2">
      <c r="A3" s="20"/>
      <c r="B3" s="21"/>
      <c r="C3" s="2"/>
      <c r="D3" s="22" t="s">
        <v>322</v>
      </c>
      <c r="E3" s="23">
        <f>COUNTIF(SELECTIONS!$D$1:$AE$462,D3)</f>
        <v>60</v>
      </c>
      <c r="F3" s="24">
        <f>IFERROR(E3/$B$1,"")</f>
        <v>0.13015184381778741</v>
      </c>
      <c r="G3" s="25" t="s">
        <v>18</v>
      </c>
      <c r="H3" s="2"/>
      <c r="I3" s="26" t="s">
        <v>391</v>
      </c>
      <c r="J3" s="27">
        <f>COUNTIF(SELECTIONS!$D$1:$AE$462,I3)</f>
        <v>105</v>
      </c>
      <c r="K3" s="28">
        <f>IFERROR(J3/$B$1,"")</f>
        <v>0.22776572668112799</v>
      </c>
      <c r="L3" s="29" t="s">
        <v>19</v>
      </c>
      <c r="M3" s="2"/>
      <c r="N3" s="2"/>
      <c r="O3" s="30" t="s">
        <v>23</v>
      </c>
      <c r="P3" s="31">
        <v>10000</v>
      </c>
    </row>
    <row r="4" spans="1:16" x14ac:dyDescent="0.2">
      <c r="A4" s="20"/>
      <c r="B4" s="21"/>
      <c r="C4" s="2"/>
      <c r="D4" s="32" t="s">
        <v>323</v>
      </c>
      <c r="E4" s="33">
        <f>COUNTIF(SELECTIONS!$D$1:$AE$462,D4)</f>
        <v>163</v>
      </c>
      <c r="F4" s="34">
        <f t="shared" ref="F4:F56" si="0">IFERROR(E4/$B$1,"")</f>
        <v>0.35357917570498915</v>
      </c>
      <c r="G4" s="35" t="s">
        <v>18</v>
      </c>
      <c r="H4" s="2"/>
      <c r="I4" s="36" t="s">
        <v>392</v>
      </c>
      <c r="J4" s="37">
        <f>COUNTIF(SELECTIONS!$D$1:$AE$462,I4)</f>
        <v>13</v>
      </c>
      <c r="K4" s="38">
        <f t="shared" ref="K4:K40" si="1">IFERROR(J4/$B$1,"")</f>
        <v>2.8199566160520606E-2</v>
      </c>
      <c r="L4" s="39" t="s">
        <v>19</v>
      </c>
      <c r="M4" s="2"/>
      <c r="N4" s="2"/>
      <c r="O4" s="40" t="s">
        <v>26</v>
      </c>
      <c r="P4" s="41">
        <v>5000</v>
      </c>
    </row>
    <row r="5" spans="1:16" x14ac:dyDescent="0.2">
      <c r="A5" s="20"/>
      <c r="B5" s="21"/>
      <c r="C5" s="2"/>
      <c r="D5" s="32" t="s">
        <v>324</v>
      </c>
      <c r="E5" s="33">
        <f>COUNTIF(SELECTIONS!$D$1:$AE$462,D5)</f>
        <v>23</v>
      </c>
      <c r="F5" s="34">
        <f t="shared" si="0"/>
        <v>4.9891540130151846E-2</v>
      </c>
      <c r="G5" s="35" t="s">
        <v>18</v>
      </c>
      <c r="H5" s="2"/>
      <c r="I5" s="36" t="s">
        <v>393</v>
      </c>
      <c r="J5" s="37">
        <f>COUNTIF(SELECTIONS!$D$1:$AE$462,I5)</f>
        <v>7</v>
      </c>
      <c r="K5" s="38">
        <f t="shared" si="1"/>
        <v>1.5184381778741865E-2</v>
      </c>
      <c r="L5" s="39" t="s">
        <v>19</v>
      </c>
      <c r="M5" s="2"/>
      <c r="N5" s="2"/>
      <c r="O5" s="40" t="s">
        <v>29</v>
      </c>
      <c r="P5" s="41">
        <v>3250</v>
      </c>
    </row>
    <row r="6" spans="1:16" x14ac:dyDescent="0.2">
      <c r="A6" s="20"/>
      <c r="B6" s="21"/>
      <c r="C6" s="2"/>
      <c r="D6" s="32" t="s">
        <v>325</v>
      </c>
      <c r="E6" s="33">
        <f>COUNTIF(SELECTIONS!$D$1:$AE$462,D6)</f>
        <v>195</v>
      </c>
      <c r="F6" s="34">
        <f t="shared" si="0"/>
        <v>0.42299349240780909</v>
      </c>
      <c r="G6" s="35" t="s">
        <v>18</v>
      </c>
      <c r="H6" s="2"/>
      <c r="I6" s="36" t="s">
        <v>394</v>
      </c>
      <c r="J6" s="37">
        <f>COUNTIF(SELECTIONS!$D$1:$AE$462,I6)</f>
        <v>129</v>
      </c>
      <c r="K6" s="38">
        <f t="shared" si="1"/>
        <v>0.27982646420824298</v>
      </c>
      <c r="L6" s="39" t="s">
        <v>19</v>
      </c>
      <c r="M6" s="2"/>
      <c r="N6" s="2"/>
      <c r="O6" s="40" t="s">
        <v>31</v>
      </c>
      <c r="P6" s="41">
        <v>2750</v>
      </c>
    </row>
    <row r="7" spans="1:16" x14ac:dyDescent="0.2">
      <c r="A7" s="20"/>
      <c r="B7" s="21"/>
      <c r="C7" s="2"/>
      <c r="D7" s="32" t="s">
        <v>326</v>
      </c>
      <c r="E7" s="33">
        <f>COUNTIF(SELECTIONS!$D$1:$AE$462,D7)</f>
        <v>167</v>
      </c>
      <c r="F7" s="34">
        <f t="shared" si="0"/>
        <v>0.36225596529284165</v>
      </c>
      <c r="G7" s="35" t="s">
        <v>18</v>
      </c>
      <c r="H7" s="2"/>
      <c r="I7" s="36" t="s">
        <v>395</v>
      </c>
      <c r="J7" s="37">
        <f>COUNTIF(SELECTIONS!$D$1:$AE$462,I7)</f>
        <v>87</v>
      </c>
      <c r="K7" s="38">
        <f t="shared" si="1"/>
        <v>0.18872017353579176</v>
      </c>
      <c r="L7" s="39" t="s">
        <v>19</v>
      </c>
      <c r="M7" s="2"/>
      <c r="N7" s="2"/>
      <c r="O7" s="40" t="s">
        <v>34</v>
      </c>
      <c r="P7" s="41">
        <v>2250</v>
      </c>
    </row>
    <row r="8" spans="1:16" x14ac:dyDescent="0.2">
      <c r="A8" s="20"/>
      <c r="B8" s="21"/>
      <c r="C8" s="2"/>
      <c r="D8" s="32" t="s">
        <v>327</v>
      </c>
      <c r="E8" s="33">
        <f>COUNTIF(SELECTIONS!$D$1:$AE$462,D8)</f>
        <v>91</v>
      </c>
      <c r="F8" s="34">
        <f t="shared" si="0"/>
        <v>0.19739696312364424</v>
      </c>
      <c r="G8" s="35" t="s">
        <v>18</v>
      </c>
      <c r="H8" s="2"/>
      <c r="I8" s="36" t="s">
        <v>415</v>
      </c>
      <c r="J8" s="37">
        <f>COUNTIF(SELECTIONS!$D$1:$AE$462,I8)</f>
        <v>76</v>
      </c>
      <c r="K8" s="38">
        <f t="shared" si="1"/>
        <v>0.16485900216919741</v>
      </c>
      <c r="L8" s="39" t="s">
        <v>19</v>
      </c>
      <c r="M8" s="2"/>
      <c r="N8" s="2"/>
      <c r="O8" s="40" t="s">
        <v>36</v>
      </c>
      <c r="P8" s="41">
        <v>2000</v>
      </c>
    </row>
    <row r="9" spans="1:16" x14ac:dyDescent="0.2">
      <c r="A9" s="20"/>
      <c r="B9" s="21"/>
      <c r="C9" s="2"/>
      <c r="D9" s="32" t="s">
        <v>328</v>
      </c>
      <c r="E9" s="33">
        <f>COUNTIF(SELECTIONS!$D$1:$AE$462,D9)</f>
        <v>28</v>
      </c>
      <c r="F9" s="34">
        <f t="shared" si="0"/>
        <v>6.0737527114967459E-2</v>
      </c>
      <c r="G9" s="35" t="s">
        <v>18</v>
      </c>
      <c r="H9" s="2"/>
      <c r="I9" s="36" t="s">
        <v>396</v>
      </c>
      <c r="J9" s="37">
        <f>COUNTIF(SELECTIONS!$D$1:$AE$462,I9)</f>
        <v>62</v>
      </c>
      <c r="K9" s="38">
        <f t="shared" si="1"/>
        <v>0.13449023861171366</v>
      </c>
      <c r="L9" s="39" t="s">
        <v>19</v>
      </c>
      <c r="M9" s="2"/>
      <c r="N9" s="2"/>
      <c r="O9" s="40" t="s">
        <v>37</v>
      </c>
      <c r="P9" s="41">
        <v>1750</v>
      </c>
    </row>
    <row r="10" spans="1:16" x14ac:dyDescent="0.2">
      <c r="A10" s="20"/>
      <c r="B10" s="21"/>
      <c r="C10" s="2"/>
      <c r="D10" s="32" t="s">
        <v>329</v>
      </c>
      <c r="E10" s="33">
        <f>COUNTIF(SELECTIONS!$D$1:$AE$462,D10)</f>
        <v>71</v>
      </c>
      <c r="F10" s="34">
        <f t="shared" si="0"/>
        <v>0.15401301518438179</v>
      </c>
      <c r="G10" s="35" t="s">
        <v>18</v>
      </c>
      <c r="H10" s="2"/>
      <c r="I10" s="36" t="s">
        <v>397</v>
      </c>
      <c r="J10" s="37">
        <f>COUNTIF(SELECTIONS!$D$1:$AE$462,I10)</f>
        <v>41</v>
      </c>
      <c r="K10" s="38">
        <f t="shared" si="1"/>
        <v>8.8937093275488072E-2</v>
      </c>
      <c r="L10" s="39" t="s">
        <v>19</v>
      </c>
      <c r="M10" s="2"/>
      <c r="N10" s="2"/>
      <c r="O10" s="40" t="s">
        <v>39</v>
      </c>
      <c r="P10" s="41">
        <v>1750</v>
      </c>
    </row>
    <row r="11" spans="1:16" x14ac:dyDescent="0.2">
      <c r="A11" s="20"/>
      <c r="B11" s="21"/>
      <c r="C11" s="2"/>
      <c r="D11" s="32" t="s">
        <v>330</v>
      </c>
      <c r="E11" s="33">
        <f>COUNTIF(SELECTIONS!$D$1:$AE$462,D11)</f>
        <v>10</v>
      </c>
      <c r="F11" s="34">
        <f t="shared" si="0"/>
        <v>2.1691973969631236E-2</v>
      </c>
      <c r="G11" s="35" t="s">
        <v>18</v>
      </c>
      <c r="H11" s="2"/>
      <c r="I11" s="36" t="s">
        <v>398</v>
      </c>
      <c r="J11" s="37">
        <f>COUNTIF(SELECTIONS!$D$1:$AE$462,I11)</f>
        <v>170</v>
      </c>
      <c r="K11" s="38">
        <f t="shared" si="1"/>
        <v>0.36876355748373102</v>
      </c>
      <c r="L11" s="39" t="s">
        <v>19</v>
      </c>
      <c r="M11" s="2"/>
      <c r="N11" s="2"/>
      <c r="O11" s="40" t="s">
        <v>42</v>
      </c>
      <c r="P11" s="41">
        <v>1750</v>
      </c>
    </row>
    <row r="12" spans="1:16" ht="11.55" thickBot="1" x14ac:dyDescent="0.25">
      <c r="A12" s="20"/>
      <c r="B12" s="21"/>
      <c r="C12" s="2"/>
      <c r="D12" s="42" t="s">
        <v>331</v>
      </c>
      <c r="E12" s="43">
        <f>COUNTIF(SELECTIONS!$D$1:$AE$462,D12)</f>
        <v>114</v>
      </c>
      <c r="F12" s="44">
        <f t="shared" si="0"/>
        <v>0.24728850325379609</v>
      </c>
      <c r="G12" s="45" t="s">
        <v>18</v>
      </c>
      <c r="H12" s="2"/>
      <c r="I12" s="36" t="s">
        <v>399</v>
      </c>
      <c r="J12" s="37">
        <f>COUNTIF(SELECTIONS!$D$1:$AE$462,I12)</f>
        <v>34</v>
      </c>
      <c r="K12" s="38">
        <f t="shared" si="1"/>
        <v>7.3752711496746198E-2</v>
      </c>
      <c r="L12" s="39" t="s">
        <v>19</v>
      </c>
      <c r="M12" s="2"/>
      <c r="N12" s="2"/>
      <c r="O12" s="40" t="s">
        <v>44</v>
      </c>
      <c r="P12" s="41">
        <v>1750</v>
      </c>
    </row>
    <row r="13" spans="1:16" x14ac:dyDescent="0.2">
      <c r="A13" s="20"/>
      <c r="B13" s="21"/>
      <c r="C13" s="2"/>
      <c r="D13" s="46" t="s">
        <v>332</v>
      </c>
      <c r="E13" s="47">
        <f>COUNTIF(SELECTIONS!$D$1:$AE$462,D13)</f>
        <v>46</v>
      </c>
      <c r="F13" s="48">
        <f t="shared" si="0"/>
        <v>9.9783080260303691E-2</v>
      </c>
      <c r="G13" s="49" t="s">
        <v>43</v>
      </c>
      <c r="H13" s="2"/>
      <c r="I13" s="36" t="s">
        <v>400</v>
      </c>
      <c r="J13" s="37">
        <f>COUNTIF(SELECTIONS!$D$1:$AE$462,I13)</f>
        <v>24</v>
      </c>
      <c r="K13" s="38">
        <f t="shared" si="1"/>
        <v>5.2060737527114966E-2</v>
      </c>
      <c r="L13" s="39" t="s">
        <v>19</v>
      </c>
      <c r="M13" s="2"/>
      <c r="N13" s="2"/>
      <c r="O13" s="40" t="s">
        <v>46</v>
      </c>
      <c r="P13" s="41">
        <v>1500</v>
      </c>
    </row>
    <row r="14" spans="1:16" x14ac:dyDescent="0.2">
      <c r="A14" s="20"/>
      <c r="B14" s="21"/>
      <c r="C14" s="2"/>
      <c r="D14" s="36" t="s">
        <v>333</v>
      </c>
      <c r="E14" s="37">
        <f>COUNTIF(SELECTIONS!$D$1:$AE$462,D14)</f>
        <v>133</v>
      </c>
      <c r="F14" s="50">
        <f t="shared" si="0"/>
        <v>0.28850325379609543</v>
      </c>
      <c r="G14" s="39" t="s">
        <v>43</v>
      </c>
      <c r="H14" s="2"/>
      <c r="I14" s="36" t="s">
        <v>401</v>
      </c>
      <c r="J14" s="37">
        <f>COUNTIF(SELECTIONS!$D$1:$AE$462,I14)</f>
        <v>70</v>
      </c>
      <c r="K14" s="38">
        <f t="shared" si="1"/>
        <v>0.15184381778741865</v>
      </c>
      <c r="L14" s="39" t="s">
        <v>19</v>
      </c>
      <c r="M14" s="2"/>
      <c r="N14" s="2"/>
      <c r="O14" s="40" t="s">
        <v>48</v>
      </c>
      <c r="P14" s="41">
        <v>1500</v>
      </c>
    </row>
    <row r="15" spans="1:16" x14ac:dyDescent="0.2">
      <c r="A15" s="20"/>
      <c r="B15" s="21"/>
      <c r="C15" s="2"/>
      <c r="D15" s="46" t="s">
        <v>334</v>
      </c>
      <c r="E15" s="47">
        <f>COUNTIF(SELECTIONS!$D$1:$AE$462,D15)</f>
        <v>11</v>
      </c>
      <c r="F15" s="48">
        <f t="shared" si="0"/>
        <v>2.3861171366594359E-2</v>
      </c>
      <c r="G15" s="49" t="s">
        <v>43</v>
      </c>
      <c r="H15" s="2"/>
      <c r="I15" s="36" t="s">
        <v>402</v>
      </c>
      <c r="J15" s="37">
        <f>COUNTIF(SELECTIONS!$D$1:$AE$462,I15)</f>
        <v>50</v>
      </c>
      <c r="K15" s="38">
        <f t="shared" si="1"/>
        <v>0.10845986984815618</v>
      </c>
      <c r="L15" s="39" t="s">
        <v>19</v>
      </c>
      <c r="M15" s="2"/>
      <c r="N15" s="2"/>
      <c r="O15" s="40" t="s">
        <v>49</v>
      </c>
      <c r="P15" s="41">
        <v>1500</v>
      </c>
    </row>
    <row r="16" spans="1:16" x14ac:dyDescent="0.2">
      <c r="A16" s="20"/>
      <c r="B16" s="21"/>
      <c r="C16" s="2"/>
      <c r="D16" s="36" t="s">
        <v>335</v>
      </c>
      <c r="E16" s="37">
        <f>COUNTIF(SELECTIONS!$D$1:$AE$462,D16)</f>
        <v>92</v>
      </c>
      <c r="F16" s="50">
        <f t="shared" si="0"/>
        <v>0.19956616052060738</v>
      </c>
      <c r="G16" s="39" t="s">
        <v>43</v>
      </c>
      <c r="H16" s="2"/>
      <c r="I16" s="36" t="s">
        <v>403</v>
      </c>
      <c r="J16" s="37">
        <f>COUNTIF(SELECTIONS!$D$1:$AE$462,I16)</f>
        <v>77</v>
      </c>
      <c r="K16" s="38">
        <f t="shared" si="1"/>
        <v>0.16702819956616052</v>
      </c>
      <c r="L16" s="39" t="s">
        <v>19</v>
      </c>
      <c r="M16" s="2"/>
      <c r="N16" s="2"/>
      <c r="O16" s="40" t="s">
        <v>50</v>
      </c>
      <c r="P16" s="41">
        <v>1500</v>
      </c>
    </row>
    <row r="17" spans="1:16" x14ac:dyDescent="0.2">
      <c r="A17" s="20"/>
      <c r="B17" s="21"/>
      <c r="C17" s="2"/>
      <c r="D17" s="36" t="s">
        <v>336</v>
      </c>
      <c r="E17" s="37">
        <f>COUNTIF(SELECTIONS!$D$1:$AE$462,D17)</f>
        <v>97</v>
      </c>
      <c r="F17" s="50">
        <f t="shared" si="0"/>
        <v>0.210412147505423</v>
      </c>
      <c r="G17" s="39" t="s">
        <v>43</v>
      </c>
      <c r="H17" s="2"/>
      <c r="I17" s="36" t="s">
        <v>404</v>
      </c>
      <c r="J17" s="37">
        <f>COUNTIF(SELECTIONS!$D$1:$AE$462,I17)</f>
        <v>122</v>
      </c>
      <c r="K17" s="38">
        <f t="shared" si="1"/>
        <v>0.2646420824295011</v>
      </c>
      <c r="L17" s="39" t="s">
        <v>19</v>
      </c>
      <c r="M17" s="2"/>
      <c r="N17" s="2"/>
      <c r="O17" s="40" t="s">
        <v>52</v>
      </c>
      <c r="P17" s="41">
        <v>1500</v>
      </c>
    </row>
    <row r="18" spans="1:16" x14ac:dyDescent="0.2">
      <c r="A18" s="2"/>
      <c r="B18" s="2"/>
      <c r="C18" s="2"/>
      <c r="D18" s="36" t="s">
        <v>337</v>
      </c>
      <c r="E18" s="37">
        <f>COUNTIF(SELECTIONS!$D$1:$AE$462,D18)</f>
        <v>14</v>
      </c>
      <c r="F18" s="50">
        <f t="shared" si="0"/>
        <v>3.0368763557483729E-2</v>
      </c>
      <c r="G18" s="39" t="s">
        <v>43</v>
      </c>
      <c r="H18" s="2"/>
      <c r="I18" s="36" t="s">
        <v>405</v>
      </c>
      <c r="J18" s="37">
        <f>COUNTIF(SELECTIONS!$D$1:$AE$462,I18)</f>
        <v>155</v>
      </c>
      <c r="K18" s="38">
        <f t="shared" si="1"/>
        <v>0.33622559652928419</v>
      </c>
      <c r="L18" s="39" t="s">
        <v>19</v>
      </c>
      <c r="M18" s="2"/>
      <c r="N18" s="2"/>
      <c r="O18" s="40" t="s">
        <v>88</v>
      </c>
      <c r="P18" s="41">
        <v>1250</v>
      </c>
    </row>
    <row r="19" spans="1:16" x14ac:dyDescent="0.2">
      <c r="A19" s="2"/>
      <c r="B19" s="2"/>
      <c r="C19" s="2"/>
      <c r="D19" s="36" t="s">
        <v>338</v>
      </c>
      <c r="E19" s="37">
        <f>COUNTIF(SELECTIONS!$D$1:$AE$462,D19)</f>
        <v>55</v>
      </c>
      <c r="F19" s="50">
        <f t="shared" si="0"/>
        <v>0.1193058568329718</v>
      </c>
      <c r="G19" s="39" t="s">
        <v>43</v>
      </c>
      <c r="H19" s="2"/>
      <c r="I19" s="36" t="s">
        <v>406</v>
      </c>
      <c r="J19" s="37">
        <f>COUNTIF(SELECTIONS!$D$1:$AE$462,I19)</f>
        <v>37</v>
      </c>
      <c r="K19" s="38">
        <f t="shared" si="1"/>
        <v>8.0260303687635579E-2</v>
      </c>
      <c r="L19" s="39" t="s">
        <v>19</v>
      </c>
      <c r="M19" s="2"/>
      <c r="N19" s="2"/>
      <c r="O19" s="40" t="s">
        <v>89</v>
      </c>
      <c r="P19" s="41">
        <v>1200</v>
      </c>
    </row>
    <row r="20" spans="1:16" x14ac:dyDescent="0.2">
      <c r="A20" s="2"/>
      <c r="B20" s="2"/>
      <c r="C20" s="2"/>
      <c r="D20" s="36" t="s">
        <v>339</v>
      </c>
      <c r="E20" s="37">
        <f>COUNTIF(SELECTIONS!$D$1:$AE$462,D20)</f>
        <v>47</v>
      </c>
      <c r="F20" s="50">
        <f t="shared" si="0"/>
        <v>0.1019522776572668</v>
      </c>
      <c r="G20" s="39" t="s">
        <v>43</v>
      </c>
      <c r="H20" s="2"/>
      <c r="I20" s="36" t="s">
        <v>407</v>
      </c>
      <c r="J20" s="37">
        <f>COUNTIF(SELECTIONS!$D$1:$AE$462,I20)</f>
        <v>22</v>
      </c>
      <c r="K20" s="38">
        <f t="shared" si="1"/>
        <v>4.7722342733188719E-2</v>
      </c>
      <c r="L20" s="39" t="s">
        <v>19</v>
      </c>
      <c r="M20" s="2"/>
      <c r="N20" s="2"/>
      <c r="O20" s="40" t="s">
        <v>90</v>
      </c>
      <c r="P20" s="41">
        <v>1100</v>
      </c>
    </row>
    <row r="21" spans="1:16" x14ac:dyDescent="0.2">
      <c r="A21" s="2"/>
      <c r="B21" s="2"/>
      <c r="C21" s="2"/>
      <c r="D21" s="36" t="s">
        <v>340</v>
      </c>
      <c r="E21" s="37">
        <f>COUNTIF(SELECTIONS!$D$1:$AE$462,D21)</f>
        <v>4</v>
      </c>
      <c r="F21" s="50">
        <f t="shared" si="0"/>
        <v>8.6767895878524948E-3</v>
      </c>
      <c r="G21" s="39" t="s">
        <v>43</v>
      </c>
      <c r="H21" s="2"/>
      <c r="I21" s="36" t="s">
        <v>408</v>
      </c>
      <c r="J21" s="37">
        <f>COUNTIF(SELECTIONS!$D$1:$AE$462,I21)</f>
        <v>13</v>
      </c>
      <c r="K21" s="38">
        <f t="shared" si="1"/>
        <v>2.8199566160520606E-2</v>
      </c>
      <c r="L21" s="39" t="s">
        <v>19</v>
      </c>
      <c r="M21" s="2"/>
      <c r="N21" s="2"/>
      <c r="O21" s="40" t="s">
        <v>91</v>
      </c>
      <c r="P21" s="41">
        <v>1100</v>
      </c>
    </row>
    <row r="22" spans="1:16" ht="11.55" thickBot="1" x14ac:dyDescent="0.25">
      <c r="A22" s="2"/>
      <c r="B22" s="2"/>
      <c r="C22" s="2"/>
      <c r="D22" s="36" t="s">
        <v>341</v>
      </c>
      <c r="E22" s="37">
        <f>COUNTIF(SELECTIONS!$D$1:$AE$462,D22)</f>
        <v>18</v>
      </c>
      <c r="F22" s="50">
        <f t="shared" si="0"/>
        <v>3.9045553145336226E-2</v>
      </c>
      <c r="G22" s="39" t="s">
        <v>43</v>
      </c>
      <c r="H22" s="2"/>
      <c r="I22" s="36" t="s">
        <v>409</v>
      </c>
      <c r="J22" s="37">
        <f>COUNTIF(SELECTIONS!$D$1:$AE$462,I22)</f>
        <v>76</v>
      </c>
      <c r="K22" s="38">
        <f t="shared" si="1"/>
        <v>0.16485900216919741</v>
      </c>
      <c r="L22" s="39" t="s">
        <v>19</v>
      </c>
      <c r="M22" s="2"/>
      <c r="N22" s="2"/>
      <c r="O22" s="56" t="s">
        <v>92</v>
      </c>
      <c r="P22" s="57">
        <v>1100</v>
      </c>
    </row>
    <row r="23" spans="1:16" ht="11.55" thickBot="1" x14ac:dyDescent="0.25">
      <c r="A23" s="2"/>
      <c r="B23" s="2"/>
      <c r="C23" s="2"/>
      <c r="D23" s="36" t="s">
        <v>342</v>
      </c>
      <c r="E23" s="37">
        <f>COUNTIF(SELECTIONS!$D$1:$AE$462,D23)</f>
        <v>119</v>
      </c>
      <c r="F23" s="50">
        <f t="shared" si="0"/>
        <v>0.25813449023861174</v>
      </c>
      <c r="G23" s="39" t="s">
        <v>43</v>
      </c>
      <c r="H23" s="2"/>
      <c r="I23" s="36" t="s">
        <v>410</v>
      </c>
      <c r="J23" s="37">
        <f>COUNTIF(SELECTIONS!$D$1:$AE$462,I23)</f>
        <v>10</v>
      </c>
      <c r="K23" s="38">
        <f t="shared" si="1"/>
        <v>2.1691973969631236E-2</v>
      </c>
      <c r="L23" s="39" t="s">
        <v>19</v>
      </c>
      <c r="M23" s="2"/>
      <c r="N23" s="2"/>
      <c r="O23" s="67" t="s">
        <v>171</v>
      </c>
      <c r="P23" s="68">
        <v>600</v>
      </c>
    </row>
    <row r="24" spans="1:16" ht="11.55" thickBot="1" x14ac:dyDescent="0.25">
      <c r="A24" s="2"/>
      <c r="B24" s="2"/>
      <c r="C24" s="2"/>
      <c r="D24" s="36" t="s">
        <v>343</v>
      </c>
      <c r="E24" s="37">
        <f>COUNTIF(SELECTIONS!$D$1:$AE$462,D24)</f>
        <v>204</v>
      </c>
      <c r="F24" s="50">
        <f t="shared" si="0"/>
        <v>0.44251626898047725</v>
      </c>
      <c r="G24" s="39" t="s">
        <v>43</v>
      </c>
      <c r="H24" s="2"/>
      <c r="I24" s="51" t="s">
        <v>411</v>
      </c>
      <c r="J24" s="52">
        <f>COUNTIF(SELECTIONS!$D$1:$AE$462,I24)</f>
        <v>3</v>
      </c>
      <c r="K24" s="53">
        <f t="shared" si="1"/>
        <v>6.5075921908893707E-3</v>
      </c>
      <c r="L24" s="54" t="s">
        <v>19</v>
      </c>
      <c r="M24" s="2"/>
      <c r="N24" s="2"/>
      <c r="P24" s="58">
        <f>SUM(P3:P23)</f>
        <v>46100</v>
      </c>
    </row>
    <row r="25" spans="1:16" x14ac:dyDescent="0.2">
      <c r="A25" s="2"/>
      <c r="B25" s="2"/>
      <c r="C25" s="2"/>
      <c r="D25" s="36" t="s">
        <v>344</v>
      </c>
      <c r="E25" s="37">
        <f>COUNTIF(SELECTIONS!$D$1:$AE$462,D25)</f>
        <v>21</v>
      </c>
      <c r="F25" s="50">
        <f t="shared" si="0"/>
        <v>4.5553145336225599E-2</v>
      </c>
      <c r="G25" s="39" t="s">
        <v>43</v>
      </c>
      <c r="H25" s="2"/>
      <c r="I25" s="32" t="s">
        <v>382</v>
      </c>
      <c r="J25" s="23">
        <f>COUNTIF(SELECTIONS!$D$1:$AE$462,I25)</f>
        <v>215</v>
      </c>
      <c r="K25" s="24">
        <f t="shared" si="1"/>
        <v>0.46637744034707157</v>
      </c>
      <c r="L25" s="25" t="s">
        <v>55</v>
      </c>
      <c r="M25" s="2"/>
      <c r="N25" s="2"/>
      <c r="P25" s="5"/>
    </row>
    <row r="26" spans="1:16" x14ac:dyDescent="0.2">
      <c r="A26" s="2"/>
      <c r="B26" s="2"/>
      <c r="C26" s="2"/>
      <c r="D26" s="36" t="s">
        <v>345</v>
      </c>
      <c r="E26" s="37">
        <f>COUNTIF(SELECTIONS!$D$1:$AE$462,D26)</f>
        <v>9</v>
      </c>
      <c r="F26" s="50">
        <f t="shared" si="0"/>
        <v>1.9522776572668113E-2</v>
      </c>
      <c r="G26" s="39" t="s">
        <v>43</v>
      </c>
      <c r="H26" s="2"/>
      <c r="I26" s="32" t="s">
        <v>383</v>
      </c>
      <c r="J26" s="33">
        <f>COUNTIF(SELECTIONS!$D$1:$AE$462,I26)</f>
        <v>140</v>
      </c>
      <c r="K26" s="55">
        <f t="shared" si="1"/>
        <v>0.3036876355748373</v>
      </c>
      <c r="L26" s="35" t="s">
        <v>55</v>
      </c>
      <c r="M26" s="2"/>
      <c r="N26" s="2"/>
      <c r="P26" s="5"/>
    </row>
    <row r="27" spans="1:16" x14ac:dyDescent="0.2">
      <c r="A27" s="2"/>
      <c r="B27" s="2"/>
      <c r="C27" s="2"/>
      <c r="D27" s="36" t="s">
        <v>346</v>
      </c>
      <c r="E27" s="37">
        <f>COUNTIF(SELECTIONS!$D$1:$AE$462,D27)</f>
        <v>45</v>
      </c>
      <c r="F27" s="50">
        <f t="shared" si="0"/>
        <v>9.7613882863340565E-2</v>
      </c>
      <c r="G27" s="39" t="s">
        <v>43</v>
      </c>
      <c r="H27" s="2"/>
      <c r="I27" s="32" t="s">
        <v>384</v>
      </c>
      <c r="J27" s="33">
        <f>COUNTIF(SELECTIONS!$D$1:$AE$462,I27)</f>
        <v>162</v>
      </c>
      <c r="K27" s="55">
        <f t="shared" si="1"/>
        <v>0.35140997830802601</v>
      </c>
      <c r="L27" s="35" t="s">
        <v>55</v>
      </c>
      <c r="M27" s="2"/>
      <c r="N27" s="2"/>
      <c r="P27" s="5"/>
    </row>
    <row r="28" spans="1:16" x14ac:dyDescent="0.2">
      <c r="A28" s="2"/>
      <c r="B28" s="2"/>
      <c r="C28" s="2"/>
      <c r="D28" s="36" t="s">
        <v>347</v>
      </c>
      <c r="E28" s="37">
        <f>COUNTIF(SELECTIONS!$D$1:$AE$462,D28)</f>
        <v>31</v>
      </c>
      <c r="F28" s="50">
        <f t="shared" si="0"/>
        <v>6.7245119305856832E-2</v>
      </c>
      <c r="G28" s="39" t="s">
        <v>43</v>
      </c>
      <c r="H28" s="2"/>
      <c r="I28" s="32" t="s">
        <v>412</v>
      </c>
      <c r="J28" s="33">
        <f>COUNTIF(SELECTIONS!$D$1:$AE$462,I28)</f>
        <v>102</v>
      </c>
      <c r="K28" s="55">
        <f t="shared" si="1"/>
        <v>0.22125813449023862</v>
      </c>
      <c r="L28" s="35" t="s">
        <v>55</v>
      </c>
      <c r="M28" s="2"/>
      <c r="N28" s="2"/>
      <c r="P28" s="5"/>
    </row>
    <row r="29" spans="1:16" x14ac:dyDescent="0.2">
      <c r="A29" s="2"/>
      <c r="B29" s="2"/>
      <c r="C29" s="2"/>
      <c r="D29" s="36" t="s">
        <v>348</v>
      </c>
      <c r="E29" s="37">
        <f>COUNTIF(SELECTIONS!$D$1:$AE$462,D29)</f>
        <v>0</v>
      </c>
      <c r="F29" s="50">
        <f t="shared" si="0"/>
        <v>0</v>
      </c>
      <c r="G29" s="39" t="s">
        <v>43</v>
      </c>
      <c r="H29" s="2"/>
      <c r="I29" s="32" t="s">
        <v>385</v>
      </c>
      <c r="J29" s="33">
        <f>COUNTIF(SELECTIONS!$D$1:$AE$462,I29)</f>
        <v>28</v>
      </c>
      <c r="K29" s="55">
        <f t="shared" si="1"/>
        <v>6.0737527114967459E-2</v>
      </c>
      <c r="L29" s="35" t="s">
        <v>55</v>
      </c>
      <c r="M29" s="2"/>
      <c r="N29" s="2"/>
      <c r="O29" s="66"/>
    </row>
    <row r="30" spans="1:16" x14ac:dyDescent="0.2">
      <c r="A30" s="2"/>
      <c r="B30" s="2"/>
      <c r="C30" s="2"/>
      <c r="D30" s="36" t="s">
        <v>349</v>
      </c>
      <c r="E30" s="37">
        <f>COUNTIF(SELECTIONS!$D$1:$AE$462,D30)</f>
        <v>4</v>
      </c>
      <c r="F30" s="50">
        <f t="shared" si="0"/>
        <v>8.6767895878524948E-3</v>
      </c>
      <c r="G30" s="39" t="s">
        <v>43</v>
      </c>
      <c r="H30" s="2"/>
      <c r="I30" s="22" t="s">
        <v>386</v>
      </c>
      <c r="J30" s="23">
        <f>COUNTIF(SELECTIONS!$D$1:$AE$462,I30)</f>
        <v>8</v>
      </c>
      <c r="K30" s="24">
        <f t="shared" si="1"/>
        <v>1.735357917570499E-2</v>
      </c>
      <c r="L30" s="25" t="s">
        <v>55</v>
      </c>
      <c r="M30" s="2"/>
      <c r="N30" s="2"/>
    </row>
    <row r="31" spans="1:16" x14ac:dyDescent="0.2">
      <c r="A31" s="2"/>
      <c r="B31" s="2"/>
      <c r="C31" s="2"/>
      <c r="D31" s="36" t="s">
        <v>350</v>
      </c>
      <c r="E31" s="37">
        <f>COUNTIF(SELECTIONS!$D$1:$AE$462,D31)</f>
        <v>42</v>
      </c>
      <c r="F31" s="50">
        <f t="shared" si="0"/>
        <v>9.1106290672451198E-2</v>
      </c>
      <c r="G31" s="39" t="s">
        <v>43</v>
      </c>
      <c r="H31" s="2"/>
      <c r="I31" s="32" t="s">
        <v>387</v>
      </c>
      <c r="J31" s="33">
        <f>COUNTIF(SELECTIONS!$D$1:$AE$462,I31)</f>
        <v>131</v>
      </c>
      <c r="K31" s="55">
        <f t="shared" si="1"/>
        <v>0.2841648590021692</v>
      </c>
      <c r="L31" s="35" t="s">
        <v>55</v>
      </c>
      <c r="M31" s="2"/>
      <c r="N31" s="2"/>
    </row>
    <row r="32" spans="1:16" x14ac:dyDescent="0.2">
      <c r="A32" s="2"/>
      <c r="B32" s="2"/>
      <c r="C32" s="2"/>
      <c r="D32" s="36" t="s">
        <v>351</v>
      </c>
      <c r="E32" s="37">
        <f>COUNTIF(SELECTIONS!$D$1:$AE$462,D32)</f>
        <v>198</v>
      </c>
      <c r="F32" s="50">
        <f t="shared" si="0"/>
        <v>0.42950108459869846</v>
      </c>
      <c r="G32" s="39" t="s">
        <v>43</v>
      </c>
      <c r="H32" s="2"/>
      <c r="I32" s="32" t="s">
        <v>388</v>
      </c>
      <c r="J32" s="33">
        <f>COUNTIF(SELECTIONS!$D$1:$AE$462,I32)</f>
        <v>4</v>
      </c>
      <c r="K32" s="55">
        <f t="shared" si="1"/>
        <v>8.6767895878524948E-3</v>
      </c>
      <c r="L32" s="35" t="s">
        <v>55</v>
      </c>
      <c r="M32" s="2"/>
      <c r="N32" s="2"/>
    </row>
    <row r="33" spans="1:14" x14ac:dyDescent="0.2">
      <c r="A33" s="2"/>
      <c r="B33" s="2"/>
      <c r="C33" s="2"/>
      <c r="D33" s="46" t="s">
        <v>352</v>
      </c>
      <c r="E33" s="47">
        <f>COUNTIF(SELECTIONS!$D$1:$AE$462,D33)</f>
        <v>96</v>
      </c>
      <c r="F33" s="48">
        <f t="shared" si="0"/>
        <v>0.20824295010845986</v>
      </c>
      <c r="G33" s="49" t="s">
        <v>43</v>
      </c>
      <c r="H33" s="2"/>
      <c r="I33" s="32" t="s">
        <v>389</v>
      </c>
      <c r="J33" s="33">
        <f>COUNTIF(SELECTIONS!$D$1:$AE$462,I33)</f>
        <v>66</v>
      </c>
      <c r="K33" s="55">
        <f t="shared" si="1"/>
        <v>0.14316702819956617</v>
      </c>
      <c r="L33" s="35" t="s">
        <v>55</v>
      </c>
      <c r="M33" s="2"/>
      <c r="N33" s="2"/>
    </row>
    <row r="34" spans="1:14" ht="11.55" thickBot="1" x14ac:dyDescent="0.25">
      <c r="A34" s="2"/>
      <c r="B34" s="2"/>
      <c r="C34" s="2"/>
      <c r="D34" s="59" t="s">
        <v>353</v>
      </c>
      <c r="E34" s="60">
        <f>COUNTIF(SELECTIONS!$D$1:$AE$462,D34)</f>
        <v>97</v>
      </c>
      <c r="F34" s="61">
        <f t="shared" si="0"/>
        <v>0.210412147505423</v>
      </c>
      <c r="G34" s="62" t="s">
        <v>43</v>
      </c>
      <c r="H34" s="2"/>
      <c r="I34" s="42" t="s">
        <v>390</v>
      </c>
      <c r="J34" s="43">
        <f>COUNTIF(SELECTIONS!$D$1:$AE$462,I34)</f>
        <v>66</v>
      </c>
      <c r="K34" s="63">
        <f t="shared" si="1"/>
        <v>0.14316702819956617</v>
      </c>
      <c r="L34" s="45" t="s">
        <v>55</v>
      </c>
      <c r="M34" s="2"/>
      <c r="N34" s="2"/>
    </row>
    <row r="35" spans="1:14" x14ac:dyDescent="0.2">
      <c r="A35" s="2"/>
      <c r="B35" s="2"/>
      <c r="C35" s="2"/>
      <c r="D35" s="22" t="s">
        <v>354</v>
      </c>
      <c r="E35" s="23">
        <f>COUNTIF(SELECTIONS!$D$1:$AE$462,D35)</f>
        <v>116</v>
      </c>
      <c r="F35" s="64">
        <f t="shared" si="0"/>
        <v>0.25162689804772237</v>
      </c>
      <c r="G35" s="25" t="s">
        <v>63</v>
      </c>
      <c r="H35" s="2"/>
      <c r="I35" s="46" t="s">
        <v>376</v>
      </c>
      <c r="J35" s="47">
        <f>COUNTIF(SELECTIONS!$D$1:$AE$462,I35)</f>
        <v>11</v>
      </c>
      <c r="K35" s="65">
        <f t="shared" si="1"/>
        <v>2.3861171366594359E-2</v>
      </c>
      <c r="L35" s="49" t="s">
        <v>70</v>
      </c>
      <c r="M35" s="2"/>
      <c r="N35" s="2"/>
    </row>
    <row r="36" spans="1:14" x14ac:dyDescent="0.2">
      <c r="A36" s="2"/>
      <c r="B36" s="2"/>
      <c r="C36" s="2"/>
      <c r="D36" s="32" t="s">
        <v>355</v>
      </c>
      <c r="E36" s="33">
        <f>COUNTIF(SELECTIONS!$D$1:$AE$462,D36)</f>
        <v>35</v>
      </c>
      <c r="F36" s="34">
        <f t="shared" si="0"/>
        <v>7.5921908893709325E-2</v>
      </c>
      <c r="G36" s="35" t="s">
        <v>63</v>
      </c>
      <c r="H36" s="2"/>
      <c r="I36" s="36" t="s">
        <v>377</v>
      </c>
      <c r="J36" s="37">
        <f>COUNTIF(SELECTIONS!$D$1:$AE$462,I36)</f>
        <v>165</v>
      </c>
      <c r="K36" s="38">
        <f t="shared" si="1"/>
        <v>0.35791757049891543</v>
      </c>
      <c r="L36" s="39" t="s">
        <v>70</v>
      </c>
      <c r="M36" s="2"/>
      <c r="N36" s="2"/>
    </row>
    <row r="37" spans="1:14" x14ac:dyDescent="0.2">
      <c r="A37" s="2"/>
      <c r="B37" s="2"/>
      <c r="C37" s="2"/>
      <c r="D37" s="32" t="s">
        <v>356</v>
      </c>
      <c r="E37" s="33">
        <f>COUNTIF(SELECTIONS!$D$1:$AE$462,D37)</f>
        <v>25</v>
      </c>
      <c r="F37" s="34">
        <f t="shared" si="0"/>
        <v>5.4229934924078092E-2</v>
      </c>
      <c r="G37" s="35" t="s">
        <v>63</v>
      </c>
      <c r="H37" s="2"/>
      <c r="I37" s="36" t="s">
        <v>378</v>
      </c>
      <c r="J37" s="37">
        <f>COUNTIF(SELECTIONS!$D$1:$AE$462,I37)</f>
        <v>35</v>
      </c>
      <c r="K37" s="38">
        <f t="shared" si="1"/>
        <v>7.5921908893709325E-2</v>
      </c>
      <c r="L37" s="39" t="s">
        <v>70</v>
      </c>
      <c r="M37" s="2"/>
      <c r="N37" s="2"/>
    </row>
    <row r="38" spans="1:14" x14ac:dyDescent="0.2">
      <c r="A38" s="2"/>
      <c r="B38" s="2"/>
      <c r="C38" s="2"/>
      <c r="D38" s="22" t="s">
        <v>357</v>
      </c>
      <c r="E38" s="23">
        <f>COUNTIF(SELECTIONS!$D$1:$AE$462,D38)</f>
        <v>50</v>
      </c>
      <c r="F38" s="64">
        <f t="shared" si="0"/>
        <v>0.10845986984815618</v>
      </c>
      <c r="G38" s="25" t="s">
        <v>63</v>
      </c>
      <c r="H38" s="2"/>
      <c r="I38" s="36" t="s">
        <v>379</v>
      </c>
      <c r="J38" s="37">
        <f>COUNTIF(SELECTIONS!$D$1:$AE$462,I38)</f>
        <v>165</v>
      </c>
      <c r="K38" s="38">
        <f t="shared" si="1"/>
        <v>0.35791757049891543</v>
      </c>
      <c r="L38" s="39" t="s">
        <v>70</v>
      </c>
      <c r="M38" s="2"/>
      <c r="N38" s="2"/>
    </row>
    <row r="39" spans="1:14" x14ac:dyDescent="0.2">
      <c r="A39" s="2"/>
      <c r="B39" s="2"/>
      <c r="C39" s="2"/>
      <c r="D39" s="32" t="s">
        <v>358</v>
      </c>
      <c r="E39" s="33">
        <f>COUNTIF(SELECTIONS!$D$1:$AE$462,D39)</f>
        <v>105</v>
      </c>
      <c r="F39" s="34">
        <f t="shared" si="0"/>
        <v>0.22776572668112799</v>
      </c>
      <c r="G39" s="35" t="s">
        <v>63</v>
      </c>
      <c r="H39" s="2"/>
      <c r="I39" s="36" t="s">
        <v>380</v>
      </c>
      <c r="J39" s="37">
        <f>COUNTIF(SELECTIONS!$D$1:$AE$462,I39)</f>
        <v>27</v>
      </c>
      <c r="K39" s="38">
        <f t="shared" si="1"/>
        <v>5.8568329718004339E-2</v>
      </c>
      <c r="L39" s="39" t="s">
        <v>70</v>
      </c>
      <c r="M39" s="2"/>
      <c r="N39" s="2"/>
    </row>
    <row r="40" spans="1:14" ht="11.55" thickBot="1" x14ac:dyDescent="0.25">
      <c r="A40" s="2"/>
      <c r="B40" s="2"/>
      <c r="C40" s="2"/>
      <c r="D40" s="32" t="s">
        <v>359</v>
      </c>
      <c r="E40" s="33">
        <f>COUNTIF(SELECTIONS!$D$1:$AE$462,D40)</f>
        <v>140</v>
      </c>
      <c r="F40" s="34">
        <f t="shared" si="0"/>
        <v>0.3036876355748373</v>
      </c>
      <c r="G40" s="35" t="s">
        <v>63</v>
      </c>
      <c r="H40" s="2"/>
      <c r="I40" s="51" t="s">
        <v>381</v>
      </c>
      <c r="J40" s="52">
        <f>COUNTIF(SELECTIONS!$D$1:$AE$462,I40)</f>
        <v>58</v>
      </c>
      <c r="K40" s="53">
        <f t="shared" si="1"/>
        <v>0.12581344902386118</v>
      </c>
      <c r="L40" s="54" t="s">
        <v>70</v>
      </c>
      <c r="M40" s="2"/>
      <c r="N40" s="2"/>
    </row>
    <row r="41" spans="1:14" x14ac:dyDescent="0.2">
      <c r="A41" s="2"/>
      <c r="B41" s="2"/>
      <c r="C41" s="2"/>
      <c r="D41" s="32" t="s">
        <v>360</v>
      </c>
      <c r="E41" s="33">
        <f>COUNTIF(SELECTIONS!$D$1:$AE$462,D41)</f>
        <v>17</v>
      </c>
      <c r="F41" s="34">
        <f t="shared" si="0"/>
        <v>3.6876355748373099E-2</v>
      </c>
      <c r="G41" s="35" t="s">
        <v>63</v>
      </c>
      <c r="H41" s="2"/>
      <c r="I41" s="2"/>
      <c r="J41" s="2"/>
      <c r="K41" s="4"/>
      <c r="L41" s="2"/>
      <c r="M41" s="2"/>
      <c r="N41" s="2"/>
    </row>
    <row r="42" spans="1:14" x14ac:dyDescent="0.2">
      <c r="A42" s="2"/>
      <c r="B42" s="2"/>
      <c r="C42" s="2"/>
      <c r="D42" s="32" t="s">
        <v>361</v>
      </c>
      <c r="E42" s="33">
        <f>COUNTIF(SELECTIONS!$D$1:$AE$462,D42)</f>
        <v>16</v>
      </c>
      <c r="F42" s="34">
        <f t="shared" si="0"/>
        <v>3.4707158351409979E-2</v>
      </c>
      <c r="G42" s="35" t="s">
        <v>63</v>
      </c>
      <c r="H42" s="2"/>
      <c r="I42" s="2"/>
      <c r="J42" s="2"/>
      <c r="K42" s="4"/>
      <c r="L42" s="2"/>
      <c r="M42" s="2"/>
      <c r="N42" s="2"/>
    </row>
    <row r="43" spans="1:14" x14ac:dyDescent="0.2">
      <c r="A43" s="2"/>
      <c r="B43" s="2"/>
      <c r="C43" s="2"/>
      <c r="D43" s="32" t="s">
        <v>362</v>
      </c>
      <c r="E43" s="33">
        <f>COUNTIF(SELECTIONS!$D$1:$AE$462,D43)</f>
        <v>21</v>
      </c>
      <c r="F43" s="34">
        <f t="shared" si="0"/>
        <v>4.5553145336225599E-2</v>
      </c>
      <c r="G43" s="35" t="s">
        <v>63</v>
      </c>
      <c r="H43" s="2"/>
      <c r="I43" s="2"/>
      <c r="J43" s="2"/>
      <c r="K43" s="4"/>
      <c r="L43" s="2"/>
      <c r="M43" s="2"/>
      <c r="N43" s="2"/>
    </row>
    <row r="44" spans="1:14" x14ac:dyDescent="0.2">
      <c r="A44" s="2"/>
      <c r="B44" s="2"/>
      <c r="C44" s="2"/>
      <c r="D44" s="32" t="s">
        <v>363</v>
      </c>
      <c r="E44" s="33">
        <f>COUNTIF(SELECTIONS!$D$1:$AE$462,D44)</f>
        <v>92</v>
      </c>
      <c r="F44" s="34">
        <f t="shared" si="0"/>
        <v>0.19956616052060738</v>
      </c>
      <c r="G44" s="35" t="s">
        <v>63</v>
      </c>
      <c r="H44" s="2"/>
      <c r="I44" s="2"/>
      <c r="J44" s="2"/>
      <c r="K44" s="4"/>
      <c r="L44" s="2"/>
      <c r="M44" s="2"/>
      <c r="N44" s="2"/>
    </row>
    <row r="45" spans="1:14" x14ac:dyDescent="0.2">
      <c r="A45" s="2"/>
      <c r="B45" s="2"/>
      <c r="C45" s="2"/>
      <c r="D45" s="32" t="s">
        <v>364</v>
      </c>
      <c r="E45" s="33">
        <f>COUNTIF(SELECTIONS!$D$1:$AE$462,D45)</f>
        <v>30</v>
      </c>
      <c r="F45" s="34">
        <f t="shared" si="0"/>
        <v>6.5075921908893705E-2</v>
      </c>
      <c r="G45" s="35" t="s">
        <v>63</v>
      </c>
      <c r="H45" s="2"/>
      <c r="I45" s="2"/>
      <c r="J45" s="2"/>
      <c r="K45" s="4"/>
      <c r="L45" s="2"/>
      <c r="M45" s="2"/>
      <c r="N45" s="2"/>
    </row>
    <row r="46" spans="1:14" x14ac:dyDescent="0.2">
      <c r="A46" s="2"/>
      <c r="B46" s="2"/>
      <c r="C46" s="2"/>
      <c r="D46" s="32" t="s">
        <v>365</v>
      </c>
      <c r="E46" s="33">
        <f>COUNTIF(SELECTIONS!$D$1:$AE$462,D46)</f>
        <v>78</v>
      </c>
      <c r="F46" s="34">
        <f t="shared" si="0"/>
        <v>0.16919739696312364</v>
      </c>
      <c r="G46" s="35" t="s">
        <v>63</v>
      </c>
      <c r="H46" s="2"/>
      <c r="I46" s="2"/>
      <c r="J46" s="2"/>
      <c r="K46" s="4"/>
      <c r="L46" s="2"/>
      <c r="M46" s="2"/>
      <c r="N46" s="2"/>
    </row>
    <row r="47" spans="1:14" x14ac:dyDescent="0.2">
      <c r="A47" s="2"/>
      <c r="B47" s="2"/>
      <c r="C47" s="2"/>
      <c r="D47" s="32" t="s">
        <v>366</v>
      </c>
      <c r="E47" s="33">
        <f>COUNTIF(SELECTIONS!$D$1:$AE$462,D47)</f>
        <v>148</v>
      </c>
      <c r="F47" s="34">
        <f t="shared" si="0"/>
        <v>0.32104121475054231</v>
      </c>
      <c r="G47" s="35" t="s">
        <v>63</v>
      </c>
      <c r="H47" s="2"/>
      <c r="I47" s="2"/>
      <c r="J47" s="2"/>
      <c r="K47" s="4"/>
      <c r="L47" s="2"/>
      <c r="M47" s="2"/>
      <c r="N47" s="2"/>
    </row>
    <row r="48" spans="1:14" x14ac:dyDescent="0.2">
      <c r="A48" s="2"/>
      <c r="B48" s="2"/>
      <c r="C48" s="2"/>
      <c r="D48" s="32" t="s">
        <v>367</v>
      </c>
      <c r="E48" s="33">
        <f>COUNTIF(SELECTIONS!$D$1:$AE$462,D48)</f>
        <v>107</v>
      </c>
      <c r="F48" s="34">
        <f t="shared" si="0"/>
        <v>0.23210412147505424</v>
      </c>
      <c r="G48" s="35" t="s">
        <v>63</v>
      </c>
      <c r="H48" s="2"/>
      <c r="I48" s="2"/>
      <c r="J48" s="2"/>
      <c r="K48" s="4"/>
      <c r="L48" s="2"/>
      <c r="M48" s="2"/>
      <c r="N48" s="2"/>
    </row>
    <row r="49" spans="1:14" x14ac:dyDescent="0.2">
      <c r="A49" s="2"/>
      <c r="B49" s="2"/>
      <c r="C49" s="2"/>
      <c r="D49" s="32" t="s">
        <v>368</v>
      </c>
      <c r="E49" s="33">
        <f>COUNTIF(SELECTIONS!$D$1:$AE$462,D49)</f>
        <v>65</v>
      </c>
      <c r="F49" s="34">
        <f t="shared" si="0"/>
        <v>0.14099783080260303</v>
      </c>
      <c r="G49" s="35" t="s">
        <v>63</v>
      </c>
      <c r="H49" s="2"/>
      <c r="I49" s="2"/>
      <c r="J49" s="2"/>
      <c r="K49" s="4"/>
      <c r="L49" s="2"/>
      <c r="M49" s="2"/>
      <c r="N49" s="2"/>
    </row>
    <row r="50" spans="1:14" x14ac:dyDescent="0.2">
      <c r="A50" s="2"/>
      <c r="B50" s="2"/>
      <c r="C50" s="2"/>
      <c r="D50" s="32" t="s">
        <v>369</v>
      </c>
      <c r="E50" s="33">
        <f>COUNTIF(SELECTIONS!$D$1:$AE$462,D50)</f>
        <v>101</v>
      </c>
      <c r="F50" s="34">
        <f t="shared" si="0"/>
        <v>0.21908893709327548</v>
      </c>
      <c r="G50" s="35" t="s">
        <v>63</v>
      </c>
      <c r="H50" s="2"/>
      <c r="I50" s="2"/>
      <c r="J50" s="2"/>
      <c r="K50" s="4"/>
      <c r="L50" s="2"/>
      <c r="M50" s="2"/>
      <c r="N50" s="2"/>
    </row>
    <row r="51" spans="1:14" x14ac:dyDescent="0.2">
      <c r="A51" s="2"/>
      <c r="B51" s="2"/>
      <c r="C51" s="2"/>
      <c r="D51" s="32" t="s">
        <v>370</v>
      </c>
      <c r="E51" s="33">
        <f>COUNTIF(SELECTIONS!$D$1:$AE$462,D51)</f>
        <v>13</v>
      </c>
      <c r="F51" s="34">
        <f t="shared" si="0"/>
        <v>2.8199566160520606E-2</v>
      </c>
      <c r="G51" s="35" t="s">
        <v>63</v>
      </c>
      <c r="H51" s="2"/>
      <c r="M51" s="2"/>
      <c r="N51" s="2"/>
    </row>
    <row r="52" spans="1:14" x14ac:dyDescent="0.2">
      <c r="A52" s="2"/>
      <c r="B52" s="2"/>
      <c r="C52" s="2"/>
      <c r="D52" s="32" t="s">
        <v>371</v>
      </c>
      <c r="E52" s="33">
        <f>COUNTIF(SELECTIONS!$D$1:$AE$462,D52)</f>
        <v>58</v>
      </c>
      <c r="F52" s="34">
        <f t="shared" si="0"/>
        <v>0.12581344902386118</v>
      </c>
      <c r="G52" s="35" t="s">
        <v>63</v>
      </c>
      <c r="H52" s="2"/>
      <c r="M52" s="2"/>
      <c r="N52" s="2"/>
    </row>
    <row r="53" spans="1:14" x14ac:dyDescent="0.2">
      <c r="A53" s="2"/>
      <c r="B53" s="2"/>
      <c r="C53" s="2"/>
      <c r="D53" s="32" t="s">
        <v>372</v>
      </c>
      <c r="E53" s="33">
        <f>COUNTIF(SELECTIONS!$D$1:$AE$462,D53)</f>
        <v>70</v>
      </c>
      <c r="F53" s="34">
        <f t="shared" si="0"/>
        <v>0.15184381778741865</v>
      </c>
      <c r="G53" s="35" t="s">
        <v>63</v>
      </c>
      <c r="H53" s="2"/>
      <c r="M53" s="2"/>
      <c r="N53" s="2"/>
    </row>
    <row r="54" spans="1:14" x14ac:dyDescent="0.2">
      <c r="A54" s="2"/>
      <c r="B54" s="2"/>
      <c r="C54" s="2"/>
      <c r="D54" s="32" t="s">
        <v>373</v>
      </c>
      <c r="E54" s="33">
        <f>COUNTIF(SELECTIONS!$D$1:$AE$462,D54)</f>
        <v>53</v>
      </c>
      <c r="F54" s="34">
        <f t="shared" si="0"/>
        <v>0.11496746203904555</v>
      </c>
      <c r="G54" s="35" t="s">
        <v>63</v>
      </c>
      <c r="H54" s="2"/>
      <c r="M54" s="2"/>
      <c r="N54" s="2"/>
    </row>
    <row r="55" spans="1:14" x14ac:dyDescent="0.2">
      <c r="D55" s="32" t="s">
        <v>374</v>
      </c>
      <c r="E55" s="33">
        <f>COUNTIF(SELECTIONS!$D$1:$AE$462,D55)</f>
        <v>4</v>
      </c>
      <c r="F55" s="34">
        <f t="shared" si="0"/>
        <v>8.6767895878524948E-3</v>
      </c>
      <c r="G55" s="35" t="s">
        <v>63</v>
      </c>
    </row>
    <row r="56" spans="1:14" ht="11.55" thickBot="1" x14ac:dyDescent="0.25">
      <c r="D56" s="42" t="s">
        <v>375</v>
      </c>
      <c r="E56" s="43">
        <f>COUNTIF(SELECTIONS!$D$1:$AE$462,D56)</f>
        <v>39</v>
      </c>
      <c r="F56" s="44">
        <f t="shared" si="0"/>
        <v>8.4598698481561818E-2</v>
      </c>
      <c r="G56" s="45" t="s">
        <v>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A8B4-C578-4919-8FAA-CBD11D167D7F}">
  <sheetPr>
    <tabColor rgb="FFFF3399"/>
  </sheetPr>
  <dimension ref="B1:G27"/>
  <sheetViews>
    <sheetView showGridLines="0" workbookViewId="0">
      <selection activeCell="C49" sqref="C49"/>
    </sheetView>
  </sheetViews>
  <sheetFormatPr defaultColWidth="8.875" defaultRowHeight="10.199999999999999" x14ac:dyDescent="0.15"/>
  <cols>
    <col min="1" max="1" width="1.375" style="120" customWidth="1"/>
    <col min="2" max="2" width="2.75" style="137" bestFit="1" customWidth="1"/>
    <col min="3" max="3" width="15.5" style="137" bestFit="1" customWidth="1"/>
    <col min="4" max="4" width="10" style="145" bestFit="1" customWidth="1"/>
    <col min="5" max="5" width="6.625" style="147" bestFit="1" customWidth="1"/>
    <col min="6" max="6" width="8" style="147" bestFit="1" customWidth="1"/>
    <col min="7" max="7" width="7.875" style="137" bestFit="1" customWidth="1"/>
    <col min="8" max="16384" width="8.875" style="120"/>
  </cols>
  <sheetData>
    <row r="1" spans="2:7" ht="7.15" customHeight="1" x14ac:dyDescent="0.15"/>
    <row r="2" spans="2:7" s="141" customFormat="1" ht="20.399999999999999" x14ac:dyDescent="0.25">
      <c r="B2" s="138" t="s">
        <v>715</v>
      </c>
      <c r="C2" s="138" t="s">
        <v>1</v>
      </c>
      <c r="D2" s="139" t="s">
        <v>95</v>
      </c>
      <c r="E2" s="140" t="s">
        <v>97</v>
      </c>
      <c r="F2" s="140" t="s">
        <v>98</v>
      </c>
      <c r="G2" s="138" t="s">
        <v>96</v>
      </c>
    </row>
    <row r="3" spans="2:7" x14ac:dyDescent="0.15">
      <c r="B3" s="142">
        <v>1</v>
      </c>
      <c r="C3" s="143" t="s">
        <v>261</v>
      </c>
      <c r="D3" s="146">
        <v>5592387</v>
      </c>
      <c r="E3" s="148"/>
      <c r="F3" s="148"/>
      <c r="G3" s="144">
        <v>10000</v>
      </c>
    </row>
    <row r="4" spans="2:7" x14ac:dyDescent="0.15">
      <c r="B4" s="142">
        <v>2</v>
      </c>
      <c r="C4" s="143" t="s">
        <v>671</v>
      </c>
      <c r="D4" s="146">
        <v>5074287</v>
      </c>
      <c r="E4" s="148">
        <f t="shared" ref="E4:E27" si="0">D3-D4</f>
        <v>518100</v>
      </c>
      <c r="F4" s="148">
        <f t="shared" ref="F4:F27" si="1">$D$3-D4</f>
        <v>518100</v>
      </c>
      <c r="G4" s="144">
        <v>5000</v>
      </c>
    </row>
    <row r="5" spans="2:7" x14ac:dyDescent="0.15">
      <c r="B5" s="142">
        <v>3</v>
      </c>
      <c r="C5" s="143" t="s">
        <v>624</v>
      </c>
      <c r="D5" s="146">
        <v>5069559</v>
      </c>
      <c r="E5" s="148">
        <f t="shared" si="0"/>
        <v>4728</v>
      </c>
      <c r="F5" s="148">
        <f t="shared" si="1"/>
        <v>522828</v>
      </c>
      <c r="G5" s="144">
        <v>3250</v>
      </c>
    </row>
    <row r="6" spans="2:7" x14ac:dyDescent="0.15">
      <c r="B6" s="142">
        <v>4</v>
      </c>
      <c r="C6" s="143" t="s">
        <v>270</v>
      </c>
      <c r="D6" s="146">
        <v>4946758</v>
      </c>
      <c r="E6" s="148">
        <f t="shared" si="0"/>
        <v>122801</v>
      </c>
      <c r="F6" s="148">
        <f t="shared" si="1"/>
        <v>645629</v>
      </c>
      <c r="G6" s="144">
        <v>2750</v>
      </c>
    </row>
    <row r="7" spans="2:7" x14ac:dyDescent="0.15">
      <c r="B7" s="142">
        <v>5</v>
      </c>
      <c r="C7" s="143" t="s">
        <v>491</v>
      </c>
      <c r="D7" s="146">
        <v>4903154</v>
      </c>
      <c r="E7" s="148">
        <f t="shared" si="0"/>
        <v>43604</v>
      </c>
      <c r="F7" s="148">
        <f t="shared" si="1"/>
        <v>689233</v>
      </c>
      <c r="G7" s="144">
        <v>2250</v>
      </c>
    </row>
    <row r="8" spans="2:7" x14ac:dyDescent="0.15">
      <c r="B8" s="142">
        <v>6</v>
      </c>
      <c r="C8" s="143" t="s">
        <v>495</v>
      </c>
      <c r="D8" s="146">
        <v>4856154</v>
      </c>
      <c r="E8" s="148">
        <f t="shared" si="0"/>
        <v>47000</v>
      </c>
      <c r="F8" s="148">
        <f t="shared" si="1"/>
        <v>736233</v>
      </c>
      <c r="G8" s="144">
        <v>2000</v>
      </c>
    </row>
    <row r="9" spans="2:7" x14ac:dyDescent="0.15">
      <c r="B9" s="142">
        <v>7</v>
      </c>
      <c r="C9" s="143" t="s">
        <v>545</v>
      </c>
      <c r="D9" s="146">
        <v>4826909</v>
      </c>
      <c r="E9" s="148">
        <f t="shared" si="0"/>
        <v>29245</v>
      </c>
      <c r="F9" s="148">
        <f t="shared" si="1"/>
        <v>765478</v>
      </c>
      <c r="G9" s="144">
        <v>1750</v>
      </c>
    </row>
    <row r="10" spans="2:7" x14ac:dyDescent="0.15">
      <c r="B10" s="142">
        <v>8</v>
      </c>
      <c r="C10" s="143" t="s">
        <v>137</v>
      </c>
      <c r="D10" s="146">
        <v>4797200</v>
      </c>
      <c r="E10" s="148">
        <f t="shared" si="0"/>
        <v>29709</v>
      </c>
      <c r="F10" s="148">
        <f t="shared" si="1"/>
        <v>795187</v>
      </c>
      <c r="G10" s="144">
        <v>1750</v>
      </c>
    </row>
    <row r="11" spans="2:7" x14ac:dyDescent="0.15">
      <c r="B11" s="142">
        <v>9</v>
      </c>
      <c r="C11" s="143" t="s">
        <v>523</v>
      </c>
      <c r="D11" s="146">
        <v>4725134</v>
      </c>
      <c r="E11" s="148">
        <f t="shared" si="0"/>
        <v>72066</v>
      </c>
      <c r="F11" s="148">
        <f t="shared" si="1"/>
        <v>867253</v>
      </c>
      <c r="G11" s="144">
        <v>1750</v>
      </c>
    </row>
    <row r="12" spans="2:7" x14ac:dyDescent="0.15">
      <c r="B12" s="142">
        <v>10</v>
      </c>
      <c r="C12" s="143" t="s">
        <v>268</v>
      </c>
      <c r="D12" s="146">
        <v>4687838</v>
      </c>
      <c r="E12" s="148">
        <f t="shared" si="0"/>
        <v>37296</v>
      </c>
      <c r="F12" s="148">
        <f t="shared" si="1"/>
        <v>904549</v>
      </c>
      <c r="G12" s="144">
        <v>1750</v>
      </c>
    </row>
    <row r="13" spans="2:7" x14ac:dyDescent="0.15">
      <c r="B13" s="142">
        <v>11</v>
      </c>
      <c r="C13" s="143" t="s">
        <v>636</v>
      </c>
      <c r="D13" s="146">
        <v>4674534</v>
      </c>
      <c r="E13" s="148">
        <f t="shared" si="0"/>
        <v>13304</v>
      </c>
      <c r="F13" s="148">
        <f t="shared" si="1"/>
        <v>917853</v>
      </c>
      <c r="G13" s="144">
        <v>1500</v>
      </c>
    </row>
    <row r="14" spans="2:7" x14ac:dyDescent="0.15">
      <c r="B14" s="142">
        <v>12</v>
      </c>
      <c r="C14" s="143" t="s">
        <v>640</v>
      </c>
      <c r="D14" s="146">
        <v>4652870</v>
      </c>
      <c r="E14" s="148">
        <f t="shared" si="0"/>
        <v>21664</v>
      </c>
      <c r="F14" s="148">
        <f t="shared" si="1"/>
        <v>939517</v>
      </c>
      <c r="G14" s="144">
        <v>1500</v>
      </c>
    </row>
    <row r="15" spans="2:7" x14ac:dyDescent="0.15">
      <c r="B15" s="142">
        <v>13</v>
      </c>
      <c r="C15" s="143" t="s">
        <v>539</v>
      </c>
      <c r="D15" s="146">
        <v>4650055</v>
      </c>
      <c r="E15" s="148">
        <f t="shared" si="0"/>
        <v>2815</v>
      </c>
      <c r="F15" s="148">
        <f t="shared" si="1"/>
        <v>942332</v>
      </c>
      <c r="G15" s="144">
        <v>1500</v>
      </c>
    </row>
    <row r="16" spans="2:7" x14ac:dyDescent="0.15">
      <c r="B16" s="142">
        <v>14</v>
      </c>
      <c r="C16" s="143" t="s">
        <v>571</v>
      </c>
      <c r="D16" s="146">
        <v>4609348</v>
      </c>
      <c r="E16" s="148">
        <f t="shared" si="0"/>
        <v>40707</v>
      </c>
      <c r="F16" s="148">
        <f t="shared" si="1"/>
        <v>983039</v>
      </c>
      <c r="G16" s="144">
        <v>1500</v>
      </c>
    </row>
    <row r="17" spans="2:7" x14ac:dyDescent="0.15">
      <c r="B17" s="142">
        <v>15</v>
      </c>
      <c r="C17" s="143" t="s">
        <v>462</v>
      </c>
      <c r="D17" s="146">
        <v>4573487</v>
      </c>
      <c r="E17" s="148">
        <f t="shared" si="0"/>
        <v>35861</v>
      </c>
      <c r="F17" s="148">
        <f t="shared" si="1"/>
        <v>1018900</v>
      </c>
      <c r="G17" s="144">
        <v>1500</v>
      </c>
    </row>
    <row r="18" spans="2:7" x14ac:dyDescent="0.15">
      <c r="B18" s="142">
        <v>16</v>
      </c>
      <c r="C18" s="143" t="s">
        <v>567</v>
      </c>
      <c r="D18" s="146">
        <v>4568337</v>
      </c>
      <c r="E18" s="148">
        <f t="shared" si="0"/>
        <v>5150</v>
      </c>
      <c r="F18" s="148">
        <f t="shared" si="1"/>
        <v>1024050</v>
      </c>
      <c r="G18" s="144">
        <v>1250</v>
      </c>
    </row>
    <row r="19" spans="2:7" x14ac:dyDescent="0.15">
      <c r="B19" s="142">
        <v>17</v>
      </c>
      <c r="C19" s="143" t="s">
        <v>672</v>
      </c>
      <c r="D19" s="146">
        <v>4538733</v>
      </c>
      <c r="E19" s="148">
        <f t="shared" si="0"/>
        <v>29604</v>
      </c>
      <c r="F19" s="148">
        <f t="shared" si="1"/>
        <v>1053654</v>
      </c>
      <c r="G19" s="144">
        <v>1200</v>
      </c>
    </row>
    <row r="20" spans="2:7" x14ac:dyDescent="0.15">
      <c r="B20" s="142">
        <v>18</v>
      </c>
      <c r="C20" s="143" t="s">
        <v>517</v>
      </c>
      <c r="D20" s="146">
        <v>4536479</v>
      </c>
      <c r="E20" s="148">
        <f t="shared" si="0"/>
        <v>2254</v>
      </c>
      <c r="F20" s="148">
        <f t="shared" si="1"/>
        <v>1055908</v>
      </c>
      <c r="G20" s="144">
        <v>1100</v>
      </c>
    </row>
    <row r="21" spans="2:7" x14ac:dyDescent="0.15">
      <c r="B21" s="142">
        <v>19</v>
      </c>
      <c r="C21" s="143" t="s">
        <v>499</v>
      </c>
      <c r="D21" s="146">
        <v>4533347</v>
      </c>
      <c r="E21" s="148">
        <f t="shared" si="0"/>
        <v>3132</v>
      </c>
      <c r="F21" s="148">
        <f t="shared" si="1"/>
        <v>1059040</v>
      </c>
      <c r="G21" s="144">
        <v>1100</v>
      </c>
    </row>
    <row r="22" spans="2:7" x14ac:dyDescent="0.15">
      <c r="B22" s="142">
        <v>20</v>
      </c>
      <c r="C22" s="143" t="s">
        <v>150</v>
      </c>
      <c r="D22" s="146">
        <v>4531238</v>
      </c>
      <c r="E22" s="148">
        <f t="shared" si="0"/>
        <v>2109</v>
      </c>
      <c r="F22" s="148">
        <f t="shared" si="1"/>
        <v>1061149</v>
      </c>
      <c r="G22" s="144">
        <v>1100</v>
      </c>
    </row>
    <row r="23" spans="2:7" x14ac:dyDescent="0.15">
      <c r="B23" s="142">
        <v>21</v>
      </c>
      <c r="C23" s="143" t="s">
        <v>129</v>
      </c>
      <c r="D23" s="146">
        <v>4519450</v>
      </c>
      <c r="E23" s="148">
        <f t="shared" si="0"/>
        <v>11788</v>
      </c>
      <c r="F23" s="148">
        <f t="shared" si="1"/>
        <v>1072937</v>
      </c>
      <c r="G23" s="144">
        <v>0</v>
      </c>
    </row>
    <row r="24" spans="2:7" x14ac:dyDescent="0.15">
      <c r="B24" s="142">
        <v>22</v>
      </c>
      <c r="C24" s="143" t="s">
        <v>485</v>
      </c>
      <c r="D24" s="146">
        <v>4511784</v>
      </c>
      <c r="E24" s="148">
        <f t="shared" si="0"/>
        <v>7666</v>
      </c>
      <c r="F24" s="148">
        <f t="shared" si="1"/>
        <v>1080603</v>
      </c>
      <c r="G24" s="144">
        <v>0</v>
      </c>
    </row>
    <row r="25" spans="2:7" x14ac:dyDescent="0.15">
      <c r="B25" s="142">
        <v>23</v>
      </c>
      <c r="C25" s="143" t="s">
        <v>585</v>
      </c>
      <c r="D25" s="146">
        <v>4507012</v>
      </c>
      <c r="E25" s="148">
        <f t="shared" si="0"/>
        <v>4772</v>
      </c>
      <c r="F25" s="148">
        <f t="shared" si="1"/>
        <v>1085375</v>
      </c>
      <c r="G25" s="144">
        <v>0</v>
      </c>
    </row>
    <row r="26" spans="2:7" x14ac:dyDescent="0.15">
      <c r="B26" s="142">
        <v>24</v>
      </c>
      <c r="C26" s="143" t="s">
        <v>702</v>
      </c>
      <c r="D26" s="146">
        <v>4503937</v>
      </c>
      <c r="E26" s="148">
        <f t="shared" si="0"/>
        <v>3075</v>
      </c>
      <c r="F26" s="148">
        <f t="shared" si="1"/>
        <v>1088450</v>
      </c>
      <c r="G26" s="144">
        <v>0</v>
      </c>
    </row>
    <row r="27" spans="2:7" x14ac:dyDescent="0.15">
      <c r="B27" s="142">
        <v>25</v>
      </c>
      <c r="C27" s="143" t="s">
        <v>244</v>
      </c>
      <c r="D27" s="146">
        <v>4503312</v>
      </c>
      <c r="E27" s="148">
        <f t="shared" si="0"/>
        <v>625</v>
      </c>
      <c r="F27" s="148">
        <f t="shared" si="1"/>
        <v>1089075</v>
      </c>
      <c r="G27" s="14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6</vt:i4>
      </vt:variant>
      <vt:variant>
        <vt:lpstr>Named Ranges</vt:lpstr>
      </vt:variant>
      <vt:variant>
        <vt:i4>1</vt:i4>
      </vt:variant>
    </vt:vector>
  </HeadingPairs>
  <TitlesOfParts>
    <vt:vector size="14" baseType="lpstr">
      <vt:lpstr>SELECTIONS</vt:lpstr>
      <vt:lpstr>Money Won</vt:lpstr>
      <vt:lpstr>PDF</vt:lpstr>
      <vt:lpstr>Final Leaderboard</vt:lpstr>
      <vt:lpstr>2019 WINNINGS</vt:lpstr>
      <vt:lpstr>TOTALS</vt:lpstr>
      <vt:lpstr>PAYOUTS</vt:lpstr>
      <vt:lpstr>CHART - A</vt:lpstr>
      <vt:lpstr>CHART - B</vt:lpstr>
      <vt:lpstr>CHART - C</vt:lpstr>
      <vt:lpstr>CHART - D</vt:lpstr>
      <vt:lpstr>CHART - E</vt:lpstr>
      <vt:lpstr>CHART - F</vt:lpstr>
      <vt:lpstr>PDF!Print_Titles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dvale_000</dc:creator>
  <cp:lastModifiedBy>David Valento</cp:lastModifiedBy>
  <cp:lastPrinted>2020-11-12T03:14:55Z</cp:lastPrinted>
  <dcterms:created xsi:type="dcterms:W3CDTF">2017-03-29T17:07:42Z</dcterms:created>
  <dcterms:modified xsi:type="dcterms:W3CDTF">2020-11-16T00:55:26Z</dcterms:modified>
</cp:coreProperties>
</file>