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5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6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7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8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0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2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4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5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6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7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8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9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0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1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2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3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4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c1004e0ff449ee/Desktop/"/>
    </mc:Choice>
  </mc:AlternateContent>
  <xr:revisionPtr revIDLastSave="52" documentId="8_{6752004D-7437-42FD-9F9C-6681D8D0A18E}" xr6:coauthVersionLast="47" xr6:coauthVersionMax="47" xr10:uidLastSave="{CE8207D5-8FA8-4EBB-81E0-C604A5933ACF}"/>
  <bookViews>
    <workbookView xWindow="-96" yWindow="-96" windowWidth="23232" windowHeight="13872" tabRatio="601" xr2:uid="{00000000-000D-0000-FFFF-FFFF00000000}"/>
  </bookViews>
  <sheets>
    <sheet name="SELECTIONS" sheetId="1" r:id="rId1"/>
    <sheet name="Sheet2" sheetId="14" state="hidden" r:id="rId2"/>
    <sheet name="SUM" sheetId="3" state="hidden" r:id="rId3"/>
    <sheet name="MAIN LB" sheetId="4" state="hidden" r:id="rId4"/>
    <sheet name="3RD" sheetId="12" state="hidden" r:id="rId5"/>
    <sheet name="3RD LB" sheetId="13" state="hidden" r:id="rId6"/>
    <sheet name="CHARTS" sheetId="7" state="hidden" r:id="rId7"/>
    <sheet name="Sheet1" sheetId="11" state="hidden" r:id="rId8"/>
    <sheet name="PDF" sheetId="5" state="hidden" r:id="rId9"/>
  </sheets>
  <definedNames>
    <definedName name="_xlnm._FilterDatabase" localSheetId="4" hidden="1">'3RD'!$A$4:$CN$111</definedName>
    <definedName name="_xlnm._FilterDatabase" localSheetId="0" hidden="1">SELECTIONS!$A$4:$CN$111</definedName>
    <definedName name="_xlnm.Print_Area" localSheetId="5">'3RD LB'!$B$2:$I$34</definedName>
    <definedName name="_xlnm.Print_Area" localSheetId="3">'MAIN LB'!$B$2:$I$34</definedName>
    <definedName name="_xlnm.Print_Titles" localSheetId="8">PDF!$A:$A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" i="14" l="1"/>
  <c r="AE16" i="14"/>
  <c r="H15" i="14"/>
  <c r="AE40" i="14"/>
  <c r="AE39" i="14"/>
  <c r="AE38" i="14"/>
  <c r="AE37" i="14"/>
  <c r="AE36" i="14"/>
  <c r="AE35" i="14"/>
  <c r="AE34" i="14"/>
  <c r="AE33" i="14"/>
  <c r="AE32" i="14"/>
  <c r="AE31" i="14"/>
  <c r="AE30" i="14"/>
  <c r="AE29" i="14"/>
  <c r="AE28" i="14"/>
  <c r="AE27" i="14"/>
  <c r="AE26" i="14"/>
  <c r="AE20" i="14"/>
  <c r="AE18" i="14"/>
  <c r="AE17" i="14"/>
  <c r="AE15" i="14"/>
  <c r="AE14" i="14"/>
  <c r="AE13" i="14"/>
  <c r="AE12" i="14"/>
  <c r="AE11" i="14"/>
  <c r="AE10" i="14"/>
  <c r="AE9" i="14"/>
  <c r="AE8" i="14"/>
  <c r="AE7" i="14"/>
  <c r="AE6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7" i="14"/>
  <c r="H8" i="14"/>
  <c r="H9" i="14"/>
  <c r="H10" i="14"/>
  <c r="H11" i="14"/>
  <c r="H12" i="14"/>
  <c r="H13" i="14"/>
  <c r="H14" i="14"/>
  <c r="H16" i="14"/>
  <c r="H17" i="14"/>
  <c r="H18" i="14"/>
  <c r="H19" i="14"/>
  <c r="H20" i="14"/>
  <c r="H6" i="14"/>
  <c r="CL108" i="1"/>
  <c r="CL110" i="1"/>
  <c r="CL103" i="1"/>
  <c r="CL101" i="1"/>
  <c r="CL92" i="1"/>
  <c r="CL106" i="1"/>
  <c r="CL70" i="1"/>
  <c r="CL89" i="1"/>
  <c r="CL88" i="1"/>
  <c r="CL84" i="1"/>
  <c r="CL57" i="1"/>
  <c r="CL91" i="1"/>
  <c r="CL65" i="1"/>
  <c r="CL99" i="1"/>
  <c r="CL85" i="1"/>
  <c r="CL87" i="1"/>
  <c r="CL102" i="1"/>
  <c r="CL94" i="1"/>
  <c r="CL93" i="1"/>
  <c r="CL59" i="1"/>
  <c r="CL76" i="1"/>
  <c r="CL97" i="1"/>
  <c r="CL67" i="1"/>
  <c r="CL35" i="1"/>
  <c r="CL96" i="1"/>
  <c r="CL95" i="1"/>
  <c r="CL100" i="1"/>
  <c r="CL74" i="1"/>
  <c r="CL68" i="1"/>
  <c r="CL61" i="1"/>
  <c r="CL109" i="1"/>
  <c r="CL60" i="1"/>
  <c r="CL77" i="1"/>
  <c r="CL90" i="1"/>
  <c r="CL44" i="1"/>
  <c r="CL105" i="1"/>
  <c r="CL28" i="1"/>
  <c r="CL54" i="1"/>
  <c r="CL83" i="1"/>
  <c r="CL66" i="1"/>
  <c r="CL81" i="1"/>
  <c r="CL52" i="1"/>
  <c r="CL51" i="1"/>
  <c r="CL39" i="1"/>
  <c r="CL47" i="1"/>
  <c r="CL42" i="1"/>
  <c r="CL82" i="1"/>
  <c r="CL107" i="1"/>
  <c r="CL64" i="1"/>
  <c r="CL73" i="1"/>
  <c r="CL41" i="1"/>
  <c r="CL40" i="1"/>
  <c r="CL56" i="1"/>
  <c r="CL72" i="1"/>
  <c r="CL104" i="1"/>
  <c r="CL48" i="1"/>
  <c r="CL98" i="1"/>
  <c r="CL37" i="1"/>
  <c r="CL45" i="1"/>
  <c r="CL25" i="1"/>
  <c r="CL79" i="1"/>
  <c r="CL17" i="1"/>
  <c r="CL71" i="1"/>
  <c r="CL78" i="1"/>
  <c r="CL63" i="1"/>
  <c r="CL62" i="1"/>
  <c r="CL49" i="1"/>
  <c r="CL58" i="1"/>
  <c r="CL46" i="1"/>
  <c r="CL86" i="1"/>
  <c r="CL26" i="1"/>
  <c r="CL33" i="1"/>
  <c r="CL55" i="1"/>
  <c r="CL80" i="1"/>
  <c r="CL32" i="1"/>
  <c r="CL9" i="1"/>
  <c r="CL50" i="1"/>
  <c r="CL30" i="1"/>
  <c r="CL29" i="1"/>
  <c r="CL34" i="1"/>
  <c r="CL36" i="1"/>
  <c r="CL7" i="1"/>
  <c r="CL20" i="1"/>
  <c r="CL75" i="1"/>
  <c r="CL24" i="1"/>
  <c r="CL69" i="1"/>
  <c r="CL5" i="1"/>
  <c r="CL31" i="1"/>
  <c r="CL27" i="1"/>
  <c r="CL38" i="1"/>
  <c r="CL11" i="1"/>
  <c r="CL12" i="1"/>
  <c r="CL53" i="1"/>
  <c r="CL16" i="1"/>
  <c r="CL23" i="1"/>
  <c r="CL15" i="1"/>
  <c r="CL14" i="1"/>
  <c r="CL13" i="1"/>
  <c r="CL22" i="1"/>
  <c r="CL21" i="1"/>
  <c r="CL10" i="1"/>
  <c r="CL8" i="1"/>
  <c r="CL18" i="1"/>
  <c r="CL19" i="1"/>
  <c r="CL43" i="1"/>
  <c r="CL6" i="1"/>
  <c r="CJ108" i="1"/>
  <c r="CJ110" i="1"/>
  <c r="CJ103" i="1"/>
  <c r="CJ101" i="1"/>
  <c r="CJ92" i="1"/>
  <c r="CJ106" i="1"/>
  <c r="CJ70" i="1"/>
  <c r="CJ89" i="1"/>
  <c r="CJ88" i="1"/>
  <c r="CJ84" i="1"/>
  <c r="CJ57" i="1"/>
  <c r="CJ91" i="1"/>
  <c r="CJ65" i="1"/>
  <c r="CJ99" i="1"/>
  <c r="CJ85" i="1"/>
  <c r="CJ87" i="1"/>
  <c r="CJ102" i="1"/>
  <c r="CJ94" i="1"/>
  <c r="CJ93" i="1"/>
  <c r="CJ59" i="1"/>
  <c r="CJ76" i="1"/>
  <c r="CJ97" i="1"/>
  <c r="CJ67" i="1"/>
  <c r="CJ35" i="1"/>
  <c r="CJ96" i="1"/>
  <c r="CJ95" i="1"/>
  <c r="CJ100" i="1"/>
  <c r="CJ74" i="1"/>
  <c r="CJ68" i="1"/>
  <c r="CJ61" i="1"/>
  <c r="CJ109" i="1"/>
  <c r="CJ60" i="1"/>
  <c r="CJ77" i="1"/>
  <c r="CJ90" i="1"/>
  <c r="CJ44" i="1"/>
  <c r="CJ105" i="1"/>
  <c r="CJ28" i="1"/>
  <c r="CJ54" i="1"/>
  <c r="CJ83" i="1"/>
  <c r="CJ66" i="1"/>
  <c r="CJ81" i="1"/>
  <c r="CJ52" i="1"/>
  <c r="CJ51" i="1"/>
  <c r="CJ39" i="1"/>
  <c r="CJ47" i="1"/>
  <c r="CJ42" i="1"/>
  <c r="CJ82" i="1"/>
  <c r="CJ107" i="1"/>
  <c r="CJ64" i="1"/>
  <c r="CJ73" i="1"/>
  <c r="CJ41" i="1"/>
  <c r="CJ40" i="1"/>
  <c r="CJ56" i="1"/>
  <c r="CJ72" i="1"/>
  <c r="CJ104" i="1"/>
  <c r="CJ48" i="1"/>
  <c r="CJ98" i="1"/>
  <c r="CJ37" i="1"/>
  <c r="CJ45" i="1"/>
  <c r="CJ25" i="1"/>
  <c r="CJ79" i="1"/>
  <c r="CJ17" i="1"/>
  <c r="CJ71" i="1"/>
  <c r="CJ78" i="1"/>
  <c r="CJ63" i="1"/>
  <c r="CJ62" i="1"/>
  <c r="CJ49" i="1"/>
  <c r="CJ58" i="1"/>
  <c r="CJ46" i="1"/>
  <c r="CJ86" i="1"/>
  <c r="CJ26" i="1"/>
  <c r="CJ33" i="1"/>
  <c r="CJ55" i="1"/>
  <c r="CJ80" i="1"/>
  <c r="CJ32" i="1"/>
  <c r="CJ9" i="1"/>
  <c r="CJ50" i="1"/>
  <c r="CJ30" i="1"/>
  <c r="CJ29" i="1"/>
  <c r="CJ34" i="1"/>
  <c r="CJ36" i="1"/>
  <c r="CJ7" i="1"/>
  <c r="CJ20" i="1"/>
  <c r="CJ75" i="1"/>
  <c r="CJ24" i="1"/>
  <c r="CJ69" i="1"/>
  <c r="CJ5" i="1"/>
  <c r="CJ31" i="1"/>
  <c r="CJ27" i="1"/>
  <c r="CJ38" i="1"/>
  <c r="CJ11" i="1"/>
  <c r="CJ12" i="1"/>
  <c r="CJ53" i="1"/>
  <c r="CJ16" i="1"/>
  <c r="CJ23" i="1"/>
  <c r="CJ15" i="1"/>
  <c r="CJ14" i="1"/>
  <c r="CJ13" i="1"/>
  <c r="CJ22" i="1"/>
  <c r="CJ21" i="1"/>
  <c r="CJ10" i="1"/>
  <c r="CJ8" i="1"/>
  <c r="CJ18" i="1"/>
  <c r="CJ19" i="1"/>
  <c r="CJ43" i="1"/>
  <c r="CJ6" i="1"/>
  <c r="CH110" i="12"/>
  <c r="CH39" i="12"/>
  <c r="CH100" i="12"/>
  <c r="CH109" i="12"/>
  <c r="CH107" i="12"/>
  <c r="CH59" i="12"/>
  <c r="CH98" i="12"/>
  <c r="CH97" i="12"/>
  <c r="CH108" i="12"/>
  <c r="CH35" i="12"/>
  <c r="CH99" i="12"/>
  <c r="CH29" i="12"/>
  <c r="CH106" i="12"/>
  <c r="CH96" i="12"/>
  <c r="CH95" i="12"/>
  <c r="CH79" i="12"/>
  <c r="CH94" i="12"/>
  <c r="CH68" i="12"/>
  <c r="CH86" i="12"/>
  <c r="CH85" i="12"/>
  <c r="CH66" i="12"/>
  <c r="CH63" i="12"/>
  <c r="CH58" i="12"/>
  <c r="CH102" i="12"/>
  <c r="CH57" i="12"/>
  <c r="CH101" i="12"/>
  <c r="CH56" i="12"/>
  <c r="CH84" i="12"/>
  <c r="CH54" i="12"/>
  <c r="CH81" i="12"/>
  <c r="CH105" i="12"/>
  <c r="CH80" i="12"/>
  <c r="CH78" i="12"/>
  <c r="CH77" i="12"/>
  <c r="CH76" i="12"/>
  <c r="CH104" i="12"/>
  <c r="CH53" i="12"/>
  <c r="CH93" i="12"/>
  <c r="CH91" i="12"/>
  <c r="CH73" i="12"/>
  <c r="CH50" i="12"/>
  <c r="CH103" i="12"/>
  <c r="CH72" i="12"/>
  <c r="CH49" i="12"/>
  <c r="CH48" i="12"/>
  <c r="CH71" i="12"/>
  <c r="CH45" i="12"/>
  <c r="CH43" i="12"/>
  <c r="CH67" i="12"/>
  <c r="CH41" i="12"/>
  <c r="CH37" i="12"/>
  <c r="CH34" i="12"/>
  <c r="CH83" i="12"/>
  <c r="CH82" i="12"/>
  <c r="CH92" i="12"/>
  <c r="CH52" i="12"/>
  <c r="CH75" i="12"/>
  <c r="CH51" i="12"/>
  <c r="CH74" i="12"/>
  <c r="CH69" i="12"/>
  <c r="CH90" i="12"/>
  <c r="CH89" i="12"/>
  <c r="CH88" i="12"/>
  <c r="CH25" i="12"/>
  <c r="CH87" i="12"/>
  <c r="CH46" i="12"/>
  <c r="CH26" i="12"/>
  <c r="CH44" i="12"/>
  <c r="CH23" i="12"/>
  <c r="CH22" i="12"/>
  <c r="CH21" i="12"/>
  <c r="CH19" i="12"/>
  <c r="CH18" i="12"/>
  <c r="CH17" i="12"/>
  <c r="CH16" i="12"/>
  <c r="CH40" i="12"/>
  <c r="CH14" i="12"/>
  <c r="CH64" i="12"/>
  <c r="CH12" i="12"/>
  <c r="CH62" i="12"/>
  <c r="CH32" i="12"/>
  <c r="CH31" i="12"/>
  <c r="CH28" i="12"/>
  <c r="CH10" i="12"/>
  <c r="CH9" i="12"/>
  <c r="CH55" i="12"/>
  <c r="CH70" i="12"/>
  <c r="CH8" i="12"/>
  <c r="CH24" i="12"/>
  <c r="CH15" i="12"/>
  <c r="CH65" i="12"/>
  <c r="CH7" i="12"/>
  <c r="CH11" i="12"/>
  <c r="CH6" i="12"/>
  <c r="CH33" i="12"/>
  <c r="CH61" i="12"/>
  <c r="CH60" i="12"/>
  <c r="CH5" i="12"/>
  <c r="CH47" i="12"/>
  <c r="CH20" i="12"/>
  <c r="CH42" i="12"/>
  <c r="CH38" i="12"/>
  <c r="CH36" i="12"/>
  <c r="CH13" i="12"/>
  <c r="CH30" i="12"/>
  <c r="CH27" i="12"/>
  <c r="CH108" i="1"/>
  <c r="CH110" i="1"/>
  <c r="CH103" i="1"/>
  <c r="CH101" i="1"/>
  <c r="CH92" i="1"/>
  <c r="CH106" i="1"/>
  <c r="CH70" i="1"/>
  <c r="CH89" i="1"/>
  <c r="CH88" i="1"/>
  <c r="CH84" i="1"/>
  <c r="CH57" i="1"/>
  <c r="CH91" i="1"/>
  <c r="CH65" i="1"/>
  <c r="CH99" i="1"/>
  <c r="CH85" i="1"/>
  <c r="CH87" i="1"/>
  <c r="CH102" i="1"/>
  <c r="CH94" i="1"/>
  <c r="CH93" i="1"/>
  <c r="CH59" i="1"/>
  <c r="CH76" i="1"/>
  <c r="CH97" i="1"/>
  <c r="CH67" i="1"/>
  <c r="CH35" i="1"/>
  <c r="CH96" i="1"/>
  <c r="CH95" i="1"/>
  <c r="CH100" i="1"/>
  <c r="CH74" i="1"/>
  <c r="CH68" i="1"/>
  <c r="CH61" i="1"/>
  <c r="CH109" i="1"/>
  <c r="CH60" i="1"/>
  <c r="CH77" i="1"/>
  <c r="CH90" i="1"/>
  <c r="CH44" i="1"/>
  <c r="CH105" i="1"/>
  <c r="CH28" i="1"/>
  <c r="CH54" i="1"/>
  <c r="CH83" i="1"/>
  <c r="CH66" i="1"/>
  <c r="CH81" i="1"/>
  <c r="CH52" i="1"/>
  <c r="CH51" i="1"/>
  <c r="CH39" i="1"/>
  <c r="CH47" i="1"/>
  <c r="CH42" i="1"/>
  <c r="CH82" i="1"/>
  <c r="CH107" i="1"/>
  <c r="CH64" i="1"/>
  <c r="CH73" i="1"/>
  <c r="CH41" i="1"/>
  <c r="CH40" i="1"/>
  <c r="CH56" i="1"/>
  <c r="CH72" i="1"/>
  <c r="CH104" i="1"/>
  <c r="CH48" i="1"/>
  <c r="CH98" i="1"/>
  <c r="CH37" i="1"/>
  <c r="CH45" i="1"/>
  <c r="CH25" i="1"/>
  <c r="CH79" i="1"/>
  <c r="CH17" i="1"/>
  <c r="CH71" i="1"/>
  <c r="CH78" i="1"/>
  <c r="CH63" i="1"/>
  <c r="CH62" i="1"/>
  <c r="CH49" i="1"/>
  <c r="CH58" i="1"/>
  <c r="CH46" i="1"/>
  <c r="CH86" i="1"/>
  <c r="CH26" i="1"/>
  <c r="CH33" i="1"/>
  <c r="CH55" i="1"/>
  <c r="CH80" i="1"/>
  <c r="CH32" i="1"/>
  <c r="CH9" i="1"/>
  <c r="CH50" i="1"/>
  <c r="CH30" i="1"/>
  <c r="CH29" i="1"/>
  <c r="CH34" i="1"/>
  <c r="CH36" i="1"/>
  <c r="CH7" i="1"/>
  <c r="CH20" i="1"/>
  <c r="CH75" i="1"/>
  <c r="CH24" i="1"/>
  <c r="CH69" i="1"/>
  <c r="CH5" i="1"/>
  <c r="CH31" i="1"/>
  <c r="CH27" i="1"/>
  <c r="CH38" i="1"/>
  <c r="CH11" i="1"/>
  <c r="CH12" i="1"/>
  <c r="CH53" i="1"/>
  <c r="CH16" i="1"/>
  <c r="CH23" i="1"/>
  <c r="CH15" i="1"/>
  <c r="CH14" i="1"/>
  <c r="CH13" i="1"/>
  <c r="CH22" i="1"/>
  <c r="CH21" i="1"/>
  <c r="CH10" i="1"/>
  <c r="CH8" i="1"/>
  <c r="CH18" i="1"/>
  <c r="CH19" i="1"/>
  <c r="CH43" i="1"/>
  <c r="CH6" i="1"/>
  <c r="E3" i="13" l="1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J38" i="13" l="1"/>
  <c r="J37" i="13"/>
  <c r="O36" i="13"/>
  <c r="J36" i="13"/>
  <c r="O35" i="13"/>
  <c r="J35" i="13"/>
  <c r="O34" i="13"/>
  <c r="J34" i="13"/>
  <c r="O33" i="13"/>
  <c r="J33" i="13"/>
  <c r="O32" i="13"/>
  <c r="J32" i="13"/>
  <c r="O31" i="13"/>
  <c r="J31" i="13"/>
  <c r="O30" i="13"/>
  <c r="J30" i="13"/>
  <c r="O29" i="13"/>
  <c r="J29" i="13"/>
  <c r="O28" i="13"/>
  <c r="J28" i="13"/>
  <c r="O27" i="13"/>
  <c r="J27" i="13"/>
  <c r="O26" i="13"/>
  <c r="J26" i="13"/>
  <c r="O25" i="13"/>
  <c r="J25" i="13"/>
  <c r="O24" i="13"/>
  <c r="J24" i="13"/>
  <c r="O23" i="13"/>
  <c r="J23" i="13"/>
  <c r="O22" i="13"/>
  <c r="J22" i="13"/>
  <c r="O21" i="13"/>
  <c r="J21" i="13"/>
  <c r="O20" i="13"/>
  <c r="J20" i="13"/>
  <c r="O19" i="13"/>
  <c r="J19" i="13"/>
  <c r="O18" i="13"/>
  <c r="J18" i="13"/>
  <c r="O17" i="13"/>
  <c r="J17" i="13"/>
  <c r="O16" i="13"/>
  <c r="J16" i="13"/>
  <c r="O15" i="13"/>
  <c r="J15" i="13"/>
  <c r="O14" i="13"/>
  <c r="J14" i="13"/>
  <c r="O13" i="13"/>
  <c r="J13" i="13"/>
  <c r="O12" i="13"/>
  <c r="J12" i="13"/>
  <c r="O11" i="13"/>
  <c r="J11" i="13"/>
  <c r="O10" i="13"/>
  <c r="J10" i="13"/>
  <c r="O9" i="13"/>
  <c r="J9" i="13"/>
  <c r="O8" i="13"/>
  <c r="J8" i="13"/>
  <c r="O7" i="13"/>
  <c r="J7" i="13"/>
  <c r="O6" i="13"/>
  <c r="J6" i="13"/>
  <c r="O5" i="13"/>
  <c r="J5" i="13"/>
  <c r="O4" i="13"/>
  <c r="J4" i="13"/>
  <c r="O3" i="13"/>
  <c r="J3" i="13"/>
  <c r="D75" i="12"/>
  <c r="F75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D50" i="12"/>
  <c r="F50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D47" i="12"/>
  <c r="F47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D37" i="12"/>
  <c r="F37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D65" i="12"/>
  <c r="F65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D24" i="12"/>
  <c r="F2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D62" i="12"/>
  <c r="F62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D72" i="12"/>
  <c r="F72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D107" i="12"/>
  <c r="F107" i="12"/>
  <c r="H107" i="12"/>
  <c r="J107" i="12"/>
  <c r="L107" i="12"/>
  <c r="N107" i="12"/>
  <c r="P107" i="12"/>
  <c r="R107" i="12"/>
  <c r="T107" i="12"/>
  <c r="V107" i="12"/>
  <c r="X107" i="12"/>
  <c r="Z107" i="12"/>
  <c r="AB107" i="12"/>
  <c r="AD107" i="12"/>
  <c r="D87" i="12"/>
  <c r="F87" i="12"/>
  <c r="H87" i="12"/>
  <c r="J87" i="12"/>
  <c r="L87" i="12"/>
  <c r="N87" i="12"/>
  <c r="P87" i="12"/>
  <c r="R87" i="12"/>
  <c r="T87" i="12"/>
  <c r="V87" i="12"/>
  <c r="X87" i="12"/>
  <c r="Z87" i="12"/>
  <c r="AB87" i="12"/>
  <c r="AD87" i="12"/>
  <c r="D16" i="12"/>
  <c r="F16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D17" i="12"/>
  <c r="F17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D18" i="12"/>
  <c r="F18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D53" i="12"/>
  <c r="F53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D99" i="12"/>
  <c r="F99" i="12"/>
  <c r="H99" i="12"/>
  <c r="J99" i="12"/>
  <c r="L99" i="12"/>
  <c r="N99" i="12"/>
  <c r="P99" i="12"/>
  <c r="R99" i="12"/>
  <c r="T99" i="12"/>
  <c r="V99" i="12"/>
  <c r="X99" i="12"/>
  <c r="Z99" i="12"/>
  <c r="AB99" i="12"/>
  <c r="AD99" i="12"/>
  <c r="D105" i="12"/>
  <c r="F105" i="12"/>
  <c r="H105" i="12"/>
  <c r="J105" i="12"/>
  <c r="L105" i="12"/>
  <c r="N105" i="12"/>
  <c r="P105" i="12"/>
  <c r="R105" i="12"/>
  <c r="T105" i="12"/>
  <c r="V105" i="12"/>
  <c r="X105" i="12"/>
  <c r="Z105" i="12"/>
  <c r="AB105" i="12"/>
  <c r="AD105" i="12"/>
  <c r="D34" i="12"/>
  <c r="F34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D48" i="12"/>
  <c r="F48" i="12"/>
  <c r="H48" i="12"/>
  <c r="J48" i="12"/>
  <c r="L48" i="12"/>
  <c r="N48" i="12"/>
  <c r="P48" i="12"/>
  <c r="R48" i="12"/>
  <c r="T48" i="12"/>
  <c r="V48" i="12"/>
  <c r="X48" i="12"/>
  <c r="Z48" i="12"/>
  <c r="AB48" i="12"/>
  <c r="AD48" i="12"/>
  <c r="D7" i="12"/>
  <c r="F7" i="12"/>
  <c r="H7" i="12"/>
  <c r="J7" i="12"/>
  <c r="L7" i="12"/>
  <c r="N7" i="12"/>
  <c r="P7" i="12"/>
  <c r="R7" i="12"/>
  <c r="T7" i="12"/>
  <c r="V7" i="12"/>
  <c r="X7" i="12"/>
  <c r="Z7" i="12"/>
  <c r="AB7" i="12"/>
  <c r="AD7" i="12"/>
  <c r="D93" i="12"/>
  <c r="F93" i="12"/>
  <c r="H93" i="12"/>
  <c r="J93" i="12"/>
  <c r="L93" i="12"/>
  <c r="N93" i="12"/>
  <c r="P93" i="12"/>
  <c r="R93" i="12"/>
  <c r="T93" i="12"/>
  <c r="V93" i="12"/>
  <c r="X93" i="12"/>
  <c r="Z93" i="12"/>
  <c r="AB93" i="12"/>
  <c r="AD93" i="12"/>
  <c r="D22" i="12"/>
  <c r="F22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D44" i="12"/>
  <c r="F44" i="12"/>
  <c r="H44" i="12"/>
  <c r="J44" i="12"/>
  <c r="L44" i="12"/>
  <c r="N44" i="12"/>
  <c r="P44" i="12"/>
  <c r="R44" i="12"/>
  <c r="T44" i="12"/>
  <c r="V44" i="12"/>
  <c r="X44" i="12"/>
  <c r="Z44" i="12"/>
  <c r="AB44" i="12"/>
  <c r="AD44" i="12"/>
  <c r="D49" i="12"/>
  <c r="F49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D41" i="12"/>
  <c r="F41" i="12"/>
  <c r="H41" i="12"/>
  <c r="J41" i="12"/>
  <c r="L41" i="12"/>
  <c r="N41" i="12"/>
  <c r="P41" i="12"/>
  <c r="R41" i="12"/>
  <c r="T41" i="12"/>
  <c r="V41" i="12"/>
  <c r="X41" i="12"/>
  <c r="Z41" i="12"/>
  <c r="AB41" i="12"/>
  <c r="AD41" i="12"/>
  <c r="D39" i="12"/>
  <c r="F39" i="12"/>
  <c r="H39" i="12"/>
  <c r="J39" i="12"/>
  <c r="L39" i="12"/>
  <c r="N39" i="12"/>
  <c r="P39" i="12"/>
  <c r="R39" i="12"/>
  <c r="T39" i="12"/>
  <c r="V39" i="12"/>
  <c r="X39" i="12"/>
  <c r="Z39" i="12"/>
  <c r="AB39" i="12"/>
  <c r="AD39" i="12"/>
  <c r="D78" i="12"/>
  <c r="F78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D79" i="12"/>
  <c r="F79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D11" i="12"/>
  <c r="F11" i="12"/>
  <c r="H11" i="12"/>
  <c r="J11" i="12"/>
  <c r="L11" i="12"/>
  <c r="N11" i="12"/>
  <c r="P11" i="12"/>
  <c r="R11" i="12"/>
  <c r="T11" i="12"/>
  <c r="V11" i="12"/>
  <c r="X11" i="12"/>
  <c r="Z11" i="12"/>
  <c r="AB11" i="12"/>
  <c r="AD11" i="12"/>
  <c r="D58" i="12"/>
  <c r="F58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D12" i="12"/>
  <c r="F12" i="12"/>
  <c r="H12" i="12"/>
  <c r="J12" i="12"/>
  <c r="L12" i="12"/>
  <c r="N12" i="12"/>
  <c r="P12" i="12"/>
  <c r="R12" i="12"/>
  <c r="T12" i="12"/>
  <c r="V12" i="12"/>
  <c r="X12" i="12"/>
  <c r="Z12" i="12"/>
  <c r="AB12" i="12"/>
  <c r="AD12" i="12"/>
  <c r="D92" i="12"/>
  <c r="F92" i="12"/>
  <c r="H92" i="12"/>
  <c r="J92" i="12"/>
  <c r="L92" i="12"/>
  <c r="N92" i="12"/>
  <c r="P92" i="12"/>
  <c r="R92" i="12"/>
  <c r="T92" i="12"/>
  <c r="V92" i="12"/>
  <c r="X92" i="12"/>
  <c r="Z92" i="12"/>
  <c r="AB92" i="12"/>
  <c r="AD92" i="12"/>
  <c r="D14" i="12"/>
  <c r="F14" i="12"/>
  <c r="H14" i="12"/>
  <c r="J14" i="12"/>
  <c r="L14" i="12"/>
  <c r="N14" i="12"/>
  <c r="P14" i="12"/>
  <c r="R14" i="12"/>
  <c r="T14" i="12"/>
  <c r="V14" i="12"/>
  <c r="X14" i="12"/>
  <c r="Z14" i="12"/>
  <c r="AB14" i="12"/>
  <c r="AD14" i="12"/>
  <c r="D10" i="12"/>
  <c r="F10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D90" i="12"/>
  <c r="F90" i="12"/>
  <c r="H90" i="12"/>
  <c r="J90" i="12"/>
  <c r="L90" i="12"/>
  <c r="N90" i="12"/>
  <c r="P90" i="12"/>
  <c r="R90" i="12"/>
  <c r="T90" i="12"/>
  <c r="V90" i="12"/>
  <c r="X90" i="12"/>
  <c r="Z90" i="12"/>
  <c r="AB90" i="12"/>
  <c r="AD90" i="12"/>
  <c r="D40" i="12"/>
  <c r="F40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D70" i="12"/>
  <c r="F70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D88" i="12"/>
  <c r="F88" i="12"/>
  <c r="H88" i="12"/>
  <c r="J88" i="12"/>
  <c r="L88" i="12"/>
  <c r="N88" i="12"/>
  <c r="P88" i="12"/>
  <c r="R88" i="12"/>
  <c r="T88" i="12"/>
  <c r="V88" i="12"/>
  <c r="X88" i="12"/>
  <c r="Z88" i="12"/>
  <c r="AB88" i="12"/>
  <c r="AD88" i="12"/>
  <c r="D59" i="12"/>
  <c r="F59" i="12"/>
  <c r="H59" i="12"/>
  <c r="J59" i="12"/>
  <c r="L59" i="12"/>
  <c r="N59" i="12"/>
  <c r="P59" i="12"/>
  <c r="R59" i="12"/>
  <c r="T59" i="12"/>
  <c r="V59" i="12"/>
  <c r="X59" i="12"/>
  <c r="Z59" i="12"/>
  <c r="AB59" i="12"/>
  <c r="AD59" i="12"/>
  <c r="D25" i="12"/>
  <c r="F25" i="12"/>
  <c r="H25" i="12"/>
  <c r="J25" i="12"/>
  <c r="L25" i="12"/>
  <c r="N25" i="12"/>
  <c r="P25" i="12"/>
  <c r="R25" i="12"/>
  <c r="T25" i="12"/>
  <c r="V25" i="12"/>
  <c r="X25" i="12"/>
  <c r="Z25" i="12"/>
  <c r="AB25" i="12"/>
  <c r="AD25" i="12"/>
  <c r="D15" i="12"/>
  <c r="F15" i="12"/>
  <c r="H15" i="12"/>
  <c r="J15" i="12"/>
  <c r="L15" i="12"/>
  <c r="N15" i="12"/>
  <c r="P15" i="12"/>
  <c r="R15" i="12"/>
  <c r="T15" i="12"/>
  <c r="V15" i="12"/>
  <c r="X15" i="12"/>
  <c r="Z15" i="12"/>
  <c r="AB15" i="12"/>
  <c r="AD15" i="12"/>
  <c r="D27" i="12"/>
  <c r="F27" i="12"/>
  <c r="H27" i="12"/>
  <c r="J27" i="12"/>
  <c r="L27" i="12"/>
  <c r="N27" i="12"/>
  <c r="P27" i="12"/>
  <c r="R27" i="12"/>
  <c r="T27" i="12"/>
  <c r="V27" i="12"/>
  <c r="X27" i="12"/>
  <c r="Z27" i="12"/>
  <c r="AB27" i="12"/>
  <c r="AD27" i="12"/>
  <c r="D83" i="12"/>
  <c r="F83" i="12"/>
  <c r="H83" i="12"/>
  <c r="J83" i="12"/>
  <c r="L83" i="12"/>
  <c r="N83" i="12"/>
  <c r="P83" i="12"/>
  <c r="R83" i="12"/>
  <c r="T83" i="12"/>
  <c r="V83" i="12"/>
  <c r="X83" i="12"/>
  <c r="Z83" i="12"/>
  <c r="AB83" i="12"/>
  <c r="AD83" i="12"/>
  <c r="D84" i="12"/>
  <c r="F84" i="12"/>
  <c r="H84" i="12"/>
  <c r="J84" i="12"/>
  <c r="L84" i="12"/>
  <c r="N84" i="12"/>
  <c r="P84" i="12"/>
  <c r="R84" i="12"/>
  <c r="T84" i="12"/>
  <c r="V84" i="12"/>
  <c r="X84" i="12"/>
  <c r="Z84" i="12"/>
  <c r="AB84" i="12"/>
  <c r="AD84" i="12"/>
  <c r="D38" i="12"/>
  <c r="F38" i="12"/>
  <c r="H38" i="12"/>
  <c r="J38" i="12"/>
  <c r="L38" i="12"/>
  <c r="N38" i="12"/>
  <c r="P38" i="12"/>
  <c r="R38" i="12"/>
  <c r="T38" i="12"/>
  <c r="V38" i="12"/>
  <c r="X38" i="12"/>
  <c r="Z38" i="12"/>
  <c r="AB38" i="12"/>
  <c r="AD38" i="12"/>
  <c r="D104" i="12"/>
  <c r="F104" i="12"/>
  <c r="H104" i="12"/>
  <c r="J104" i="12"/>
  <c r="L104" i="12"/>
  <c r="N104" i="12"/>
  <c r="P104" i="12"/>
  <c r="R104" i="12"/>
  <c r="T104" i="12"/>
  <c r="V104" i="12"/>
  <c r="X104" i="12"/>
  <c r="Z104" i="12"/>
  <c r="AB104" i="12"/>
  <c r="AD104" i="12"/>
  <c r="D55" i="12"/>
  <c r="F55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D57" i="12"/>
  <c r="F57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D74" i="12"/>
  <c r="F74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D28" i="12"/>
  <c r="F28" i="12"/>
  <c r="H28" i="12"/>
  <c r="J28" i="12"/>
  <c r="L28" i="12"/>
  <c r="N28" i="12"/>
  <c r="P28" i="12"/>
  <c r="R28" i="12"/>
  <c r="T28" i="12"/>
  <c r="V28" i="12"/>
  <c r="X28" i="12"/>
  <c r="Z28" i="12"/>
  <c r="AB28" i="12"/>
  <c r="AD28" i="12"/>
  <c r="D64" i="12"/>
  <c r="F64" i="12"/>
  <c r="H64" i="12"/>
  <c r="J64" i="12"/>
  <c r="L64" i="12"/>
  <c r="N64" i="12"/>
  <c r="P64" i="12"/>
  <c r="R64" i="12"/>
  <c r="T64" i="12"/>
  <c r="V64" i="12"/>
  <c r="X64" i="12"/>
  <c r="Z64" i="12"/>
  <c r="AB64" i="12"/>
  <c r="AD64" i="12"/>
  <c r="D52" i="12"/>
  <c r="F5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D82" i="12"/>
  <c r="F82" i="12"/>
  <c r="H82" i="12"/>
  <c r="J82" i="12"/>
  <c r="L82" i="12"/>
  <c r="N82" i="12"/>
  <c r="P82" i="12"/>
  <c r="R82" i="12"/>
  <c r="T82" i="12"/>
  <c r="V82" i="12"/>
  <c r="X82" i="12"/>
  <c r="Z82" i="12"/>
  <c r="AB82" i="12"/>
  <c r="AD82" i="12"/>
  <c r="D97" i="12"/>
  <c r="F97" i="12"/>
  <c r="H97" i="12"/>
  <c r="J97" i="12"/>
  <c r="L97" i="12"/>
  <c r="N97" i="12"/>
  <c r="P97" i="12"/>
  <c r="R97" i="12"/>
  <c r="T97" i="12"/>
  <c r="V97" i="12"/>
  <c r="X97" i="12"/>
  <c r="Z97" i="12"/>
  <c r="AB97" i="12"/>
  <c r="AD97" i="12"/>
  <c r="D106" i="12"/>
  <c r="F106" i="12"/>
  <c r="H106" i="12"/>
  <c r="J106" i="12"/>
  <c r="L106" i="12"/>
  <c r="N106" i="12"/>
  <c r="P106" i="12"/>
  <c r="R106" i="12"/>
  <c r="T106" i="12"/>
  <c r="V106" i="12"/>
  <c r="X106" i="12"/>
  <c r="Z106" i="12"/>
  <c r="AB106" i="12"/>
  <c r="AD106" i="12"/>
  <c r="D98" i="12"/>
  <c r="F98" i="12"/>
  <c r="H98" i="12"/>
  <c r="J98" i="12"/>
  <c r="L98" i="12"/>
  <c r="N98" i="12"/>
  <c r="P98" i="12"/>
  <c r="R98" i="12"/>
  <c r="T98" i="12"/>
  <c r="V98" i="12"/>
  <c r="X98" i="12"/>
  <c r="Z98" i="12"/>
  <c r="AB98" i="12"/>
  <c r="AD98" i="12"/>
  <c r="D46" i="12"/>
  <c r="F46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D30" i="12"/>
  <c r="F30" i="12"/>
  <c r="H30" i="12"/>
  <c r="J30" i="12"/>
  <c r="L30" i="12"/>
  <c r="N30" i="12"/>
  <c r="P30" i="12"/>
  <c r="R30" i="12"/>
  <c r="T30" i="12"/>
  <c r="V30" i="12"/>
  <c r="X30" i="12"/>
  <c r="Z30" i="12"/>
  <c r="AB30" i="12"/>
  <c r="AD30" i="12"/>
  <c r="D68" i="12"/>
  <c r="F68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D102" i="12"/>
  <c r="F102" i="12"/>
  <c r="H102" i="12"/>
  <c r="J102" i="12"/>
  <c r="L102" i="12"/>
  <c r="N102" i="12"/>
  <c r="P102" i="12"/>
  <c r="R102" i="12"/>
  <c r="T102" i="12"/>
  <c r="V102" i="12"/>
  <c r="X102" i="12"/>
  <c r="Z102" i="12"/>
  <c r="AB102" i="12"/>
  <c r="AD102" i="12"/>
  <c r="D110" i="12"/>
  <c r="F110" i="12"/>
  <c r="H110" i="12"/>
  <c r="J110" i="12"/>
  <c r="L110" i="12"/>
  <c r="N110" i="12"/>
  <c r="P110" i="12"/>
  <c r="R110" i="12"/>
  <c r="T110" i="12"/>
  <c r="V110" i="12"/>
  <c r="X110" i="12"/>
  <c r="Z110" i="12"/>
  <c r="AB110" i="12"/>
  <c r="AD110" i="12"/>
  <c r="D95" i="12"/>
  <c r="F95" i="12"/>
  <c r="H95" i="12"/>
  <c r="J95" i="12"/>
  <c r="L95" i="12"/>
  <c r="N95" i="12"/>
  <c r="P95" i="12"/>
  <c r="R95" i="12"/>
  <c r="T95" i="12"/>
  <c r="V95" i="12"/>
  <c r="X95" i="12"/>
  <c r="Z95" i="12"/>
  <c r="AB95" i="12"/>
  <c r="AD95" i="12"/>
  <c r="D8" i="12"/>
  <c r="F8" i="12"/>
  <c r="H8" i="12"/>
  <c r="J8" i="12"/>
  <c r="L8" i="12"/>
  <c r="N8" i="12"/>
  <c r="P8" i="12"/>
  <c r="R8" i="12"/>
  <c r="T8" i="12"/>
  <c r="V8" i="12"/>
  <c r="X8" i="12"/>
  <c r="Z8" i="12"/>
  <c r="AB8" i="12"/>
  <c r="AD8" i="12"/>
  <c r="D26" i="12"/>
  <c r="F26" i="12"/>
  <c r="H26" i="12"/>
  <c r="J26" i="12"/>
  <c r="L26" i="12"/>
  <c r="N26" i="12"/>
  <c r="P26" i="12"/>
  <c r="R26" i="12"/>
  <c r="T26" i="12"/>
  <c r="V26" i="12"/>
  <c r="X26" i="12"/>
  <c r="Z26" i="12"/>
  <c r="AB26" i="12"/>
  <c r="AD26" i="12"/>
  <c r="D100" i="12"/>
  <c r="F100" i="12"/>
  <c r="H100" i="12"/>
  <c r="J100" i="12"/>
  <c r="L100" i="12"/>
  <c r="N100" i="12"/>
  <c r="P100" i="12"/>
  <c r="R100" i="12"/>
  <c r="T100" i="12"/>
  <c r="V100" i="12"/>
  <c r="X100" i="12"/>
  <c r="Z100" i="12"/>
  <c r="AB100" i="12"/>
  <c r="AD100" i="12"/>
  <c r="D85" i="12"/>
  <c r="F85" i="12"/>
  <c r="H85" i="12"/>
  <c r="J85" i="12"/>
  <c r="L85" i="12"/>
  <c r="N85" i="12"/>
  <c r="P85" i="12"/>
  <c r="R85" i="12"/>
  <c r="T85" i="12"/>
  <c r="V85" i="12"/>
  <c r="X85" i="12"/>
  <c r="Z85" i="12"/>
  <c r="AB85" i="12"/>
  <c r="AD85" i="12"/>
  <c r="D9" i="12"/>
  <c r="F9" i="12"/>
  <c r="H9" i="12"/>
  <c r="J9" i="12"/>
  <c r="L9" i="12"/>
  <c r="N9" i="12"/>
  <c r="P9" i="12"/>
  <c r="R9" i="12"/>
  <c r="T9" i="12"/>
  <c r="V9" i="12"/>
  <c r="X9" i="12"/>
  <c r="Z9" i="12"/>
  <c r="AB9" i="12"/>
  <c r="AD9" i="12"/>
  <c r="D77" i="12"/>
  <c r="F77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D21" i="12"/>
  <c r="F21" i="12"/>
  <c r="H21" i="12"/>
  <c r="J21" i="12"/>
  <c r="L21" i="12"/>
  <c r="N21" i="12"/>
  <c r="P21" i="12"/>
  <c r="R21" i="12"/>
  <c r="T21" i="12"/>
  <c r="V21" i="12"/>
  <c r="X21" i="12"/>
  <c r="Z21" i="12"/>
  <c r="AB21" i="12"/>
  <c r="AD21" i="12"/>
  <c r="D67" i="12"/>
  <c r="F67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D23" i="12"/>
  <c r="F23" i="12"/>
  <c r="H23" i="12"/>
  <c r="J23" i="12"/>
  <c r="L23" i="12"/>
  <c r="N23" i="12"/>
  <c r="P23" i="12"/>
  <c r="R23" i="12"/>
  <c r="T23" i="12"/>
  <c r="V23" i="12"/>
  <c r="X23" i="12"/>
  <c r="Z23" i="12"/>
  <c r="AB23" i="12"/>
  <c r="AD23" i="12"/>
  <c r="D42" i="12"/>
  <c r="F42" i="12"/>
  <c r="H42" i="12"/>
  <c r="J42" i="12"/>
  <c r="L42" i="12"/>
  <c r="N42" i="12"/>
  <c r="P42" i="12"/>
  <c r="R42" i="12"/>
  <c r="T42" i="12"/>
  <c r="V42" i="12"/>
  <c r="X42" i="12"/>
  <c r="Z42" i="12"/>
  <c r="AB42" i="12"/>
  <c r="AD42" i="12"/>
  <c r="D86" i="12"/>
  <c r="F86" i="12"/>
  <c r="H86" i="12"/>
  <c r="J86" i="12"/>
  <c r="L86" i="12"/>
  <c r="N86" i="12"/>
  <c r="P86" i="12"/>
  <c r="R86" i="12"/>
  <c r="T86" i="12"/>
  <c r="V86" i="12"/>
  <c r="X86" i="12"/>
  <c r="Z86" i="12"/>
  <c r="AB86" i="12"/>
  <c r="AD86" i="12"/>
  <c r="D5" i="12"/>
  <c r="F5" i="12"/>
  <c r="H5" i="12"/>
  <c r="J5" i="12"/>
  <c r="L5" i="12"/>
  <c r="N5" i="12"/>
  <c r="P5" i="12"/>
  <c r="R5" i="12"/>
  <c r="T5" i="12"/>
  <c r="V5" i="12"/>
  <c r="X5" i="12"/>
  <c r="Z5" i="12"/>
  <c r="AB5" i="12"/>
  <c r="AD5" i="12"/>
  <c r="D31" i="12"/>
  <c r="F31" i="12"/>
  <c r="H31" i="12"/>
  <c r="J31" i="12"/>
  <c r="L31" i="12"/>
  <c r="N31" i="12"/>
  <c r="P31" i="12"/>
  <c r="R31" i="12"/>
  <c r="T31" i="12"/>
  <c r="V31" i="12"/>
  <c r="X31" i="12"/>
  <c r="Z31" i="12"/>
  <c r="AB31" i="12"/>
  <c r="AD31" i="12"/>
  <c r="D19" i="12"/>
  <c r="F19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D32" i="12"/>
  <c r="F3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D54" i="12"/>
  <c r="F54" i="12"/>
  <c r="H54" i="12"/>
  <c r="J54" i="12"/>
  <c r="L54" i="12"/>
  <c r="N54" i="12"/>
  <c r="P54" i="12"/>
  <c r="R54" i="12"/>
  <c r="T54" i="12"/>
  <c r="V54" i="12"/>
  <c r="X54" i="12"/>
  <c r="Z54" i="12"/>
  <c r="AB54" i="12"/>
  <c r="AD54" i="12"/>
  <c r="D80" i="12"/>
  <c r="F80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D63" i="12"/>
  <c r="F63" i="12"/>
  <c r="H63" i="12"/>
  <c r="J63" i="12"/>
  <c r="L63" i="12"/>
  <c r="N63" i="12"/>
  <c r="P63" i="12"/>
  <c r="R63" i="12"/>
  <c r="T63" i="12"/>
  <c r="V63" i="12"/>
  <c r="X63" i="12"/>
  <c r="Z63" i="12"/>
  <c r="AB63" i="12"/>
  <c r="AD63" i="12"/>
  <c r="D109" i="12"/>
  <c r="F109" i="12"/>
  <c r="H109" i="12"/>
  <c r="J109" i="12"/>
  <c r="L109" i="12"/>
  <c r="N109" i="12"/>
  <c r="P109" i="12"/>
  <c r="R109" i="12"/>
  <c r="T109" i="12"/>
  <c r="V109" i="12"/>
  <c r="X109" i="12"/>
  <c r="Z109" i="12"/>
  <c r="AB109" i="12"/>
  <c r="AD109" i="12"/>
  <c r="D73" i="12"/>
  <c r="F73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D94" i="12"/>
  <c r="F94" i="12"/>
  <c r="H94" i="12"/>
  <c r="J94" i="12"/>
  <c r="L94" i="12"/>
  <c r="N94" i="12"/>
  <c r="P94" i="12"/>
  <c r="R94" i="12"/>
  <c r="T94" i="12"/>
  <c r="V94" i="12"/>
  <c r="X94" i="12"/>
  <c r="Z94" i="12"/>
  <c r="AB94" i="12"/>
  <c r="AD94" i="12"/>
  <c r="D35" i="12"/>
  <c r="F35" i="12"/>
  <c r="H35" i="12"/>
  <c r="J35" i="12"/>
  <c r="L35" i="12"/>
  <c r="N35" i="12"/>
  <c r="P35" i="12"/>
  <c r="R35" i="12"/>
  <c r="T35" i="12"/>
  <c r="V35" i="12"/>
  <c r="X35" i="12"/>
  <c r="Z35" i="12"/>
  <c r="AB35" i="12"/>
  <c r="AD35" i="12"/>
  <c r="D101" i="12"/>
  <c r="F101" i="12"/>
  <c r="H101" i="12"/>
  <c r="J101" i="12"/>
  <c r="L101" i="12"/>
  <c r="N101" i="12"/>
  <c r="P101" i="12"/>
  <c r="R101" i="12"/>
  <c r="T101" i="12"/>
  <c r="V101" i="12"/>
  <c r="X101" i="12"/>
  <c r="Z101" i="12"/>
  <c r="AB101" i="12"/>
  <c r="AD101" i="12"/>
  <c r="D71" i="12"/>
  <c r="F71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D43" i="12"/>
  <c r="F43" i="12"/>
  <c r="H43" i="12"/>
  <c r="J43" i="12"/>
  <c r="L43" i="12"/>
  <c r="N43" i="12"/>
  <c r="P43" i="12"/>
  <c r="R43" i="12"/>
  <c r="T43" i="12"/>
  <c r="V43" i="12"/>
  <c r="X43" i="12"/>
  <c r="Z43" i="12"/>
  <c r="AB43" i="12"/>
  <c r="AD43" i="12"/>
  <c r="D33" i="12"/>
  <c r="F33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D76" i="12"/>
  <c r="F76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D6" i="12"/>
  <c r="F6" i="12"/>
  <c r="H6" i="12"/>
  <c r="J6" i="12"/>
  <c r="L6" i="12"/>
  <c r="N6" i="12"/>
  <c r="P6" i="12"/>
  <c r="R6" i="12"/>
  <c r="T6" i="12"/>
  <c r="V6" i="12"/>
  <c r="X6" i="12"/>
  <c r="Z6" i="12"/>
  <c r="AB6" i="12"/>
  <c r="AD6" i="12"/>
  <c r="D69" i="12"/>
  <c r="F69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D96" i="12"/>
  <c r="F96" i="12"/>
  <c r="H96" i="12"/>
  <c r="J96" i="12"/>
  <c r="L96" i="12"/>
  <c r="N96" i="12"/>
  <c r="P96" i="12"/>
  <c r="R96" i="12"/>
  <c r="T96" i="12"/>
  <c r="V96" i="12"/>
  <c r="X96" i="12"/>
  <c r="Z96" i="12"/>
  <c r="AB96" i="12"/>
  <c r="AD96" i="12"/>
  <c r="D60" i="12"/>
  <c r="F60" i="12"/>
  <c r="H60" i="12"/>
  <c r="J60" i="12"/>
  <c r="L60" i="12"/>
  <c r="N60" i="12"/>
  <c r="P60" i="12"/>
  <c r="R60" i="12"/>
  <c r="T60" i="12"/>
  <c r="V60" i="12"/>
  <c r="X60" i="12"/>
  <c r="Z60" i="12"/>
  <c r="AB60" i="12"/>
  <c r="AD60" i="12"/>
  <c r="D66" i="12"/>
  <c r="F66" i="12"/>
  <c r="H66" i="12"/>
  <c r="J66" i="12"/>
  <c r="L66" i="12"/>
  <c r="N66" i="12"/>
  <c r="P66" i="12"/>
  <c r="R66" i="12"/>
  <c r="T66" i="12"/>
  <c r="V66" i="12"/>
  <c r="X66" i="12"/>
  <c r="Z66" i="12"/>
  <c r="AB66" i="12"/>
  <c r="AD66" i="12"/>
  <c r="D45" i="12"/>
  <c r="F45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D20" i="12"/>
  <c r="F20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D61" i="12"/>
  <c r="F61" i="12"/>
  <c r="H61" i="12"/>
  <c r="J61" i="12"/>
  <c r="L61" i="12"/>
  <c r="N61" i="12"/>
  <c r="P61" i="12"/>
  <c r="R61" i="12"/>
  <c r="T61" i="12"/>
  <c r="V61" i="12"/>
  <c r="X61" i="12"/>
  <c r="Z61" i="12"/>
  <c r="AB61" i="12"/>
  <c r="AD61" i="12"/>
  <c r="D81" i="12"/>
  <c r="F81" i="12"/>
  <c r="H81" i="12"/>
  <c r="J81" i="12"/>
  <c r="L81" i="12"/>
  <c r="N81" i="12"/>
  <c r="P81" i="12"/>
  <c r="R81" i="12"/>
  <c r="T81" i="12"/>
  <c r="V81" i="12"/>
  <c r="X81" i="12"/>
  <c r="Z81" i="12"/>
  <c r="AB81" i="12"/>
  <c r="AD81" i="12"/>
  <c r="D36" i="12"/>
  <c r="F36" i="12"/>
  <c r="H36" i="12"/>
  <c r="J36" i="12"/>
  <c r="L36" i="12"/>
  <c r="N36" i="12"/>
  <c r="P36" i="12"/>
  <c r="R36" i="12"/>
  <c r="T36" i="12"/>
  <c r="V36" i="12"/>
  <c r="X36" i="12"/>
  <c r="Z36" i="12"/>
  <c r="AB36" i="12"/>
  <c r="AD36" i="12"/>
  <c r="D91" i="12"/>
  <c r="F91" i="12"/>
  <c r="H91" i="12"/>
  <c r="J91" i="12"/>
  <c r="L91" i="12"/>
  <c r="N91" i="12"/>
  <c r="P91" i="12"/>
  <c r="R91" i="12"/>
  <c r="T91" i="12"/>
  <c r="V91" i="12"/>
  <c r="X91" i="12"/>
  <c r="Z91" i="12"/>
  <c r="AB91" i="12"/>
  <c r="AD91" i="12"/>
  <c r="D108" i="12"/>
  <c r="F108" i="12"/>
  <c r="H108" i="12"/>
  <c r="J108" i="12"/>
  <c r="L108" i="12"/>
  <c r="N108" i="12"/>
  <c r="P108" i="12"/>
  <c r="R108" i="12"/>
  <c r="T108" i="12"/>
  <c r="V108" i="12"/>
  <c r="X108" i="12"/>
  <c r="Z108" i="12"/>
  <c r="AB108" i="12"/>
  <c r="AD108" i="12"/>
  <c r="D89" i="12"/>
  <c r="F89" i="12"/>
  <c r="H89" i="12"/>
  <c r="J89" i="12"/>
  <c r="L89" i="12"/>
  <c r="N89" i="12"/>
  <c r="P89" i="12"/>
  <c r="R89" i="12"/>
  <c r="T89" i="12"/>
  <c r="V89" i="12"/>
  <c r="X89" i="12"/>
  <c r="Z89" i="12"/>
  <c r="AB89" i="12"/>
  <c r="AD89" i="12"/>
  <c r="D13" i="12"/>
  <c r="F13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D103" i="12"/>
  <c r="F103" i="12"/>
  <c r="H103" i="12"/>
  <c r="J103" i="12"/>
  <c r="L103" i="12"/>
  <c r="N103" i="12"/>
  <c r="P103" i="12"/>
  <c r="R103" i="12"/>
  <c r="T103" i="12"/>
  <c r="V103" i="12"/>
  <c r="X103" i="12"/>
  <c r="Z103" i="12"/>
  <c r="AB103" i="12"/>
  <c r="AD103" i="12"/>
  <c r="D29" i="12"/>
  <c r="F29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BL75" i="12"/>
  <c r="BN75" i="12"/>
  <c r="BP75" i="12"/>
  <c r="BR75" i="12"/>
  <c r="BT75" i="12"/>
  <c r="BV75" i="12"/>
  <c r="BX75" i="12"/>
  <c r="BZ75" i="12"/>
  <c r="CB75" i="12"/>
  <c r="CD75" i="12"/>
  <c r="CF75" i="12"/>
  <c r="CJ75" i="12"/>
  <c r="CL75" i="12"/>
  <c r="CN75" i="12"/>
  <c r="BL50" i="12"/>
  <c r="BN50" i="12"/>
  <c r="BP50" i="12"/>
  <c r="BR50" i="12"/>
  <c r="BT50" i="12"/>
  <c r="BV50" i="12"/>
  <c r="BX50" i="12"/>
  <c r="BZ50" i="12"/>
  <c r="CB50" i="12"/>
  <c r="CD50" i="12"/>
  <c r="CF50" i="12"/>
  <c r="CJ50" i="12"/>
  <c r="CL50" i="12"/>
  <c r="CN50" i="12"/>
  <c r="BL47" i="12"/>
  <c r="BN47" i="12"/>
  <c r="BP47" i="12"/>
  <c r="BR47" i="12"/>
  <c r="BT47" i="12"/>
  <c r="BV47" i="12"/>
  <c r="BX47" i="12"/>
  <c r="BZ47" i="12"/>
  <c r="CB47" i="12"/>
  <c r="CD47" i="12"/>
  <c r="CF47" i="12"/>
  <c r="CJ47" i="12"/>
  <c r="CL47" i="12"/>
  <c r="CN47" i="12"/>
  <c r="BL37" i="12"/>
  <c r="BN37" i="12"/>
  <c r="BP37" i="12"/>
  <c r="BR37" i="12"/>
  <c r="BT37" i="12"/>
  <c r="BV37" i="12"/>
  <c r="BX37" i="12"/>
  <c r="BZ37" i="12"/>
  <c r="CB37" i="12"/>
  <c r="CD37" i="12"/>
  <c r="CF37" i="12"/>
  <c r="CJ37" i="12"/>
  <c r="CL37" i="12"/>
  <c r="CN37" i="12"/>
  <c r="BL65" i="12"/>
  <c r="BN65" i="12"/>
  <c r="BP65" i="12"/>
  <c r="BR65" i="12"/>
  <c r="BT65" i="12"/>
  <c r="BV65" i="12"/>
  <c r="BX65" i="12"/>
  <c r="BZ65" i="12"/>
  <c r="CB65" i="12"/>
  <c r="CD65" i="12"/>
  <c r="CF65" i="12"/>
  <c r="CJ65" i="12"/>
  <c r="CL65" i="12"/>
  <c r="CN65" i="12"/>
  <c r="BL24" i="12"/>
  <c r="BN24" i="12"/>
  <c r="BP24" i="12"/>
  <c r="BR24" i="12"/>
  <c r="BT24" i="12"/>
  <c r="BV24" i="12"/>
  <c r="BX24" i="12"/>
  <c r="BZ24" i="12"/>
  <c r="CB24" i="12"/>
  <c r="CD24" i="12"/>
  <c r="CF24" i="12"/>
  <c r="CJ24" i="12"/>
  <c r="CL24" i="12"/>
  <c r="CN24" i="12"/>
  <c r="BL62" i="12"/>
  <c r="BN62" i="12"/>
  <c r="BP62" i="12"/>
  <c r="BR62" i="12"/>
  <c r="BT62" i="12"/>
  <c r="BV62" i="12"/>
  <c r="BX62" i="12"/>
  <c r="BZ62" i="12"/>
  <c r="CB62" i="12"/>
  <c r="CD62" i="12"/>
  <c r="CF62" i="12"/>
  <c r="CJ62" i="12"/>
  <c r="CL62" i="12"/>
  <c r="CN62" i="12"/>
  <c r="BL72" i="12"/>
  <c r="BN72" i="12"/>
  <c r="BP72" i="12"/>
  <c r="BR72" i="12"/>
  <c r="BT72" i="12"/>
  <c r="BV72" i="12"/>
  <c r="BX72" i="12"/>
  <c r="BZ72" i="12"/>
  <c r="CB72" i="12"/>
  <c r="CD72" i="12"/>
  <c r="CF72" i="12"/>
  <c r="CJ72" i="12"/>
  <c r="CL72" i="12"/>
  <c r="CN72" i="12"/>
  <c r="BL107" i="12"/>
  <c r="BN107" i="12"/>
  <c r="BP107" i="12"/>
  <c r="BR107" i="12"/>
  <c r="BT107" i="12"/>
  <c r="BV107" i="12"/>
  <c r="BX107" i="12"/>
  <c r="BZ107" i="12"/>
  <c r="CB107" i="12"/>
  <c r="CD107" i="12"/>
  <c r="CF107" i="12"/>
  <c r="CJ107" i="12"/>
  <c r="CL107" i="12"/>
  <c r="CN107" i="12"/>
  <c r="BL87" i="12"/>
  <c r="BN87" i="12"/>
  <c r="BP87" i="12"/>
  <c r="BR87" i="12"/>
  <c r="BT87" i="12"/>
  <c r="BV87" i="12"/>
  <c r="BX87" i="12"/>
  <c r="BZ87" i="12"/>
  <c r="CB87" i="12"/>
  <c r="CD87" i="12"/>
  <c r="CF87" i="12"/>
  <c r="CJ87" i="12"/>
  <c r="CL87" i="12"/>
  <c r="CN87" i="12"/>
  <c r="BL16" i="12"/>
  <c r="BN16" i="12"/>
  <c r="BP16" i="12"/>
  <c r="BR16" i="12"/>
  <c r="BT16" i="12"/>
  <c r="BV16" i="12"/>
  <c r="BX16" i="12"/>
  <c r="BZ16" i="12"/>
  <c r="CB16" i="12"/>
  <c r="CD16" i="12"/>
  <c r="CF16" i="12"/>
  <c r="CJ16" i="12"/>
  <c r="CL16" i="12"/>
  <c r="CN16" i="12"/>
  <c r="BL17" i="12"/>
  <c r="BN17" i="12"/>
  <c r="BP17" i="12"/>
  <c r="BR17" i="12"/>
  <c r="BT17" i="12"/>
  <c r="BV17" i="12"/>
  <c r="BX17" i="12"/>
  <c r="BZ17" i="12"/>
  <c r="CB17" i="12"/>
  <c r="CD17" i="12"/>
  <c r="CF17" i="12"/>
  <c r="CJ17" i="12"/>
  <c r="CL17" i="12"/>
  <c r="CN17" i="12"/>
  <c r="BL18" i="12"/>
  <c r="BN18" i="12"/>
  <c r="BP18" i="12"/>
  <c r="BR18" i="12"/>
  <c r="BT18" i="12"/>
  <c r="BV18" i="12"/>
  <c r="BX18" i="12"/>
  <c r="BZ18" i="12"/>
  <c r="CB18" i="12"/>
  <c r="CD18" i="12"/>
  <c r="CF18" i="12"/>
  <c r="CJ18" i="12"/>
  <c r="CL18" i="12"/>
  <c r="CN18" i="12"/>
  <c r="BL53" i="12"/>
  <c r="BN53" i="12"/>
  <c r="BP53" i="12"/>
  <c r="BR53" i="12"/>
  <c r="BT53" i="12"/>
  <c r="BV53" i="12"/>
  <c r="BX53" i="12"/>
  <c r="BZ53" i="12"/>
  <c r="CB53" i="12"/>
  <c r="CD53" i="12"/>
  <c r="CF53" i="12"/>
  <c r="CJ53" i="12"/>
  <c r="CL53" i="12"/>
  <c r="CN53" i="12"/>
  <c r="BL99" i="12"/>
  <c r="BN99" i="12"/>
  <c r="BP99" i="12"/>
  <c r="BR99" i="12"/>
  <c r="BT99" i="12"/>
  <c r="BV99" i="12"/>
  <c r="BX99" i="12"/>
  <c r="BZ99" i="12"/>
  <c r="CB99" i="12"/>
  <c r="CD99" i="12"/>
  <c r="CF99" i="12"/>
  <c r="CJ99" i="12"/>
  <c r="CL99" i="12"/>
  <c r="CN99" i="12"/>
  <c r="BL105" i="12"/>
  <c r="BN105" i="12"/>
  <c r="BP105" i="12"/>
  <c r="BR105" i="12"/>
  <c r="BT105" i="12"/>
  <c r="BV105" i="12"/>
  <c r="BX105" i="12"/>
  <c r="BZ105" i="12"/>
  <c r="CB105" i="12"/>
  <c r="CD105" i="12"/>
  <c r="CF105" i="12"/>
  <c r="CJ105" i="12"/>
  <c r="CL105" i="12"/>
  <c r="CN105" i="12"/>
  <c r="BL34" i="12"/>
  <c r="BN34" i="12"/>
  <c r="BP34" i="12"/>
  <c r="BR34" i="12"/>
  <c r="BT34" i="12"/>
  <c r="BV34" i="12"/>
  <c r="BX34" i="12"/>
  <c r="BZ34" i="12"/>
  <c r="CB34" i="12"/>
  <c r="CD34" i="12"/>
  <c r="CF34" i="12"/>
  <c r="CJ34" i="12"/>
  <c r="CL34" i="12"/>
  <c r="CN34" i="12"/>
  <c r="BL48" i="12"/>
  <c r="BN48" i="12"/>
  <c r="BP48" i="12"/>
  <c r="BR48" i="12"/>
  <c r="BT48" i="12"/>
  <c r="BV48" i="12"/>
  <c r="BX48" i="12"/>
  <c r="BZ48" i="12"/>
  <c r="CB48" i="12"/>
  <c r="CD48" i="12"/>
  <c r="CF48" i="12"/>
  <c r="CJ48" i="12"/>
  <c r="CL48" i="12"/>
  <c r="CN48" i="12"/>
  <c r="BL7" i="12"/>
  <c r="BN7" i="12"/>
  <c r="BP7" i="12"/>
  <c r="BR7" i="12"/>
  <c r="BT7" i="12"/>
  <c r="BV7" i="12"/>
  <c r="BX7" i="12"/>
  <c r="BZ7" i="12"/>
  <c r="CB7" i="12"/>
  <c r="CD7" i="12"/>
  <c r="CF7" i="12"/>
  <c r="CJ7" i="12"/>
  <c r="CL7" i="12"/>
  <c r="CN7" i="12"/>
  <c r="BL93" i="12"/>
  <c r="BN93" i="12"/>
  <c r="BP93" i="12"/>
  <c r="BR93" i="12"/>
  <c r="BT93" i="12"/>
  <c r="BV93" i="12"/>
  <c r="BX93" i="12"/>
  <c r="BZ93" i="12"/>
  <c r="CB93" i="12"/>
  <c r="CD93" i="12"/>
  <c r="CF93" i="12"/>
  <c r="CJ93" i="12"/>
  <c r="CL93" i="12"/>
  <c r="CN93" i="12"/>
  <c r="BL22" i="12"/>
  <c r="BN22" i="12"/>
  <c r="BP22" i="12"/>
  <c r="BR22" i="12"/>
  <c r="BT22" i="12"/>
  <c r="BV22" i="12"/>
  <c r="BX22" i="12"/>
  <c r="BZ22" i="12"/>
  <c r="CB22" i="12"/>
  <c r="CD22" i="12"/>
  <c r="CF22" i="12"/>
  <c r="CJ22" i="12"/>
  <c r="CL22" i="12"/>
  <c r="CN22" i="12"/>
  <c r="BL44" i="12"/>
  <c r="BN44" i="12"/>
  <c r="BP44" i="12"/>
  <c r="BR44" i="12"/>
  <c r="BT44" i="12"/>
  <c r="BV44" i="12"/>
  <c r="BX44" i="12"/>
  <c r="BZ44" i="12"/>
  <c r="CB44" i="12"/>
  <c r="CD44" i="12"/>
  <c r="CF44" i="12"/>
  <c r="CJ44" i="12"/>
  <c r="CL44" i="12"/>
  <c r="CN44" i="12"/>
  <c r="BL49" i="12"/>
  <c r="BN49" i="12"/>
  <c r="BP49" i="12"/>
  <c r="BR49" i="12"/>
  <c r="BT49" i="12"/>
  <c r="BV49" i="12"/>
  <c r="BX49" i="12"/>
  <c r="BZ49" i="12"/>
  <c r="CB49" i="12"/>
  <c r="CD49" i="12"/>
  <c r="CF49" i="12"/>
  <c r="CJ49" i="12"/>
  <c r="CL49" i="12"/>
  <c r="CN49" i="12"/>
  <c r="BL41" i="12"/>
  <c r="BN41" i="12"/>
  <c r="BP41" i="12"/>
  <c r="BR41" i="12"/>
  <c r="BT41" i="12"/>
  <c r="BV41" i="12"/>
  <c r="BX41" i="12"/>
  <c r="BZ41" i="12"/>
  <c r="CB41" i="12"/>
  <c r="CD41" i="12"/>
  <c r="CF41" i="12"/>
  <c r="CJ41" i="12"/>
  <c r="CL41" i="12"/>
  <c r="CN41" i="12"/>
  <c r="BL39" i="12"/>
  <c r="BN39" i="12"/>
  <c r="BP39" i="12"/>
  <c r="BR39" i="12"/>
  <c r="BT39" i="12"/>
  <c r="BV39" i="12"/>
  <c r="BX39" i="12"/>
  <c r="BZ39" i="12"/>
  <c r="CB39" i="12"/>
  <c r="CD39" i="12"/>
  <c r="CF39" i="12"/>
  <c r="CJ39" i="12"/>
  <c r="CL39" i="12"/>
  <c r="CN39" i="12"/>
  <c r="BL78" i="12"/>
  <c r="BN78" i="12"/>
  <c r="BP78" i="12"/>
  <c r="BR78" i="12"/>
  <c r="BT78" i="12"/>
  <c r="BV78" i="12"/>
  <c r="BX78" i="12"/>
  <c r="BZ78" i="12"/>
  <c r="CB78" i="12"/>
  <c r="CD78" i="12"/>
  <c r="CF78" i="12"/>
  <c r="CJ78" i="12"/>
  <c r="CL78" i="12"/>
  <c r="CN78" i="12"/>
  <c r="BL79" i="12"/>
  <c r="BN79" i="12"/>
  <c r="BP79" i="12"/>
  <c r="BR79" i="12"/>
  <c r="BT79" i="12"/>
  <c r="BV79" i="12"/>
  <c r="BX79" i="12"/>
  <c r="BZ79" i="12"/>
  <c r="CB79" i="12"/>
  <c r="CD79" i="12"/>
  <c r="CF79" i="12"/>
  <c r="CJ79" i="12"/>
  <c r="CL79" i="12"/>
  <c r="CN79" i="12"/>
  <c r="BL11" i="12"/>
  <c r="BN11" i="12"/>
  <c r="BP11" i="12"/>
  <c r="BR11" i="12"/>
  <c r="BT11" i="12"/>
  <c r="BV11" i="12"/>
  <c r="BX11" i="12"/>
  <c r="BZ11" i="12"/>
  <c r="CB11" i="12"/>
  <c r="CD11" i="12"/>
  <c r="CF11" i="12"/>
  <c r="CJ11" i="12"/>
  <c r="CL11" i="12"/>
  <c r="CN11" i="12"/>
  <c r="BL58" i="12"/>
  <c r="BN58" i="12"/>
  <c r="BP58" i="12"/>
  <c r="BR58" i="12"/>
  <c r="BT58" i="12"/>
  <c r="BV58" i="12"/>
  <c r="BX58" i="12"/>
  <c r="BZ58" i="12"/>
  <c r="CB58" i="12"/>
  <c r="CD58" i="12"/>
  <c r="CF58" i="12"/>
  <c r="CJ58" i="12"/>
  <c r="CL58" i="12"/>
  <c r="CN58" i="12"/>
  <c r="BL12" i="12"/>
  <c r="BN12" i="12"/>
  <c r="BP12" i="12"/>
  <c r="BR12" i="12"/>
  <c r="BT12" i="12"/>
  <c r="BV12" i="12"/>
  <c r="BX12" i="12"/>
  <c r="BZ12" i="12"/>
  <c r="CB12" i="12"/>
  <c r="CD12" i="12"/>
  <c r="CF12" i="12"/>
  <c r="CJ12" i="12"/>
  <c r="CL12" i="12"/>
  <c r="CN12" i="12"/>
  <c r="BL92" i="12"/>
  <c r="BN92" i="12"/>
  <c r="BP92" i="12"/>
  <c r="BR92" i="12"/>
  <c r="BT92" i="12"/>
  <c r="BV92" i="12"/>
  <c r="BX92" i="12"/>
  <c r="BZ92" i="12"/>
  <c r="CB92" i="12"/>
  <c r="CD92" i="12"/>
  <c r="CF92" i="12"/>
  <c r="CJ92" i="12"/>
  <c r="CL92" i="12"/>
  <c r="CN92" i="12"/>
  <c r="BL14" i="12"/>
  <c r="BN14" i="12"/>
  <c r="BP14" i="12"/>
  <c r="BR14" i="12"/>
  <c r="BT14" i="12"/>
  <c r="BV14" i="12"/>
  <c r="BX14" i="12"/>
  <c r="BZ14" i="12"/>
  <c r="CB14" i="12"/>
  <c r="CD14" i="12"/>
  <c r="CF14" i="12"/>
  <c r="CJ14" i="12"/>
  <c r="CL14" i="12"/>
  <c r="CN14" i="12"/>
  <c r="BL10" i="12"/>
  <c r="BN10" i="12"/>
  <c r="BP10" i="12"/>
  <c r="BR10" i="12"/>
  <c r="BT10" i="12"/>
  <c r="BV10" i="12"/>
  <c r="BX10" i="12"/>
  <c r="BZ10" i="12"/>
  <c r="CB10" i="12"/>
  <c r="CD10" i="12"/>
  <c r="CF10" i="12"/>
  <c r="CJ10" i="12"/>
  <c r="CL10" i="12"/>
  <c r="CN10" i="12"/>
  <c r="BL90" i="12"/>
  <c r="BN90" i="12"/>
  <c r="BP90" i="12"/>
  <c r="BR90" i="12"/>
  <c r="BT90" i="12"/>
  <c r="BV90" i="12"/>
  <c r="BX90" i="12"/>
  <c r="BZ90" i="12"/>
  <c r="CB90" i="12"/>
  <c r="CD90" i="12"/>
  <c r="CF90" i="12"/>
  <c r="CJ90" i="12"/>
  <c r="CL90" i="12"/>
  <c r="CN90" i="12"/>
  <c r="BL40" i="12"/>
  <c r="BN40" i="12"/>
  <c r="BP40" i="12"/>
  <c r="BR40" i="12"/>
  <c r="BT40" i="12"/>
  <c r="BV40" i="12"/>
  <c r="BX40" i="12"/>
  <c r="BZ40" i="12"/>
  <c r="CB40" i="12"/>
  <c r="CD40" i="12"/>
  <c r="CF40" i="12"/>
  <c r="CJ40" i="12"/>
  <c r="CL40" i="12"/>
  <c r="CN40" i="12"/>
  <c r="BL70" i="12"/>
  <c r="BN70" i="12"/>
  <c r="BP70" i="12"/>
  <c r="BR70" i="12"/>
  <c r="BT70" i="12"/>
  <c r="BV70" i="12"/>
  <c r="BX70" i="12"/>
  <c r="BZ70" i="12"/>
  <c r="CB70" i="12"/>
  <c r="CD70" i="12"/>
  <c r="CF70" i="12"/>
  <c r="CJ70" i="12"/>
  <c r="CL70" i="12"/>
  <c r="CN70" i="12"/>
  <c r="BL88" i="12"/>
  <c r="BN88" i="12"/>
  <c r="BP88" i="12"/>
  <c r="BR88" i="12"/>
  <c r="BT88" i="12"/>
  <c r="BV88" i="12"/>
  <c r="BX88" i="12"/>
  <c r="BZ88" i="12"/>
  <c r="CB88" i="12"/>
  <c r="CD88" i="12"/>
  <c r="CF88" i="12"/>
  <c r="CJ88" i="12"/>
  <c r="CL88" i="12"/>
  <c r="CN88" i="12"/>
  <c r="BL59" i="12"/>
  <c r="BN59" i="12"/>
  <c r="BP59" i="12"/>
  <c r="BR59" i="12"/>
  <c r="BT59" i="12"/>
  <c r="BV59" i="12"/>
  <c r="BX59" i="12"/>
  <c r="BZ59" i="12"/>
  <c r="CB59" i="12"/>
  <c r="CD59" i="12"/>
  <c r="CF59" i="12"/>
  <c r="CJ59" i="12"/>
  <c r="CL59" i="12"/>
  <c r="CN59" i="12"/>
  <c r="BL25" i="12"/>
  <c r="BN25" i="12"/>
  <c r="BP25" i="12"/>
  <c r="BR25" i="12"/>
  <c r="BT25" i="12"/>
  <c r="BV25" i="12"/>
  <c r="BX25" i="12"/>
  <c r="BZ25" i="12"/>
  <c r="CB25" i="12"/>
  <c r="CD25" i="12"/>
  <c r="CF25" i="12"/>
  <c r="CJ25" i="12"/>
  <c r="CL25" i="12"/>
  <c r="CN25" i="12"/>
  <c r="BL15" i="12"/>
  <c r="BN15" i="12"/>
  <c r="BP15" i="12"/>
  <c r="BR15" i="12"/>
  <c r="BT15" i="12"/>
  <c r="BV15" i="12"/>
  <c r="BX15" i="12"/>
  <c r="BZ15" i="12"/>
  <c r="CB15" i="12"/>
  <c r="CD15" i="12"/>
  <c r="CF15" i="12"/>
  <c r="CJ15" i="12"/>
  <c r="CL15" i="12"/>
  <c r="CN15" i="12"/>
  <c r="BL27" i="12"/>
  <c r="BN27" i="12"/>
  <c r="BP27" i="12"/>
  <c r="BR27" i="12"/>
  <c r="BT27" i="12"/>
  <c r="BV27" i="12"/>
  <c r="BX27" i="12"/>
  <c r="BZ27" i="12"/>
  <c r="CB27" i="12"/>
  <c r="CD27" i="12"/>
  <c r="CF27" i="12"/>
  <c r="CJ27" i="12"/>
  <c r="CL27" i="12"/>
  <c r="CN27" i="12"/>
  <c r="BL83" i="12"/>
  <c r="BN83" i="12"/>
  <c r="BP83" i="12"/>
  <c r="BR83" i="12"/>
  <c r="BT83" i="12"/>
  <c r="BV83" i="12"/>
  <c r="BX83" i="12"/>
  <c r="BZ83" i="12"/>
  <c r="CB83" i="12"/>
  <c r="CD83" i="12"/>
  <c r="CF83" i="12"/>
  <c r="CJ83" i="12"/>
  <c r="CL83" i="12"/>
  <c r="CN83" i="12"/>
  <c r="BL84" i="12"/>
  <c r="BN84" i="12"/>
  <c r="BP84" i="12"/>
  <c r="BR84" i="12"/>
  <c r="BT84" i="12"/>
  <c r="BV84" i="12"/>
  <c r="BX84" i="12"/>
  <c r="BZ84" i="12"/>
  <c r="CB84" i="12"/>
  <c r="CD84" i="12"/>
  <c r="CF84" i="12"/>
  <c r="CJ84" i="12"/>
  <c r="CL84" i="12"/>
  <c r="CN84" i="12"/>
  <c r="BL38" i="12"/>
  <c r="BN38" i="12"/>
  <c r="BP38" i="12"/>
  <c r="BR38" i="12"/>
  <c r="BT38" i="12"/>
  <c r="BV38" i="12"/>
  <c r="BX38" i="12"/>
  <c r="BZ38" i="12"/>
  <c r="CB38" i="12"/>
  <c r="CD38" i="12"/>
  <c r="CF38" i="12"/>
  <c r="CJ38" i="12"/>
  <c r="CL38" i="12"/>
  <c r="CN38" i="12"/>
  <c r="BL104" i="12"/>
  <c r="BN104" i="12"/>
  <c r="BP104" i="12"/>
  <c r="BR104" i="12"/>
  <c r="BT104" i="12"/>
  <c r="BV104" i="12"/>
  <c r="BX104" i="12"/>
  <c r="BZ104" i="12"/>
  <c r="CB104" i="12"/>
  <c r="CD104" i="12"/>
  <c r="CF104" i="12"/>
  <c r="CJ104" i="12"/>
  <c r="CL104" i="12"/>
  <c r="CN104" i="12"/>
  <c r="BL55" i="12"/>
  <c r="BN55" i="12"/>
  <c r="BP55" i="12"/>
  <c r="BR55" i="12"/>
  <c r="BT55" i="12"/>
  <c r="BV55" i="12"/>
  <c r="BX55" i="12"/>
  <c r="BZ55" i="12"/>
  <c r="CB55" i="12"/>
  <c r="CD55" i="12"/>
  <c r="CF55" i="12"/>
  <c r="CJ55" i="12"/>
  <c r="CL55" i="12"/>
  <c r="CN55" i="12"/>
  <c r="BL57" i="12"/>
  <c r="BN57" i="12"/>
  <c r="BP57" i="12"/>
  <c r="BR57" i="12"/>
  <c r="BT57" i="12"/>
  <c r="BV57" i="12"/>
  <c r="BX57" i="12"/>
  <c r="BZ57" i="12"/>
  <c r="CB57" i="12"/>
  <c r="CD57" i="12"/>
  <c r="CF57" i="12"/>
  <c r="CJ57" i="12"/>
  <c r="CL57" i="12"/>
  <c r="CN57" i="12"/>
  <c r="BL74" i="12"/>
  <c r="BN74" i="12"/>
  <c r="BP74" i="12"/>
  <c r="BR74" i="12"/>
  <c r="BT74" i="12"/>
  <c r="BV74" i="12"/>
  <c r="BX74" i="12"/>
  <c r="BZ74" i="12"/>
  <c r="CB74" i="12"/>
  <c r="CD74" i="12"/>
  <c r="CF74" i="12"/>
  <c r="CJ74" i="12"/>
  <c r="CL74" i="12"/>
  <c r="CN74" i="12"/>
  <c r="BL28" i="12"/>
  <c r="BN28" i="12"/>
  <c r="BP28" i="12"/>
  <c r="BR28" i="12"/>
  <c r="BT28" i="12"/>
  <c r="BV28" i="12"/>
  <c r="BX28" i="12"/>
  <c r="BZ28" i="12"/>
  <c r="CB28" i="12"/>
  <c r="CD28" i="12"/>
  <c r="CF28" i="12"/>
  <c r="CJ28" i="12"/>
  <c r="CL28" i="12"/>
  <c r="CN28" i="12"/>
  <c r="BL64" i="12"/>
  <c r="BN64" i="12"/>
  <c r="BP64" i="12"/>
  <c r="BR64" i="12"/>
  <c r="BT64" i="12"/>
  <c r="BV64" i="12"/>
  <c r="BX64" i="12"/>
  <c r="BZ64" i="12"/>
  <c r="CB64" i="12"/>
  <c r="CD64" i="12"/>
  <c r="CF64" i="12"/>
  <c r="CJ64" i="12"/>
  <c r="CL64" i="12"/>
  <c r="CN64" i="12"/>
  <c r="BL52" i="12"/>
  <c r="BN52" i="12"/>
  <c r="BP52" i="12"/>
  <c r="BR52" i="12"/>
  <c r="BT52" i="12"/>
  <c r="BV52" i="12"/>
  <c r="BX52" i="12"/>
  <c r="BZ52" i="12"/>
  <c r="CB52" i="12"/>
  <c r="CD52" i="12"/>
  <c r="CF52" i="12"/>
  <c r="CJ52" i="12"/>
  <c r="CL52" i="12"/>
  <c r="CN52" i="12"/>
  <c r="BP82" i="12"/>
  <c r="BR82" i="12"/>
  <c r="BT82" i="12"/>
  <c r="BV82" i="12"/>
  <c r="BX82" i="12"/>
  <c r="BZ82" i="12"/>
  <c r="CB82" i="12"/>
  <c r="CD82" i="12"/>
  <c r="CF82" i="12"/>
  <c r="CJ82" i="12"/>
  <c r="CL82" i="12"/>
  <c r="CN82" i="12"/>
  <c r="BL97" i="12"/>
  <c r="BN97" i="12"/>
  <c r="BP97" i="12"/>
  <c r="BR97" i="12"/>
  <c r="BT97" i="12"/>
  <c r="BV97" i="12"/>
  <c r="BX97" i="12"/>
  <c r="BZ97" i="12"/>
  <c r="CB97" i="12"/>
  <c r="CD97" i="12"/>
  <c r="CF97" i="12"/>
  <c r="CJ97" i="12"/>
  <c r="CL97" i="12"/>
  <c r="CN97" i="12"/>
  <c r="BL106" i="12"/>
  <c r="BN106" i="12"/>
  <c r="BP106" i="12"/>
  <c r="BR106" i="12"/>
  <c r="BT106" i="12"/>
  <c r="BV106" i="12"/>
  <c r="BX106" i="12"/>
  <c r="BZ106" i="12"/>
  <c r="CB106" i="12"/>
  <c r="CD106" i="12"/>
  <c r="CF106" i="12"/>
  <c r="CJ106" i="12"/>
  <c r="CL106" i="12"/>
  <c r="CN106" i="12"/>
  <c r="BL98" i="12"/>
  <c r="BN98" i="12"/>
  <c r="BP98" i="12"/>
  <c r="BR98" i="12"/>
  <c r="BT98" i="12"/>
  <c r="BV98" i="12"/>
  <c r="BX98" i="12"/>
  <c r="BZ98" i="12"/>
  <c r="CB98" i="12"/>
  <c r="CD98" i="12"/>
  <c r="CF98" i="12"/>
  <c r="CJ98" i="12"/>
  <c r="CL98" i="12"/>
  <c r="CN98" i="12"/>
  <c r="BL46" i="12"/>
  <c r="BN46" i="12"/>
  <c r="BP46" i="12"/>
  <c r="BR46" i="12"/>
  <c r="BT46" i="12"/>
  <c r="BV46" i="12"/>
  <c r="BX46" i="12"/>
  <c r="BZ46" i="12"/>
  <c r="CB46" i="12"/>
  <c r="CD46" i="12"/>
  <c r="CF46" i="12"/>
  <c r="CJ46" i="12"/>
  <c r="CL46" i="12"/>
  <c r="CN46" i="12"/>
  <c r="BL30" i="12"/>
  <c r="BN30" i="12"/>
  <c r="BP30" i="12"/>
  <c r="BR30" i="12"/>
  <c r="BT30" i="12"/>
  <c r="BV30" i="12"/>
  <c r="BX30" i="12"/>
  <c r="BZ30" i="12"/>
  <c r="CB30" i="12"/>
  <c r="CD30" i="12"/>
  <c r="CF30" i="12"/>
  <c r="CJ30" i="12"/>
  <c r="CL30" i="12"/>
  <c r="CN30" i="12"/>
  <c r="BL68" i="12"/>
  <c r="BN68" i="12"/>
  <c r="BP68" i="12"/>
  <c r="BR68" i="12"/>
  <c r="BT68" i="12"/>
  <c r="BV68" i="12"/>
  <c r="BX68" i="12"/>
  <c r="BZ68" i="12"/>
  <c r="CB68" i="12"/>
  <c r="CD68" i="12"/>
  <c r="CF68" i="12"/>
  <c r="CJ68" i="12"/>
  <c r="CL68" i="12"/>
  <c r="CN68" i="12"/>
  <c r="BL102" i="12"/>
  <c r="BN102" i="12"/>
  <c r="BP102" i="12"/>
  <c r="BR102" i="12"/>
  <c r="BT102" i="12"/>
  <c r="BV102" i="12"/>
  <c r="BX102" i="12"/>
  <c r="BZ102" i="12"/>
  <c r="CB102" i="12"/>
  <c r="CD102" i="12"/>
  <c r="CF102" i="12"/>
  <c r="CJ102" i="12"/>
  <c r="CL102" i="12"/>
  <c r="CN102" i="12"/>
  <c r="BL110" i="12"/>
  <c r="BN110" i="12"/>
  <c r="BP110" i="12"/>
  <c r="BR110" i="12"/>
  <c r="BT110" i="12"/>
  <c r="BV110" i="12"/>
  <c r="BX110" i="12"/>
  <c r="BZ110" i="12"/>
  <c r="CB110" i="12"/>
  <c r="CD110" i="12"/>
  <c r="CF110" i="12"/>
  <c r="CJ110" i="12"/>
  <c r="CL110" i="12"/>
  <c r="CN110" i="12"/>
  <c r="BL95" i="12"/>
  <c r="BN95" i="12"/>
  <c r="BP95" i="12"/>
  <c r="BR95" i="12"/>
  <c r="BT95" i="12"/>
  <c r="BV95" i="12"/>
  <c r="BX95" i="12"/>
  <c r="BZ95" i="12"/>
  <c r="CB95" i="12"/>
  <c r="CD95" i="12"/>
  <c r="CF95" i="12"/>
  <c r="CJ95" i="12"/>
  <c r="CL95" i="12"/>
  <c r="CN95" i="12"/>
  <c r="BL8" i="12"/>
  <c r="BN8" i="12"/>
  <c r="BP8" i="12"/>
  <c r="BR8" i="12"/>
  <c r="BT8" i="12"/>
  <c r="BV8" i="12"/>
  <c r="BX8" i="12"/>
  <c r="BZ8" i="12"/>
  <c r="CB8" i="12"/>
  <c r="CD8" i="12"/>
  <c r="CF8" i="12"/>
  <c r="CJ8" i="12"/>
  <c r="CL8" i="12"/>
  <c r="CN8" i="12"/>
  <c r="BL26" i="12"/>
  <c r="BN26" i="12"/>
  <c r="BP26" i="12"/>
  <c r="BR26" i="12"/>
  <c r="BT26" i="12"/>
  <c r="BV26" i="12"/>
  <c r="BX26" i="12"/>
  <c r="BZ26" i="12"/>
  <c r="CB26" i="12"/>
  <c r="CD26" i="12"/>
  <c r="CF26" i="12"/>
  <c r="CJ26" i="12"/>
  <c r="CL26" i="12"/>
  <c r="CN26" i="12"/>
  <c r="BL100" i="12"/>
  <c r="BN100" i="12"/>
  <c r="BP100" i="12"/>
  <c r="BR100" i="12"/>
  <c r="BT100" i="12"/>
  <c r="BV100" i="12"/>
  <c r="BX100" i="12"/>
  <c r="BZ100" i="12"/>
  <c r="CB100" i="12"/>
  <c r="CD100" i="12"/>
  <c r="CF100" i="12"/>
  <c r="CJ100" i="12"/>
  <c r="CL100" i="12"/>
  <c r="CN100" i="12"/>
  <c r="BL85" i="12"/>
  <c r="BN85" i="12"/>
  <c r="BP85" i="12"/>
  <c r="BR85" i="12"/>
  <c r="BT85" i="12"/>
  <c r="BV85" i="12"/>
  <c r="BX85" i="12"/>
  <c r="BZ85" i="12"/>
  <c r="CB85" i="12"/>
  <c r="CD85" i="12"/>
  <c r="CF85" i="12"/>
  <c r="CJ85" i="12"/>
  <c r="CL85" i="12"/>
  <c r="CN85" i="12"/>
  <c r="BL9" i="12"/>
  <c r="BN9" i="12"/>
  <c r="BP9" i="12"/>
  <c r="BR9" i="12"/>
  <c r="BT9" i="12"/>
  <c r="BV9" i="12"/>
  <c r="BX9" i="12"/>
  <c r="BZ9" i="12"/>
  <c r="CB9" i="12"/>
  <c r="CD9" i="12"/>
  <c r="CF9" i="12"/>
  <c r="CJ9" i="12"/>
  <c r="CL9" i="12"/>
  <c r="CN9" i="12"/>
  <c r="BL77" i="12"/>
  <c r="BN77" i="12"/>
  <c r="BP77" i="12"/>
  <c r="BR77" i="12"/>
  <c r="BT77" i="12"/>
  <c r="BV77" i="12"/>
  <c r="BX77" i="12"/>
  <c r="BZ77" i="12"/>
  <c r="CB77" i="12"/>
  <c r="CD77" i="12"/>
  <c r="CF77" i="12"/>
  <c r="CJ77" i="12"/>
  <c r="CL77" i="12"/>
  <c r="CN77" i="12"/>
  <c r="BL56" i="12"/>
  <c r="BN56" i="12"/>
  <c r="BP56" i="12"/>
  <c r="BR56" i="12"/>
  <c r="BT56" i="12"/>
  <c r="BV56" i="12"/>
  <c r="BX56" i="12"/>
  <c r="BZ56" i="12"/>
  <c r="CB56" i="12"/>
  <c r="CD56" i="12"/>
  <c r="CF56" i="12"/>
  <c r="CJ56" i="12"/>
  <c r="CL56" i="12"/>
  <c r="CN56" i="12"/>
  <c r="BL21" i="12"/>
  <c r="BN21" i="12"/>
  <c r="BP21" i="12"/>
  <c r="BR21" i="12"/>
  <c r="BT21" i="12"/>
  <c r="BV21" i="12"/>
  <c r="BX21" i="12"/>
  <c r="BZ21" i="12"/>
  <c r="CB21" i="12"/>
  <c r="CD21" i="12"/>
  <c r="CF21" i="12"/>
  <c r="CJ21" i="12"/>
  <c r="CL21" i="12"/>
  <c r="CN21" i="12"/>
  <c r="BL67" i="12"/>
  <c r="BN67" i="12"/>
  <c r="BP67" i="12"/>
  <c r="BR67" i="12"/>
  <c r="BT67" i="12"/>
  <c r="BV67" i="12"/>
  <c r="BX67" i="12"/>
  <c r="BZ67" i="12"/>
  <c r="CB67" i="12"/>
  <c r="CD67" i="12"/>
  <c r="CF67" i="12"/>
  <c r="CJ67" i="12"/>
  <c r="CL67" i="12"/>
  <c r="CN67" i="12"/>
  <c r="BL23" i="12"/>
  <c r="BN23" i="12"/>
  <c r="BP23" i="12"/>
  <c r="BR23" i="12"/>
  <c r="BT23" i="12"/>
  <c r="BV23" i="12"/>
  <c r="BX23" i="12"/>
  <c r="BZ23" i="12"/>
  <c r="CB23" i="12"/>
  <c r="CD23" i="12"/>
  <c r="CF23" i="12"/>
  <c r="CJ23" i="12"/>
  <c r="CL23" i="12"/>
  <c r="CN23" i="12"/>
  <c r="BL42" i="12"/>
  <c r="BN42" i="12"/>
  <c r="BP42" i="12"/>
  <c r="BR42" i="12"/>
  <c r="BT42" i="12"/>
  <c r="BV42" i="12"/>
  <c r="BX42" i="12"/>
  <c r="BZ42" i="12"/>
  <c r="CB42" i="12"/>
  <c r="CD42" i="12"/>
  <c r="CF42" i="12"/>
  <c r="CJ42" i="12"/>
  <c r="CL42" i="12"/>
  <c r="CN42" i="12"/>
  <c r="BL86" i="12"/>
  <c r="BN86" i="12"/>
  <c r="BP86" i="12"/>
  <c r="BR86" i="12"/>
  <c r="BT86" i="12"/>
  <c r="BV86" i="12"/>
  <c r="BX86" i="12"/>
  <c r="BZ86" i="12"/>
  <c r="CB86" i="12"/>
  <c r="CD86" i="12"/>
  <c r="CF86" i="12"/>
  <c r="CJ86" i="12"/>
  <c r="CL86" i="12"/>
  <c r="CN86" i="12"/>
  <c r="BL5" i="12"/>
  <c r="BN5" i="12"/>
  <c r="BP5" i="12"/>
  <c r="BR5" i="12"/>
  <c r="BT5" i="12"/>
  <c r="BV5" i="12"/>
  <c r="BX5" i="12"/>
  <c r="BZ5" i="12"/>
  <c r="CB5" i="12"/>
  <c r="CD5" i="12"/>
  <c r="CF5" i="12"/>
  <c r="CJ5" i="12"/>
  <c r="CL5" i="12"/>
  <c r="CN5" i="12"/>
  <c r="BL31" i="12"/>
  <c r="BN31" i="12"/>
  <c r="BP31" i="12"/>
  <c r="BR31" i="12"/>
  <c r="BT31" i="12"/>
  <c r="BV31" i="12"/>
  <c r="BX31" i="12"/>
  <c r="BZ31" i="12"/>
  <c r="CB31" i="12"/>
  <c r="CD31" i="12"/>
  <c r="CF31" i="12"/>
  <c r="CJ31" i="12"/>
  <c r="CL31" i="12"/>
  <c r="CN31" i="12"/>
  <c r="BL19" i="12"/>
  <c r="BN19" i="12"/>
  <c r="BP19" i="12"/>
  <c r="BR19" i="12"/>
  <c r="BT19" i="12"/>
  <c r="BV19" i="12"/>
  <c r="BX19" i="12"/>
  <c r="BZ19" i="12"/>
  <c r="CB19" i="12"/>
  <c r="CD19" i="12"/>
  <c r="CF19" i="12"/>
  <c r="CJ19" i="12"/>
  <c r="CL19" i="12"/>
  <c r="CN19" i="12"/>
  <c r="BL32" i="12"/>
  <c r="BN32" i="12"/>
  <c r="BP32" i="12"/>
  <c r="BR32" i="12"/>
  <c r="BT32" i="12"/>
  <c r="BV32" i="12"/>
  <c r="BX32" i="12"/>
  <c r="BZ32" i="12"/>
  <c r="CB32" i="12"/>
  <c r="CD32" i="12"/>
  <c r="CF32" i="12"/>
  <c r="CJ32" i="12"/>
  <c r="CL32" i="12"/>
  <c r="CN32" i="12"/>
  <c r="BL51" i="12"/>
  <c r="BN51" i="12"/>
  <c r="BP51" i="12"/>
  <c r="BR51" i="12"/>
  <c r="BT51" i="12"/>
  <c r="BV51" i="12"/>
  <c r="BX51" i="12"/>
  <c r="BZ51" i="12"/>
  <c r="CB51" i="12"/>
  <c r="CD51" i="12"/>
  <c r="CF51" i="12"/>
  <c r="CJ51" i="12"/>
  <c r="CL51" i="12"/>
  <c r="CN51" i="12"/>
  <c r="BL54" i="12"/>
  <c r="BN54" i="12"/>
  <c r="BP54" i="12"/>
  <c r="BR54" i="12"/>
  <c r="BT54" i="12"/>
  <c r="BV54" i="12"/>
  <c r="BX54" i="12"/>
  <c r="BZ54" i="12"/>
  <c r="CB54" i="12"/>
  <c r="CD54" i="12"/>
  <c r="CF54" i="12"/>
  <c r="CJ54" i="12"/>
  <c r="CL54" i="12"/>
  <c r="CN54" i="12"/>
  <c r="BL80" i="12"/>
  <c r="BN80" i="12"/>
  <c r="BP80" i="12"/>
  <c r="BR80" i="12"/>
  <c r="BT80" i="12"/>
  <c r="BV80" i="12"/>
  <c r="BX80" i="12"/>
  <c r="BZ80" i="12"/>
  <c r="CB80" i="12"/>
  <c r="CD80" i="12"/>
  <c r="CF80" i="12"/>
  <c r="CJ80" i="12"/>
  <c r="CL80" i="12"/>
  <c r="CN80" i="12"/>
  <c r="BL63" i="12"/>
  <c r="BN63" i="12"/>
  <c r="BP63" i="12"/>
  <c r="BR63" i="12"/>
  <c r="BT63" i="12"/>
  <c r="BV63" i="12"/>
  <c r="BX63" i="12"/>
  <c r="BZ63" i="12"/>
  <c r="CB63" i="12"/>
  <c r="CD63" i="12"/>
  <c r="CF63" i="12"/>
  <c r="CJ63" i="12"/>
  <c r="CL63" i="12"/>
  <c r="CN63" i="12"/>
  <c r="BL109" i="12"/>
  <c r="BN109" i="12"/>
  <c r="BP109" i="12"/>
  <c r="BR109" i="12"/>
  <c r="BT109" i="12"/>
  <c r="BV109" i="12"/>
  <c r="BX109" i="12"/>
  <c r="BZ109" i="12"/>
  <c r="CB109" i="12"/>
  <c r="CD109" i="12"/>
  <c r="CF109" i="12"/>
  <c r="CJ109" i="12"/>
  <c r="CL109" i="12"/>
  <c r="CN109" i="12"/>
  <c r="BL73" i="12"/>
  <c r="BN73" i="12"/>
  <c r="BP73" i="12"/>
  <c r="BR73" i="12"/>
  <c r="BT73" i="12"/>
  <c r="BV73" i="12"/>
  <c r="BX73" i="12"/>
  <c r="BZ73" i="12"/>
  <c r="CB73" i="12"/>
  <c r="CD73" i="12"/>
  <c r="CF73" i="12"/>
  <c r="CJ73" i="12"/>
  <c r="CL73" i="12"/>
  <c r="CN73" i="12"/>
  <c r="BL94" i="12"/>
  <c r="BN94" i="12"/>
  <c r="BP94" i="12"/>
  <c r="BR94" i="12"/>
  <c r="BT94" i="12"/>
  <c r="BV94" i="12"/>
  <c r="BX94" i="12"/>
  <c r="BZ94" i="12"/>
  <c r="CB94" i="12"/>
  <c r="CD94" i="12"/>
  <c r="CF94" i="12"/>
  <c r="CJ94" i="12"/>
  <c r="CL94" i="12"/>
  <c r="CN94" i="12"/>
  <c r="BL35" i="12"/>
  <c r="BN35" i="12"/>
  <c r="BP35" i="12"/>
  <c r="BR35" i="12"/>
  <c r="BT35" i="12"/>
  <c r="BV35" i="12"/>
  <c r="BX35" i="12"/>
  <c r="BZ35" i="12"/>
  <c r="CB35" i="12"/>
  <c r="CD35" i="12"/>
  <c r="CF35" i="12"/>
  <c r="CJ35" i="12"/>
  <c r="CL35" i="12"/>
  <c r="CN35" i="12"/>
  <c r="BL101" i="12"/>
  <c r="BN101" i="12"/>
  <c r="BP101" i="12"/>
  <c r="BR101" i="12"/>
  <c r="BT101" i="12"/>
  <c r="BV101" i="12"/>
  <c r="BX101" i="12"/>
  <c r="BZ101" i="12"/>
  <c r="CB101" i="12"/>
  <c r="CD101" i="12"/>
  <c r="CF101" i="12"/>
  <c r="CJ101" i="12"/>
  <c r="CL101" i="12"/>
  <c r="CN101" i="12"/>
  <c r="BL71" i="12"/>
  <c r="BN71" i="12"/>
  <c r="BP71" i="12"/>
  <c r="BR71" i="12"/>
  <c r="BT71" i="12"/>
  <c r="BV71" i="12"/>
  <c r="BX71" i="12"/>
  <c r="BZ71" i="12"/>
  <c r="CB71" i="12"/>
  <c r="CD71" i="12"/>
  <c r="CF71" i="12"/>
  <c r="CJ71" i="12"/>
  <c r="CL71" i="12"/>
  <c r="CN71" i="12"/>
  <c r="BL43" i="12"/>
  <c r="BN43" i="12"/>
  <c r="BP43" i="12"/>
  <c r="BR43" i="12"/>
  <c r="BT43" i="12"/>
  <c r="BV43" i="12"/>
  <c r="BX43" i="12"/>
  <c r="BZ43" i="12"/>
  <c r="CB43" i="12"/>
  <c r="CD43" i="12"/>
  <c r="CF43" i="12"/>
  <c r="CJ43" i="12"/>
  <c r="CL43" i="12"/>
  <c r="CN43" i="12"/>
  <c r="BL33" i="12"/>
  <c r="BN33" i="12"/>
  <c r="BP33" i="12"/>
  <c r="BR33" i="12"/>
  <c r="BT33" i="12"/>
  <c r="BV33" i="12"/>
  <c r="BX33" i="12"/>
  <c r="BZ33" i="12"/>
  <c r="CB33" i="12"/>
  <c r="CD33" i="12"/>
  <c r="CF33" i="12"/>
  <c r="CJ33" i="12"/>
  <c r="CL33" i="12"/>
  <c r="CN33" i="12"/>
  <c r="BL76" i="12"/>
  <c r="BN76" i="12"/>
  <c r="BP76" i="12"/>
  <c r="BR76" i="12"/>
  <c r="BT76" i="12"/>
  <c r="BV76" i="12"/>
  <c r="BX76" i="12"/>
  <c r="BZ76" i="12"/>
  <c r="CB76" i="12"/>
  <c r="CD76" i="12"/>
  <c r="CF76" i="12"/>
  <c r="CJ76" i="12"/>
  <c r="CL76" i="12"/>
  <c r="CN76" i="12"/>
  <c r="BL6" i="12"/>
  <c r="BN6" i="12"/>
  <c r="BP6" i="12"/>
  <c r="BR6" i="12"/>
  <c r="BT6" i="12"/>
  <c r="BV6" i="12"/>
  <c r="BX6" i="12"/>
  <c r="BZ6" i="12"/>
  <c r="CB6" i="12"/>
  <c r="CD6" i="12"/>
  <c r="CF6" i="12"/>
  <c r="CJ6" i="12"/>
  <c r="CL6" i="12"/>
  <c r="CN6" i="12"/>
  <c r="BL69" i="12"/>
  <c r="BN69" i="12"/>
  <c r="BP69" i="12"/>
  <c r="BR69" i="12"/>
  <c r="BT69" i="12"/>
  <c r="BV69" i="12"/>
  <c r="BX69" i="12"/>
  <c r="BZ69" i="12"/>
  <c r="CB69" i="12"/>
  <c r="CD69" i="12"/>
  <c r="CF69" i="12"/>
  <c r="CJ69" i="12"/>
  <c r="CL69" i="12"/>
  <c r="CN69" i="12"/>
  <c r="BL96" i="12"/>
  <c r="BN96" i="12"/>
  <c r="BP96" i="12"/>
  <c r="BR96" i="12"/>
  <c r="BT96" i="12"/>
  <c r="BV96" i="12"/>
  <c r="BX96" i="12"/>
  <c r="BZ96" i="12"/>
  <c r="CB96" i="12"/>
  <c r="CD96" i="12"/>
  <c r="CF96" i="12"/>
  <c r="CJ96" i="12"/>
  <c r="CL96" i="12"/>
  <c r="CN96" i="12"/>
  <c r="BL60" i="12"/>
  <c r="BN60" i="12"/>
  <c r="BP60" i="12"/>
  <c r="BR60" i="12"/>
  <c r="BT60" i="12"/>
  <c r="BV60" i="12"/>
  <c r="BX60" i="12"/>
  <c r="BZ60" i="12"/>
  <c r="CB60" i="12"/>
  <c r="CD60" i="12"/>
  <c r="CF60" i="12"/>
  <c r="CJ60" i="12"/>
  <c r="CL60" i="12"/>
  <c r="CN60" i="12"/>
  <c r="BL66" i="12"/>
  <c r="BN66" i="12"/>
  <c r="BP66" i="12"/>
  <c r="BR66" i="12"/>
  <c r="BT66" i="12"/>
  <c r="BV66" i="12"/>
  <c r="BX66" i="12"/>
  <c r="BZ66" i="12"/>
  <c r="CB66" i="12"/>
  <c r="CD66" i="12"/>
  <c r="CF66" i="12"/>
  <c r="CJ66" i="12"/>
  <c r="CL66" i="12"/>
  <c r="CN66" i="12"/>
  <c r="BL45" i="12"/>
  <c r="BN45" i="12"/>
  <c r="BP45" i="12"/>
  <c r="BR45" i="12"/>
  <c r="BT45" i="12"/>
  <c r="BV45" i="12"/>
  <c r="BX45" i="12"/>
  <c r="BZ45" i="12"/>
  <c r="CB45" i="12"/>
  <c r="CD45" i="12"/>
  <c r="CF45" i="12"/>
  <c r="CJ45" i="12"/>
  <c r="CL45" i="12"/>
  <c r="CN45" i="12"/>
  <c r="BL20" i="12"/>
  <c r="BN20" i="12"/>
  <c r="BP20" i="12"/>
  <c r="BR20" i="12"/>
  <c r="BT20" i="12"/>
  <c r="BV20" i="12"/>
  <c r="BX20" i="12"/>
  <c r="BZ20" i="12"/>
  <c r="CB20" i="12"/>
  <c r="CD20" i="12"/>
  <c r="CF20" i="12"/>
  <c r="CJ20" i="12"/>
  <c r="CL20" i="12"/>
  <c r="CN20" i="12"/>
  <c r="BL61" i="12"/>
  <c r="BN61" i="12"/>
  <c r="BP61" i="12"/>
  <c r="BR61" i="12"/>
  <c r="BT61" i="12"/>
  <c r="BV61" i="12"/>
  <c r="BX61" i="12"/>
  <c r="BZ61" i="12"/>
  <c r="CB61" i="12"/>
  <c r="CD61" i="12"/>
  <c r="CF61" i="12"/>
  <c r="CJ61" i="12"/>
  <c r="CL61" i="12"/>
  <c r="CN61" i="12"/>
  <c r="BL81" i="12"/>
  <c r="BN81" i="12"/>
  <c r="BP81" i="12"/>
  <c r="BR81" i="12"/>
  <c r="BT81" i="12"/>
  <c r="BV81" i="12"/>
  <c r="BX81" i="12"/>
  <c r="BZ81" i="12"/>
  <c r="CB81" i="12"/>
  <c r="CD81" i="12"/>
  <c r="CF81" i="12"/>
  <c r="CJ81" i="12"/>
  <c r="CL81" i="12"/>
  <c r="CN81" i="12"/>
  <c r="BL36" i="12"/>
  <c r="BN36" i="12"/>
  <c r="BP36" i="12"/>
  <c r="BR36" i="12"/>
  <c r="BT36" i="12"/>
  <c r="BV36" i="12"/>
  <c r="BX36" i="12"/>
  <c r="BZ36" i="12"/>
  <c r="CB36" i="12"/>
  <c r="CD36" i="12"/>
  <c r="CF36" i="12"/>
  <c r="CJ36" i="12"/>
  <c r="CL36" i="12"/>
  <c r="CN36" i="12"/>
  <c r="BL91" i="12"/>
  <c r="BN91" i="12"/>
  <c r="BP91" i="12"/>
  <c r="BR91" i="12"/>
  <c r="BT91" i="12"/>
  <c r="BV91" i="12"/>
  <c r="BX91" i="12"/>
  <c r="BZ91" i="12"/>
  <c r="CB91" i="12"/>
  <c r="CD91" i="12"/>
  <c r="CF91" i="12"/>
  <c r="CJ91" i="12"/>
  <c r="CL91" i="12"/>
  <c r="CN91" i="12"/>
  <c r="BL108" i="12"/>
  <c r="BN108" i="12"/>
  <c r="BP108" i="12"/>
  <c r="BR108" i="12"/>
  <c r="BT108" i="12"/>
  <c r="BV108" i="12"/>
  <c r="BX108" i="12"/>
  <c r="BZ108" i="12"/>
  <c r="CB108" i="12"/>
  <c r="CD108" i="12"/>
  <c r="CF108" i="12"/>
  <c r="CJ108" i="12"/>
  <c r="CL108" i="12"/>
  <c r="CN108" i="12"/>
  <c r="BL89" i="12"/>
  <c r="BN89" i="12"/>
  <c r="BP89" i="12"/>
  <c r="BR89" i="12"/>
  <c r="BT89" i="12"/>
  <c r="BV89" i="12"/>
  <c r="BX89" i="12"/>
  <c r="BZ89" i="12"/>
  <c r="CB89" i="12"/>
  <c r="CD89" i="12"/>
  <c r="CF89" i="12"/>
  <c r="CJ89" i="12"/>
  <c r="CL89" i="12"/>
  <c r="CN89" i="12"/>
  <c r="BL13" i="12"/>
  <c r="BN13" i="12"/>
  <c r="BP13" i="12"/>
  <c r="BR13" i="12"/>
  <c r="BT13" i="12"/>
  <c r="BV13" i="12"/>
  <c r="BX13" i="12"/>
  <c r="BZ13" i="12"/>
  <c r="CB13" i="12"/>
  <c r="CD13" i="12"/>
  <c r="CF13" i="12"/>
  <c r="CJ13" i="12"/>
  <c r="CL13" i="12"/>
  <c r="CN13" i="12"/>
  <c r="BL103" i="12"/>
  <c r="BN103" i="12"/>
  <c r="BP103" i="12"/>
  <c r="BR103" i="12"/>
  <c r="BT103" i="12"/>
  <c r="BV103" i="12"/>
  <c r="BX103" i="12"/>
  <c r="BZ103" i="12"/>
  <c r="CB103" i="12"/>
  <c r="CD103" i="12"/>
  <c r="CF103" i="12"/>
  <c r="CJ103" i="12"/>
  <c r="CL103" i="12"/>
  <c r="CN103" i="12"/>
  <c r="BL29" i="12"/>
  <c r="BN29" i="12"/>
  <c r="BP29" i="12"/>
  <c r="BR29" i="12"/>
  <c r="BT29" i="12"/>
  <c r="BV29" i="12"/>
  <c r="BX29" i="12"/>
  <c r="BZ29" i="12"/>
  <c r="CB29" i="12"/>
  <c r="CD29" i="12"/>
  <c r="CF29" i="12"/>
  <c r="CJ29" i="12"/>
  <c r="CL29" i="12"/>
  <c r="CN29" i="12"/>
  <c r="BJ29" i="12"/>
  <c r="BH29" i="12"/>
  <c r="BF29" i="12"/>
  <c r="BD29" i="12"/>
  <c r="BB29" i="12"/>
  <c r="AZ29" i="12"/>
  <c r="AX29" i="12"/>
  <c r="AV29" i="12"/>
  <c r="AT29" i="12"/>
  <c r="AR29" i="12"/>
  <c r="AP29" i="12"/>
  <c r="AN29" i="12"/>
  <c r="AL29" i="12"/>
  <c r="AJ29" i="12"/>
  <c r="AH29" i="12"/>
  <c r="AF29" i="12"/>
  <c r="BJ103" i="12"/>
  <c r="BH103" i="12"/>
  <c r="BF103" i="12"/>
  <c r="BD103" i="12"/>
  <c r="BB103" i="12"/>
  <c r="AZ103" i="12"/>
  <c r="AX103" i="12"/>
  <c r="AV103" i="12"/>
  <c r="AT103" i="12"/>
  <c r="AR103" i="12"/>
  <c r="AP103" i="12"/>
  <c r="AN103" i="12"/>
  <c r="AL103" i="12"/>
  <c r="AJ103" i="12"/>
  <c r="AH103" i="12"/>
  <c r="AF103" i="12"/>
  <c r="BJ13" i="12"/>
  <c r="BH13" i="12"/>
  <c r="BF13" i="12"/>
  <c r="BD13" i="12"/>
  <c r="BB13" i="12"/>
  <c r="AZ13" i="12"/>
  <c r="AX13" i="12"/>
  <c r="AV13" i="12"/>
  <c r="AT13" i="12"/>
  <c r="AR13" i="12"/>
  <c r="AP13" i="12"/>
  <c r="AN13" i="12"/>
  <c r="AL13" i="12"/>
  <c r="AJ13" i="12"/>
  <c r="AH13" i="12"/>
  <c r="AF13" i="12"/>
  <c r="BJ89" i="12"/>
  <c r="BH89" i="12"/>
  <c r="BF89" i="12"/>
  <c r="BD89" i="12"/>
  <c r="BB89" i="12"/>
  <c r="AZ89" i="12"/>
  <c r="AX89" i="12"/>
  <c r="AV89" i="12"/>
  <c r="AT89" i="12"/>
  <c r="AR89" i="12"/>
  <c r="AP89" i="12"/>
  <c r="AN89" i="12"/>
  <c r="AL89" i="12"/>
  <c r="AJ89" i="12"/>
  <c r="AH89" i="12"/>
  <c r="AF89" i="12"/>
  <c r="BJ108" i="12"/>
  <c r="BH108" i="12"/>
  <c r="BF108" i="12"/>
  <c r="BD108" i="12"/>
  <c r="BB108" i="12"/>
  <c r="AZ108" i="12"/>
  <c r="AX108" i="12"/>
  <c r="AV108" i="12"/>
  <c r="AT108" i="12"/>
  <c r="AR108" i="12"/>
  <c r="AP108" i="12"/>
  <c r="AN108" i="12"/>
  <c r="AL108" i="12"/>
  <c r="AJ108" i="12"/>
  <c r="AH108" i="12"/>
  <c r="AF108" i="12"/>
  <c r="BJ91" i="12"/>
  <c r="BH91" i="12"/>
  <c r="BF91" i="12"/>
  <c r="BD91" i="12"/>
  <c r="BB91" i="12"/>
  <c r="AZ91" i="12"/>
  <c r="AX91" i="12"/>
  <c r="AV91" i="12"/>
  <c r="AT91" i="12"/>
  <c r="AR91" i="12"/>
  <c r="AP91" i="12"/>
  <c r="AN91" i="12"/>
  <c r="AL91" i="12"/>
  <c r="AJ91" i="12"/>
  <c r="AH91" i="12"/>
  <c r="AF91" i="12"/>
  <c r="BJ36" i="12"/>
  <c r="BH36" i="12"/>
  <c r="BF36" i="12"/>
  <c r="BD36" i="12"/>
  <c r="BB36" i="12"/>
  <c r="AZ36" i="12"/>
  <c r="AX36" i="12"/>
  <c r="AV36" i="12"/>
  <c r="AT36" i="12"/>
  <c r="AR36" i="12"/>
  <c r="AP36" i="12"/>
  <c r="AN36" i="12"/>
  <c r="AL36" i="12"/>
  <c r="AJ36" i="12"/>
  <c r="AH36" i="12"/>
  <c r="AF36" i="12"/>
  <c r="BH81" i="12"/>
  <c r="BF81" i="12"/>
  <c r="BD81" i="12"/>
  <c r="BB81" i="12"/>
  <c r="AZ81" i="12"/>
  <c r="AX81" i="12"/>
  <c r="AV81" i="12"/>
  <c r="AT81" i="12"/>
  <c r="AR81" i="12"/>
  <c r="AP81" i="12"/>
  <c r="AN81" i="12"/>
  <c r="AL81" i="12"/>
  <c r="AJ81" i="12"/>
  <c r="AH81" i="12"/>
  <c r="AF81" i="12"/>
  <c r="BJ61" i="12"/>
  <c r="BH61" i="12"/>
  <c r="BF61" i="12"/>
  <c r="BD61" i="12"/>
  <c r="BB61" i="12"/>
  <c r="AZ61" i="12"/>
  <c r="AX61" i="12"/>
  <c r="AV61" i="12"/>
  <c r="AT61" i="12"/>
  <c r="AR61" i="12"/>
  <c r="AP61" i="12"/>
  <c r="AN61" i="12"/>
  <c r="AL61" i="12"/>
  <c r="AJ61" i="12"/>
  <c r="AH61" i="12"/>
  <c r="AF61" i="12"/>
  <c r="BJ20" i="12"/>
  <c r="BH20" i="12"/>
  <c r="BF20" i="12"/>
  <c r="BD20" i="12"/>
  <c r="BB20" i="12"/>
  <c r="AZ20" i="12"/>
  <c r="AX20" i="12"/>
  <c r="AV20" i="12"/>
  <c r="AT20" i="12"/>
  <c r="AR20" i="12"/>
  <c r="AP20" i="12"/>
  <c r="AN20" i="12"/>
  <c r="AL20" i="12"/>
  <c r="AJ20" i="12"/>
  <c r="AH20" i="12"/>
  <c r="AF20" i="12"/>
  <c r="BJ45" i="12"/>
  <c r="BH45" i="12"/>
  <c r="BF45" i="12"/>
  <c r="BD45" i="12"/>
  <c r="BB45" i="12"/>
  <c r="AZ45" i="12"/>
  <c r="AX45" i="12"/>
  <c r="AV45" i="12"/>
  <c r="AT45" i="12"/>
  <c r="AR45" i="12"/>
  <c r="AP45" i="12"/>
  <c r="AN45" i="12"/>
  <c r="AL45" i="12"/>
  <c r="AJ45" i="12"/>
  <c r="AH45" i="12"/>
  <c r="AF45" i="12"/>
  <c r="BJ66" i="12"/>
  <c r="BH66" i="12"/>
  <c r="BF66" i="12"/>
  <c r="BD66" i="12"/>
  <c r="BB66" i="12"/>
  <c r="AZ66" i="12"/>
  <c r="AX66" i="12"/>
  <c r="AV66" i="12"/>
  <c r="AT66" i="12"/>
  <c r="AR66" i="12"/>
  <c r="AP66" i="12"/>
  <c r="AN66" i="12"/>
  <c r="AL66" i="12"/>
  <c r="AJ66" i="12"/>
  <c r="AH66" i="12"/>
  <c r="AF66" i="12"/>
  <c r="BJ60" i="12"/>
  <c r="BH60" i="12"/>
  <c r="BF60" i="12"/>
  <c r="BD60" i="12"/>
  <c r="BB60" i="12"/>
  <c r="AZ60" i="12"/>
  <c r="AX60" i="12"/>
  <c r="AV60" i="12"/>
  <c r="AT60" i="12"/>
  <c r="AR60" i="12"/>
  <c r="AP60" i="12"/>
  <c r="AN60" i="12"/>
  <c r="AL60" i="12"/>
  <c r="AJ60" i="12"/>
  <c r="AH60" i="12"/>
  <c r="AF60" i="12"/>
  <c r="BJ96" i="12"/>
  <c r="BH96" i="12"/>
  <c r="BF96" i="12"/>
  <c r="BD96" i="12"/>
  <c r="BB96" i="12"/>
  <c r="AZ96" i="12"/>
  <c r="AX96" i="12"/>
  <c r="AV96" i="12"/>
  <c r="AT96" i="12"/>
  <c r="AR96" i="12"/>
  <c r="AP96" i="12"/>
  <c r="AN96" i="12"/>
  <c r="AL96" i="12"/>
  <c r="AJ96" i="12"/>
  <c r="AH96" i="12"/>
  <c r="AF96" i="12"/>
  <c r="BJ69" i="12"/>
  <c r="BH69" i="12"/>
  <c r="BF69" i="12"/>
  <c r="BD69" i="12"/>
  <c r="BB69" i="12"/>
  <c r="AZ69" i="12"/>
  <c r="AX69" i="12"/>
  <c r="AV69" i="12"/>
  <c r="AT69" i="12"/>
  <c r="AR69" i="12"/>
  <c r="AP69" i="12"/>
  <c r="AN69" i="12"/>
  <c r="AL69" i="12"/>
  <c r="AJ69" i="12"/>
  <c r="AH69" i="12"/>
  <c r="AF69" i="12"/>
  <c r="BJ6" i="12"/>
  <c r="BH6" i="12"/>
  <c r="BF6" i="12"/>
  <c r="BD6" i="12"/>
  <c r="BB6" i="12"/>
  <c r="AZ6" i="12"/>
  <c r="AX6" i="12"/>
  <c r="AV6" i="12"/>
  <c r="AT6" i="12"/>
  <c r="AR6" i="12"/>
  <c r="AP6" i="12"/>
  <c r="AN6" i="12"/>
  <c r="AL6" i="12"/>
  <c r="AJ6" i="12"/>
  <c r="AH6" i="12"/>
  <c r="AF6" i="12"/>
  <c r="BJ76" i="12"/>
  <c r="BH76" i="12"/>
  <c r="BF76" i="12"/>
  <c r="BD76" i="12"/>
  <c r="BB76" i="12"/>
  <c r="AZ76" i="12"/>
  <c r="AX76" i="12"/>
  <c r="AV76" i="12"/>
  <c r="AT76" i="12"/>
  <c r="AR76" i="12"/>
  <c r="AP76" i="12"/>
  <c r="AN76" i="12"/>
  <c r="AL76" i="12"/>
  <c r="AJ76" i="12"/>
  <c r="AH76" i="12"/>
  <c r="AF76" i="12"/>
  <c r="BJ33" i="12"/>
  <c r="BH33" i="12"/>
  <c r="BF33" i="12"/>
  <c r="BD33" i="12"/>
  <c r="BB33" i="12"/>
  <c r="AZ33" i="12"/>
  <c r="AX33" i="12"/>
  <c r="AV33" i="12"/>
  <c r="AT33" i="12"/>
  <c r="AR33" i="12"/>
  <c r="AP33" i="12"/>
  <c r="AN33" i="12"/>
  <c r="AL33" i="12"/>
  <c r="AJ33" i="12"/>
  <c r="AH33" i="12"/>
  <c r="AF33" i="12"/>
  <c r="BJ43" i="12"/>
  <c r="BH43" i="12"/>
  <c r="BF43" i="12"/>
  <c r="BD43" i="12"/>
  <c r="BB43" i="12"/>
  <c r="AZ43" i="12"/>
  <c r="AX43" i="12"/>
  <c r="AV43" i="12"/>
  <c r="AT43" i="12"/>
  <c r="AR43" i="12"/>
  <c r="AP43" i="12"/>
  <c r="AN43" i="12"/>
  <c r="AL43" i="12"/>
  <c r="AJ43" i="12"/>
  <c r="AH43" i="12"/>
  <c r="AF43" i="12"/>
  <c r="BJ71" i="12"/>
  <c r="BH71" i="12"/>
  <c r="BF71" i="12"/>
  <c r="BD71" i="12"/>
  <c r="BB71" i="12"/>
  <c r="AZ71" i="12"/>
  <c r="AX71" i="12"/>
  <c r="AV71" i="12"/>
  <c r="AT71" i="12"/>
  <c r="AR71" i="12"/>
  <c r="AP71" i="12"/>
  <c r="AN71" i="12"/>
  <c r="AL71" i="12"/>
  <c r="AJ71" i="12"/>
  <c r="AH71" i="12"/>
  <c r="AF71" i="12"/>
  <c r="BJ101" i="12"/>
  <c r="BH101" i="12"/>
  <c r="BF101" i="12"/>
  <c r="BD101" i="12"/>
  <c r="BB101" i="12"/>
  <c r="AZ101" i="12"/>
  <c r="AX101" i="12"/>
  <c r="AV101" i="12"/>
  <c r="AT101" i="12"/>
  <c r="AR101" i="12"/>
  <c r="AP101" i="12"/>
  <c r="AN101" i="12"/>
  <c r="AL101" i="12"/>
  <c r="AJ101" i="12"/>
  <c r="AH101" i="12"/>
  <c r="AF101" i="12"/>
  <c r="BJ35" i="12"/>
  <c r="BH35" i="12"/>
  <c r="BF35" i="12"/>
  <c r="BD35" i="12"/>
  <c r="BB35" i="12"/>
  <c r="AZ35" i="12"/>
  <c r="AX35" i="12"/>
  <c r="AV35" i="12"/>
  <c r="AT35" i="12"/>
  <c r="AR35" i="12"/>
  <c r="AP35" i="12"/>
  <c r="AN35" i="12"/>
  <c r="AL35" i="12"/>
  <c r="AJ35" i="12"/>
  <c r="AH35" i="12"/>
  <c r="AF35" i="12"/>
  <c r="BJ94" i="12"/>
  <c r="BH94" i="12"/>
  <c r="BF94" i="12"/>
  <c r="BD94" i="12"/>
  <c r="BB94" i="12"/>
  <c r="AZ94" i="12"/>
  <c r="AX94" i="12"/>
  <c r="AV94" i="12"/>
  <c r="AT94" i="12"/>
  <c r="AR94" i="12"/>
  <c r="AP94" i="12"/>
  <c r="AN94" i="12"/>
  <c r="AL94" i="12"/>
  <c r="AJ94" i="12"/>
  <c r="AH94" i="12"/>
  <c r="AF94" i="12"/>
  <c r="BJ73" i="12"/>
  <c r="BH73" i="12"/>
  <c r="BF73" i="12"/>
  <c r="BD73" i="12"/>
  <c r="BB73" i="12"/>
  <c r="AZ73" i="12"/>
  <c r="AX73" i="12"/>
  <c r="AV73" i="12"/>
  <c r="AT73" i="12"/>
  <c r="AR73" i="12"/>
  <c r="AP73" i="12"/>
  <c r="AN73" i="12"/>
  <c r="AL73" i="12"/>
  <c r="AJ73" i="12"/>
  <c r="AH73" i="12"/>
  <c r="AF73" i="12"/>
  <c r="BJ109" i="12"/>
  <c r="BH109" i="12"/>
  <c r="BF109" i="12"/>
  <c r="BD109" i="12"/>
  <c r="BB109" i="12"/>
  <c r="AZ109" i="12"/>
  <c r="AX109" i="12"/>
  <c r="AV109" i="12"/>
  <c r="AT109" i="12"/>
  <c r="AR109" i="12"/>
  <c r="AP109" i="12"/>
  <c r="AN109" i="12"/>
  <c r="AL109" i="12"/>
  <c r="AJ109" i="12"/>
  <c r="AH109" i="12"/>
  <c r="AF109" i="12"/>
  <c r="BJ63" i="12"/>
  <c r="BH63" i="12"/>
  <c r="BF63" i="12"/>
  <c r="BD63" i="12"/>
  <c r="BB63" i="12"/>
  <c r="AZ63" i="12"/>
  <c r="AX63" i="12"/>
  <c r="AV63" i="12"/>
  <c r="AT63" i="12"/>
  <c r="AR63" i="12"/>
  <c r="AP63" i="12"/>
  <c r="AN63" i="12"/>
  <c r="AL63" i="12"/>
  <c r="AJ63" i="12"/>
  <c r="AH63" i="12"/>
  <c r="AF63" i="12"/>
  <c r="BJ80" i="12"/>
  <c r="BH80" i="12"/>
  <c r="BF80" i="12"/>
  <c r="BD80" i="12"/>
  <c r="BB80" i="12"/>
  <c r="AZ80" i="12"/>
  <c r="AX80" i="12"/>
  <c r="AV80" i="12"/>
  <c r="AT80" i="12"/>
  <c r="AR80" i="12"/>
  <c r="AP80" i="12"/>
  <c r="AN80" i="12"/>
  <c r="AL80" i="12"/>
  <c r="AJ80" i="12"/>
  <c r="AH80" i="12"/>
  <c r="AF80" i="12"/>
  <c r="BJ54" i="12"/>
  <c r="BH54" i="12"/>
  <c r="BF54" i="12"/>
  <c r="BD54" i="12"/>
  <c r="BB54" i="12"/>
  <c r="AZ54" i="12"/>
  <c r="AX54" i="12"/>
  <c r="AV54" i="12"/>
  <c r="AT54" i="12"/>
  <c r="AR54" i="12"/>
  <c r="AP54" i="12"/>
  <c r="AN54" i="12"/>
  <c r="AL54" i="12"/>
  <c r="AJ54" i="12"/>
  <c r="AH54" i="12"/>
  <c r="AF54" i="12"/>
  <c r="BJ51" i="12"/>
  <c r="BH51" i="12"/>
  <c r="BF51" i="12"/>
  <c r="BD51" i="12"/>
  <c r="BB51" i="12"/>
  <c r="AZ51" i="12"/>
  <c r="AX51" i="12"/>
  <c r="AV51" i="12"/>
  <c r="AT51" i="12"/>
  <c r="AR51" i="12"/>
  <c r="AP51" i="12"/>
  <c r="AN51" i="12"/>
  <c r="AL51" i="12"/>
  <c r="AJ51" i="12"/>
  <c r="AH51" i="12"/>
  <c r="AF51" i="12"/>
  <c r="BJ32" i="12"/>
  <c r="BH32" i="12"/>
  <c r="BF32" i="12"/>
  <c r="BD32" i="12"/>
  <c r="BB32" i="12"/>
  <c r="AZ32" i="12"/>
  <c r="AX32" i="12"/>
  <c r="AV32" i="12"/>
  <c r="AT32" i="12"/>
  <c r="AR32" i="12"/>
  <c r="AP32" i="12"/>
  <c r="AN32" i="12"/>
  <c r="AL32" i="12"/>
  <c r="AJ32" i="12"/>
  <c r="AH32" i="12"/>
  <c r="AF32" i="12"/>
  <c r="BJ19" i="12"/>
  <c r="BH19" i="12"/>
  <c r="BF19" i="12"/>
  <c r="BD19" i="12"/>
  <c r="BB19" i="12"/>
  <c r="AZ19" i="12"/>
  <c r="AX19" i="12"/>
  <c r="AV19" i="12"/>
  <c r="AT19" i="12"/>
  <c r="AR19" i="12"/>
  <c r="AP19" i="12"/>
  <c r="AN19" i="12"/>
  <c r="AL19" i="12"/>
  <c r="AJ19" i="12"/>
  <c r="AH19" i="12"/>
  <c r="AF19" i="12"/>
  <c r="BJ31" i="12"/>
  <c r="BH31" i="12"/>
  <c r="BF31" i="12"/>
  <c r="BD31" i="12"/>
  <c r="BB31" i="12"/>
  <c r="AZ31" i="12"/>
  <c r="AX31" i="12"/>
  <c r="AV31" i="12"/>
  <c r="AT31" i="12"/>
  <c r="AR31" i="12"/>
  <c r="AP31" i="12"/>
  <c r="AN31" i="12"/>
  <c r="AL31" i="12"/>
  <c r="AJ31" i="12"/>
  <c r="AH31" i="12"/>
  <c r="AF31" i="12"/>
  <c r="BJ5" i="12"/>
  <c r="BH5" i="12"/>
  <c r="BF5" i="12"/>
  <c r="BD5" i="12"/>
  <c r="BB5" i="12"/>
  <c r="AZ5" i="12"/>
  <c r="AX5" i="12"/>
  <c r="AV5" i="12"/>
  <c r="AT5" i="12"/>
  <c r="AR5" i="12"/>
  <c r="AP5" i="12"/>
  <c r="AN5" i="12"/>
  <c r="AL5" i="12"/>
  <c r="AJ5" i="12"/>
  <c r="AH5" i="12"/>
  <c r="AF5" i="12"/>
  <c r="BJ86" i="12"/>
  <c r="BH86" i="12"/>
  <c r="BF86" i="12"/>
  <c r="BD86" i="12"/>
  <c r="BB86" i="12"/>
  <c r="AZ86" i="12"/>
  <c r="AX86" i="12"/>
  <c r="AV86" i="12"/>
  <c r="AT86" i="12"/>
  <c r="AR86" i="12"/>
  <c r="AP86" i="12"/>
  <c r="AN86" i="12"/>
  <c r="AL86" i="12"/>
  <c r="AJ86" i="12"/>
  <c r="AH86" i="12"/>
  <c r="AF86" i="12"/>
  <c r="BJ42" i="12"/>
  <c r="BH42" i="12"/>
  <c r="BF42" i="12"/>
  <c r="BD42" i="12"/>
  <c r="BB42" i="12"/>
  <c r="AZ42" i="12"/>
  <c r="AX42" i="12"/>
  <c r="AV42" i="12"/>
  <c r="AT42" i="12"/>
  <c r="AR42" i="12"/>
  <c r="AP42" i="12"/>
  <c r="AN42" i="12"/>
  <c r="AL42" i="12"/>
  <c r="AJ42" i="12"/>
  <c r="AH42" i="12"/>
  <c r="AF42" i="12"/>
  <c r="BJ23" i="12"/>
  <c r="BH23" i="12"/>
  <c r="BF23" i="12"/>
  <c r="BD23" i="12"/>
  <c r="BB23" i="12"/>
  <c r="AZ23" i="12"/>
  <c r="AX23" i="12"/>
  <c r="AV23" i="12"/>
  <c r="AT23" i="12"/>
  <c r="AR23" i="12"/>
  <c r="AP23" i="12"/>
  <c r="AN23" i="12"/>
  <c r="AL23" i="12"/>
  <c r="AJ23" i="12"/>
  <c r="AH23" i="12"/>
  <c r="AF23" i="12"/>
  <c r="BJ67" i="12"/>
  <c r="BH67" i="12"/>
  <c r="BF67" i="12"/>
  <c r="BD67" i="12"/>
  <c r="BB67" i="12"/>
  <c r="AZ67" i="12"/>
  <c r="AX67" i="12"/>
  <c r="AV67" i="12"/>
  <c r="AT67" i="12"/>
  <c r="AR67" i="12"/>
  <c r="AP67" i="12"/>
  <c r="AN67" i="12"/>
  <c r="AL67" i="12"/>
  <c r="AJ67" i="12"/>
  <c r="AH67" i="12"/>
  <c r="AF67" i="12"/>
  <c r="BJ21" i="12"/>
  <c r="BH21" i="12"/>
  <c r="BF21" i="12"/>
  <c r="BD21" i="12"/>
  <c r="BB21" i="12"/>
  <c r="AZ21" i="12"/>
  <c r="AX21" i="12"/>
  <c r="AV21" i="12"/>
  <c r="AT21" i="12"/>
  <c r="AR21" i="12"/>
  <c r="AP21" i="12"/>
  <c r="AN21" i="12"/>
  <c r="AL21" i="12"/>
  <c r="AJ21" i="12"/>
  <c r="AH21" i="12"/>
  <c r="AF21" i="12"/>
  <c r="BJ56" i="12"/>
  <c r="BH56" i="12"/>
  <c r="BF56" i="12"/>
  <c r="BD56" i="12"/>
  <c r="BB56" i="12"/>
  <c r="AZ56" i="12"/>
  <c r="AX56" i="12"/>
  <c r="AV56" i="12"/>
  <c r="AT56" i="12"/>
  <c r="AR56" i="12"/>
  <c r="AP56" i="12"/>
  <c r="AN56" i="12"/>
  <c r="AL56" i="12"/>
  <c r="AJ56" i="12"/>
  <c r="AH56" i="12"/>
  <c r="AF56" i="12"/>
  <c r="BJ77" i="12"/>
  <c r="BH77" i="12"/>
  <c r="BF77" i="12"/>
  <c r="BD77" i="12"/>
  <c r="BB77" i="12"/>
  <c r="AZ77" i="12"/>
  <c r="AX77" i="12"/>
  <c r="AV77" i="12"/>
  <c r="AT77" i="12"/>
  <c r="AR77" i="12"/>
  <c r="AP77" i="12"/>
  <c r="AN77" i="12"/>
  <c r="AL77" i="12"/>
  <c r="AJ77" i="12"/>
  <c r="AH77" i="12"/>
  <c r="AF77" i="12"/>
  <c r="BJ9" i="12"/>
  <c r="BH9" i="12"/>
  <c r="BF9" i="12"/>
  <c r="BD9" i="12"/>
  <c r="BB9" i="12"/>
  <c r="AZ9" i="12"/>
  <c r="AX9" i="12"/>
  <c r="AV9" i="12"/>
  <c r="AT9" i="12"/>
  <c r="AR9" i="12"/>
  <c r="AP9" i="12"/>
  <c r="AN9" i="12"/>
  <c r="AL9" i="12"/>
  <c r="AJ9" i="12"/>
  <c r="AH9" i="12"/>
  <c r="AF9" i="12"/>
  <c r="BJ85" i="12"/>
  <c r="BH85" i="12"/>
  <c r="BF85" i="12"/>
  <c r="BD85" i="12"/>
  <c r="BB85" i="12"/>
  <c r="AZ85" i="12"/>
  <c r="AX85" i="12"/>
  <c r="AV85" i="12"/>
  <c r="AT85" i="12"/>
  <c r="AR85" i="12"/>
  <c r="AP85" i="12"/>
  <c r="AN85" i="12"/>
  <c r="AL85" i="12"/>
  <c r="AJ85" i="12"/>
  <c r="AH85" i="12"/>
  <c r="AF85" i="12"/>
  <c r="BJ100" i="12"/>
  <c r="BH100" i="12"/>
  <c r="BF100" i="12"/>
  <c r="BD100" i="12"/>
  <c r="BB100" i="12"/>
  <c r="AZ100" i="12"/>
  <c r="AX100" i="12"/>
  <c r="AV100" i="12"/>
  <c r="AT100" i="12"/>
  <c r="AR100" i="12"/>
  <c r="AP100" i="12"/>
  <c r="AN100" i="12"/>
  <c r="AL100" i="12"/>
  <c r="AJ100" i="12"/>
  <c r="AH100" i="12"/>
  <c r="AF100" i="12"/>
  <c r="BJ26" i="12"/>
  <c r="BH26" i="12"/>
  <c r="BF26" i="12"/>
  <c r="BD26" i="12"/>
  <c r="BB26" i="12"/>
  <c r="AZ26" i="12"/>
  <c r="AX26" i="12"/>
  <c r="AV26" i="12"/>
  <c r="AT26" i="12"/>
  <c r="AR26" i="12"/>
  <c r="AP26" i="12"/>
  <c r="AN26" i="12"/>
  <c r="AL26" i="12"/>
  <c r="AJ26" i="12"/>
  <c r="AH26" i="12"/>
  <c r="AF26" i="12"/>
  <c r="BJ8" i="12"/>
  <c r="BH8" i="12"/>
  <c r="BF8" i="12"/>
  <c r="BD8" i="12"/>
  <c r="BB8" i="12"/>
  <c r="AZ8" i="12"/>
  <c r="AX8" i="12"/>
  <c r="AV8" i="12"/>
  <c r="AT8" i="12"/>
  <c r="AR8" i="12"/>
  <c r="AP8" i="12"/>
  <c r="AN8" i="12"/>
  <c r="AL8" i="12"/>
  <c r="AJ8" i="12"/>
  <c r="AH8" i="12"/>
  <c r="AF8" i="12"/>
  <c r="BJ95" i="12"/>
  <c r="BH95" i="12"/>
  <c r="BF95" i="12"/>
  <c r="BD95" i="12"/>
  <c r="BB95" i="12"/>
  <c r="AZ95" i="12"/>
  <c r="AX95" i="12"/>
  <c r="AV95" i="12"/>
  <c r="AT95" i="12"/>
  <c r="AR95" i="12"/>
  <c r="AP95" i="12"/>
  <c r="AN95" i="12"/>
  <c r="AL95" i="12"/>
  <c r="AJ95" i="12"/>
  <c r="AH95" i="12"/>
  <c r="AF95" i="12"/>
  <c r="BJ110" i="12"/>
  <c r="BH110" i="12"/>
  <c r="BF110" i="12"/>
  <c r="BD110" i="12"/>
  <c r="BB110" i="12"/>
  <c r="AZ110" i="12"/>
  <c r="AX110" i="12"/>
  <c r="AV110" i="12"/>
  <c r="AT110" i="12"/>
  <c r="AR110" i="12"/>
  <c r="AP110" i="12"/>
  <c r="AN110" i="12"/>
  <c r="AL110" i="12"/>
  <c r="AJ110" i="12"/>
  <c r="AH110" i="12"/>
  <c r="AF110" i="12"/>
  <c r="BJ102" i="12"/>
  <c r="BH102" i="12"/>
  <c r="BF102" i="12"/>
  <c r="BD102" i="12"/>
  <c r="BB102" i="12"/>
  <c r="AZ102" i="12"/>
  <c r="AX102" i="12"/>
  <c r="AV102" i="12"/>
  <c r="AT102" i="12"/>
  <c r="AR102" i="12"/>
  <c r="AP102" i="12"/>
  <c r="AN102" i="12"/>
  <c r="AL102" i="12"/>
  <c r="AJ102" i="12"/>
  <c r="AH102" i="12"/>
  <c r="AF102" i="12"/>
  <c r="BJ68" i="12"/>
  <c r="BH68" i="12"/>
  <c r="BF68" i="12"/>
  <c r="BD68" i="12"/>
  <c r="BB68" i="12"/>
  <c r="AZ68" i="12"/>
  <c r="AX68" i="12"/>
  <c r="AV68" i="12"/>
  <c r="AT68" i="12"/>
  <c r="AR68" i="12"/>
  <c r="AP68" i="12"/>
  <c r="AN68" i="12"/>
  <c r="AL68" i="12"/>
  <c r="AJ68" i="12"/>
  <c r="AH68" i="12"/>
  <c r="AF68" i="12"/>
  <c r="BJ30" i="12"/>
  <c r="BH30" i="12"/>
  <c r="BF30" i="12"/>
  <c r="BD30" i="12"/>
  <c r="BB30" i="12"/>
  <c r="AZ30" i="12"/>
  <c r="AX30" i="12"/>
  <c r="AV30" i="12"/>
  <c r="AT30" i="12"/>
  <c r="AR30" i="12"/>
  <c r="AP30" i="12"/>
  <c r="AN30" i="12"/>
  <c r="AL30" i="12"/>
  <c r="AJ30" i="12"/>
  <c r="AH30" i="12"/>
  <c r="AF30" i="12"/>
  <c r="BJ46" i="12"/>
  <c r="BH46" i="12"/>
  <c r="BF46" i="12"/>
  <c r="BD46" i="12"/>
  <c r="BB46" i="12"/>
  <c r="AZ46" i="12"/>
  <c r="AX46" i="12"/>
  <c r="AV46" i="12"/>
  <c r="AT46" i="12"/>
  <c r="AR46" i="12"/>
  <c r="AP46" i="12"/>
  <c r="AN46" i="12"/>
  <c r="AL46" i="12"/>
  <c r="AJ46" i="12"/>
  <c r="AH46" i="12"/>
  <c r="AF46" i="12"/>
  <c r="BJ98" i="12"/>
  <c r="BH98" i="12"/>
  <c r="BF98" i="12"/>
  <c r="BD98" i="12"/>
  <c r="BB98" i="12"/>
  <c r="AZ98" i="12"/>
  <c r="AX98" i="12"/>
  <c r="AV98" i="12"/>
  <c r="AT98" i="12"/>
  <c r="AR98" i="12"/>
  <c r="AP98" i="12"/>
  <c r="AN98" i="12"/>
  <c r="AL98" i="12"/>
  <c r="AJ98" i="12"/>
  <c r="AH98" i="12"/>
  <c r="AF98" i="12"/>
  <c r="BJ106" i="12"/>
  <c r="BH106" i="12"/>
  <c r="BF106" i="12"/>
  <c r="BD106" i="12"/>
  <c r="BB106" i="12"/>
  <c r="AZ106" i="12"/>
  <c r="AX106" i="12"/>
  <c r="AV106" i="12"/>
  <c r="AT106" i="12"/>
  <c r="AR106" i="12"/>
  <c r="AP106" i="12"/>
  <c r="AN106" i="12"/>
  <c r="AL106" i="12"/>
  <c r="AJ106" i="12"/>
  <c r="AH106" i="12"/>
  <c r="AF106" i="12"/>
  <c r="BJ97" i="12"/>
  <c r="BH97" i="12"/>
  <c r="BF97" i="12"/>
  <c r="BD97" i="12"/>
  <c r="BB97" i="12"/>
  <c r="AZ97" i="12"/>
  <c r="AX97" i="12"/>
  <c r="AV97" i="12"/>
  <c r="AT97" i="12"/>
  <c r="AR97" i="12"/>
  <c r="AP97" i="12"/>
  <c r="AN97" i="12"/>
  <c r="AL97" i="12"/>
  <c r="AJ97" i="12"/>
  <c r="AH97" i="12"/>
  <c r="AF97" i="12"/>
  <c r="BH82" i="12"/>
  <c r="BF82" i="12"/>
  <c r="BD82" i="12"/>
  <c r="BB82" i="12"/>
  <c r="AZ82" i="12"/>
  <c r="AX82" i="12"/>
  <c r="AV82" i="12"/>
  <c r="AT82" i="12"/>
  <c r="AR82" i="12"/>
  <c r="AP82" i="12"/>
  <c r="AN82" i="12"/>
  <c r="AL82" i="12"/>
  <c r="AJ82" i="12"/>
  <c r="AH82" i="12"/>
  <c r="AF82" i="12"/>
  <c r="BJ52" i="12"/>
  <c r="BH52" i="12"/>
  <c r="BF52" i="12"/>
  <c r="BD52" i="12"/>
  <c r="BB52" i="12"/>
  <c r="AZ52" i="12"/>
  <c r="AX52" i="12"/>
  <c r="AV52" i="12"/>
  <c r="AT52" i="12"/>
  <c r="AR52" i="12"/>
  <c r="AP52" i="12"/>
  <c r="AN52" i="12"/>
  <c r="AL52" i="12"/>
  <c r="AJ52" i="12"/>
  <c r="AH52" i="12"/>
  <c r="AF52" i="12"/>
  <c r="BJ64" i="12"/>
  <c r="BH64" i="12"/>
  <c r="BF64" i="12"/>
  <c r="BD64" i="12"/>
  <c r="BB64" i="12"/>
  <c r="AZ64" i="12"/>
  <c r="AX64" i="12"/>
  <c r="AV64" i="12"/>
  <c r="AT64" i="12"/>
  <c r="AR64" i="12"/>
  <c r="AP64" i="12"/>
  <c r="AN64" i="12"/>
  <c r="AL64" i="12"/>
  <c r="AJ64" i="12"/>
  <c r="AH64" i="12"/>
  <c r="AF64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BJ74" i="12"/>
  <c r="BH74" i="12"/>
  <c r="BF74" i="12"/>
  <c r="BD74" i="12"/>
  <c r="BB74" i="12"/>
  <c r="AZ74" i="12"/>
  <c r="AX74" i="12"/>
  <c r="AV74" i="12"/>
  <c r="AT74" i="12"/>
  <c r="AR74" i="12"/>
  <c r="AP74" i="12"/>
  <c r="AN74" i="12"/>
  <c r="AL74" i="12"/>
  <c r="AJ74" i="12"/>
  <c r="AH74" i="12"/>
  <c r="AF74" i="12"/>
  <c r="BJ57" i="12"/>
  <c r="BH57" i="12"/>
  <c r="BF57" i="12"/>
  <c r="BD57" i="12"/>
  <c r="BB57" i="12"/>
  <c r="AZ57" i="12"/>
  <c r="AX57" i="12"/>
  <c r="AV57" i="12"/>
  <c r="AT57" i="12"/>
  <c r="AR57" i="12"/>
  <c r="AP57" i="12"/>
  <c r="AN57" i="12"/>
  <c r="AL57" i="12"/>
  <c r="AJ57" i="12"/>
  <c r="AH57" i="12"/>
  <c r="AF57" i="12"/>
  <c r="BJ55" i="12"/>
  <c r="BH55" i="12"/>
  <c r="BF55" i="12"/>
  <c r="BD55" i="12"/>
  <c r="BB55" i="12"/>
  <c r="AZ55" i="12"/>
  <c r="AX55" i="12"/>
  <c r="AV55" i="12"/>
  <c r="AT55" i="12"/>
  <c r="AR55" i="12"/>
  <c r="AP55" i="12"/>
  <c r="AN55" i="12"/>
  <c r="AL55" i="12"/>
  <c r="AJ55" i="12"/>
  <c r="AH55" i="12"/>
  <c r="AF55" i="12"/>
  <c r="BJ104" i="12"/>
  <c r="BH104" i="12"/>
  <c r="BF104" i="12"/>
  <c r="BD104" i="12"/>
  <c r="BB104" i="12"/>
  <c r="AZ104" i="12"/>
  <c r="AX104" i="12"/>
  <c r="AV104" i="12"/>
  <c r="AT104" i="12"/>
  <c r="AR104" i="12"/>
  <c r="AP104" i="12"/>
  <c r="AN104" i="12"/>
  <c r="AL104" i="12"/>
  <c r="AJ104" i="12"/>
  <c r="AH104" i="12"/>
  <c r="AF104" i="12"/>
  <c r="BJ38" i="12"/>
  <c r="BH38" i="12"/>
  <c r="BF38" i="12"/>
  <c r="BD38" i="12"/>
  <c r="BB38" i="12"/>
  <c r="AZ38" i="12"/>
  <c r="AX38" i="12"/>
  <c r="AV38" i="12"/>
  <c r="AT38" i="12"/>
  <c r="AR38" i="12"/>
  <c r="AP38" i="12"/>
  <c r="AN38" i="12"/>
  <c r="AL38" i="12"/>
  <c r="AJ38" i="12"/>
  <c r="AH38" i="12"/>
  <c r="AF38" i="12"/>
  <c r="BJ84" i="12"/>
  <c r="BH84" i="12"/>
  <c r="BF84" i="12"/>
  <c r="BD84" i="12"/>
  <c r="BB84" i="12"/>
  <c r="AZ84" i="12"/>
  <c r="AX84" i="12"/>
  <c r="AV84" i="12"/>
  <c r="AT84" i="12"/>
  <c r="AR84" i="12"/>
  <c r="AP84" i="12"/>
  <c r="AN84" i="12"/>
  <c r="AL84" i="12"/>
  <c r="AJ84" i="12"/>
  <c r="AH84" i="12"/>
  <c r="AF84" i="12"/>
  <c r="BJ83" i="12"/>
  <c r="BH83" i="12"/>
  <c r="BF83" i="12"/>
  <c r="BD83" i="12"/>
  <c r="BB83" i="12"/>
  <c r="AZ83" i="12"/>
  <c r="AX83" i="12"/>
  <c r="AV83" i="12"/>
  <c r="AT83" i="12"/>
  <c r="AR83" i="12"/>
  <c r="AP83" i="12"/>
  <c r="AN83" i="12"/>
  <c r="AL83" i="12"/>
  <c r="AJ83" i="12"/>
  <c r="AH83" i="12"/>
  <c r="AF83" i="12"/>
  <c r="BJ27" i="12"/>
  <c r="BH27" i="12"/>
  <c r="BF27" i="12"/>
  <c r="BD27" i="12"/>
  <c r="BB27" i="12"/>
  <c r="AZ27" i="12"/>
  <c r="AX27" i="12"/>
  <c r="AV27" i="12"/>
  <c r="AT27" i="12"/>
  <c r="AR27" i="12"/>
  <c r="AP27" i="12"/>
  <c r="AN27" i="12"/>
  <c r="AL27" i="12"/>
  <c r="AJ27" i="12"/>
  <c r="AH27" i="12"/>
  <c r="AF27" i="12"/>
  <c r="BJ15" i="12"/>
  <c r="BH15" i="12"/>
  <c r="BF15" i="12"/>
  <c r="BD15" i="12"/>
  <c r="BB15" i="12"/>
  <c r="AZ15" i="12"/>
  <c r="AX15" i="12"/>
  <c r="AV15" i="12"/>
  <c r="AT15" i="12"/>
  <c r="AR15" i="12"/>
  <c r="AP15" i="12"/>
  <c r="AN15" i="12"/>
  <c r="AL15" i="12"/>
  <c r="AJ15" i="12"/>
  <c r="AH15" i="12"/>
  <c r="AF15" i="12"/>
  <c r="BJ25" i="12"/>
  <c r="BH25" i="12"/>
  <c r="BF25" i="12"/>
  <c r="BD25" i="12"/>
  <c r="BB25" i="12"/>
  <c r="AZ25" i="12"/>
  <c r="AX25" i="12"/>
  <c r="AV25" i="12"/>
  <c r="AT25" i="12"/>
  <c r="AR25" i="12"/>
  <c r="AP25" i="12"/>
  <c r="AN25" i="12"/>
  <c r="AL25" i="12"/>
  <c r="AJ25" i="12"/>
  <c r="AH25" i="12"/>
  <c r="AF25" i="12"/>
  <c r="BJ59" i="12"/>
  <c r="BH59" i="12"/>
  <c r="BF59" i="12"/>
  <c r="BD59" i="12"/>
  <c r="BB59" i="12"/>
  <c r="AZ59" i="12"/>
  <c r="AX59" i="12"/>
  <c r="AV59" i="12"/>
  <c r="AT59" i="12"/>
  <c r="AR59" i="12"/>
  <c r="AP59" i="12"/>
  <c r="AN59" i="12"/>
  <c r="AL59" i="12"/>
  <c r="AJ59" i="12"/>
  <c r="AH59" i="12"/>
  <c r="AF59" i="12"/>
  <c r="BJ88" i="12"/>
  <c r="BH88" i="12"/>
  <c r="BF88" i="12"/>
  <c r="BD88" i="12"/>
  <c r="BB88" i="12"/>
  <c r="AZ88" i="12"/>
  <c r="AX88" i="12"/>
  <c r="AV88" i="12"/>
  <c r="AT88" i="12"/>
  <c r="AR88" i="12"/>
  <c r="AP88" i="12"/>
  <c r="AN88" i="12"/>
  <c r="AL88" i="12"/>
  <c r="AJ88" i="12"/>
  <c r="AH88" i="12"/>
  <c r="AF88" i="12"/>
  <c r="BJ70" i="12"/>
  <c r="BH70" i="12"/>
  <c r="BF70" i="12"/>
  <c r="BD70" i="12"/>
  <c r="BB70" i="12"/>
  <c r="AZ70" i="12"/>
  <c r="AX70" i="12"/>
  <c r="AV70" i="12"/>
  <c r="AT70" i="12"/>
  <c r="AR70" i="12"/>
  <c r="AP70" i="12"/>
  <c r="AN70" i="12"/>
  <c r="AL70" i="12"/>
  <c r="AJ70" i="12"/>
  <c r="AH70" i="12"/>
  <c r="AF70" i="12"/>
  <c r="BJ40" i="12"/>
  <c r="BH40" i="12"/>
  <c r="BF40" i="12"/>
  <c r="BD40" i="12"/>
  <c r="BB40" i="12"/>
  <c r="AZ40" i="12"/>
  <c r="AX40" i="12"/>
  <c r="AV40" i="12"/>
  <c r="AT40" i="12"/>
  <c r="AR40" i="12"/>
  <c r="AP40" i="12"/>
  <c r="AN40" i="12"/>
  <c r="AL40" i="12"/>
  <c r="AJ40" i="12"/>
  <c r="AH40" i="12"/>
  <c r="AF40" i="12"/>
  <c r="BJ90" i="12"/>
  <c r="BH90" i="12"/>
  <c r="BF90" i="12"/>
  <c r="BD90" i="12"/>
  <c r="BB90" i="12"/>
  <c r="AZ90" i="12"/>
  <c r="AX90" i="12"/>
  <c r="AV90" i="12"/>
  <c r="AT90" i="12"/>
  <c r="AR90" i="12"/>
  <c r="AP90" i="12"/>
  <c r="AN90" i="12"/>
  <c r="AL90" i="12"/>
  <c r="AJ90" i="12"/>
  <c r="AH90" i="12"/>
  <c r="AF90" i="12"/>
  <c r="BJ10" i="12"/>
  <c r="BH10" i="12"/>
  <c r="BF10" i="12"/>
  <c r="BD10" i="12"/>
  <c r="BB10" i="12"/>
  <c r="AZ10" i="12"/>
  <c r="AX10" i="12"/>
  <c r="AV10" i="12"/>
  <c r="AT10" i="12"/>
  <c r="AR10" i="12"/>
  <c r="AP10" i="12"/>
  <c r="AN10" i="12"/>
  <c r="AL10" i="12"/>
  <c r="AJ10" i="12"/>
  <c r="AH10" i="12"/>
  <c r="AF10" i="12"/>
  <c r="BJ14" i="12"/>
  <c r="BH14" i="12"/>
  <c r="BF14" i="12"/>
  <c r="BD14" i="12"/>
  <c r="BB14" i="12"/>
  <c r="AZ14" i="12"/>
  <c r="AX14" i="12"/>
  <c r="AV14" i="12"/>
  <c r="AT14" i="12"/>
  <c r="AR14" i="12"/>
  <c r="AP14" i="12"/>
  <c r="AN14" i="12"/>
  <c r="AL14" i="12"/>
  <c r="AJ14" i="12"/>
  <c r="AH14" i="12"/>
  <c r="AF14" i="12"/>
  <c r="BJ92" i="12"/>
  <c r="BH92" i="12"/>
  <c r="BF92" i="12"/>
  <c r="BD92" i="12"/>
  <c r="BB92" i="12"/>
  <c r="AZ92" i="12"/>
  <c r="AX92" i="12"/>
  <c r="AV92" i="12"/>
  <c r="AT92" i="12"/>
  <c r="AR92" i="12"/>
  <c r="AP92" i="12"/>
  <c r="AN92" i="12"/>
  <c r="AL92" i="12"/>
  <c r="AJ92" i="12"/>
  <c r="AH92" i="12"/>
  <c r="AF92" i="12"/>
  <c r="BJ12" i="12"/>
  <c r="BH12" i="12"/>
  <c r="BF12" i="12"/>
  <c r="BD12" i="12"/>
  <c r="BB12" i="12"/>
  <c r="AZ12" i="12"/>
  <c r="AX12" i="12"/>
  <c r="AV12" i="12"/>
  <c r="AT12" i="12"/>
  <c r="AR12" i="12"/>
  <c r="AP12" i="12"/>
  <c r="AN12" i="12"/>
  <c r="AL12" i="12"/>
  <c r="AJ12" i="12"/>
  <c r="AH12" i="12"/>
  <c r="AF12" i="12"/>
  <c r="BJ58" i="12"/>
  <c r="BH58" i="12"/>
  <c r="BF58" i="12"/>
  <c r="BD58" i="12"/>
  <c r="BB58" i="12"/>
  <c r="AZ58" i="12"/>
  <c r="AX58" i="12"/>
  <c r="AV58" i="12"/>
  <c r="AT58" i="12"/>
  <c r="AR58" i="12"/>
  <c r="AP58" i="12"/>
  <c r="AN58" i="12"/>
  <c r="AL58" i="12"/>
  <c r="AJ58" i="12"/>
  <c r="AH58" i="12"/>
  <c r="AF58" i="12"/>
  <c r="BJ11" i="12"/>
  <c r="BH11" i="12"/>
  <c r="BF11" i="12"/>
  <c r="BD11" i="12"/>
  <c r="BB11" i="12"/>
  <c r="AZ11" i="12"/>
  <c r="AX11" i="12"/>
  <c r="AV11" i="12"/>
  <c r="AT11" i="12"/>
  <c r="AR11" i="12"/>
  <c r="AP11" i="12"/>
  <c r="AN11" i="12"/>
  <c r="AL11" i="12"/>
  <c r="AJ11" i="12"/>
  <c r="AH11" i="12"/>
  <c r="AF11" i="12"/>
  <c r="BJ79" i="12"/>
  <c r="BH79" i="12"/>
  <c r="BF79" i="12"/>
  <c r="BD79" i="12"/>
  <c r="BB79" i="12"/>
  <c r="AZ79" i="12"/>
  <c r="AX79" i="12"/>
  <c r="AV79" i="12"/>
  <c r="AT79" i="12"/>
  <c r="AR79" i="12"/>
  <c r="AP79" i="12"/>
  <c r="AN79" i="12"/>
  <c r="AL79" i="12"/>
  <c r="AJ79" i="12"/>
  <c r="AH79" i="12"/>
  <c r="AF79" i="12"/>
  <c r="BJ78" i="12"/>
  <c r="BH78" i="12"/>
  <c r="BF78" i="12"/>
  <c r="BD78" i="12"/>
  <c r="BB78" i="12"/>
  <c r="AZ78" i="12"/>
  <c r="AX78" i="12"/>
  <c r="AV78" i="12"/>
  <c r="AT78" i="12"/>
  <c r="AR78" i="12"/>
  <c r="AP78" i="12"/>
  <c r="AN78" i="12"/>
  <c r="AL78" i="12"/>
  <c r="AJ78" i="12"/>
  <c r="AH78" i="12"/>
  <c r="AF78" i="12"/>
  <c r="BJ39" i="12"/>
  <c r="BH39" i="12"/>
  <c r="BF39" i="12"/>
  <c r="BD39" i="12"/>
  <c r="BB39" i="12"/>
  <c r="AZ39" i="12"/>
  <c r="AX39" i="12"/>
  <c r="AV39" i="12"/>
  <c r="AT39" i="12"/>
  <c r="AR39" i="12"/>
  <c r="AP39" i="12"/>
  <c r="AN39" i="12"/>
  <c r="AL39" i="12"/>
  <c r="AJ39" i="12"/>
  <c r="AH39" i="12"/>
  <c r="AF39" i="12"/>
  <c r="BJ41" i="12"/>
  <c r="BH41" i="12"/>
  <c r="BF41" i="12"/>
  <c r="BD41" i="12"/>
  <c r="BB41" i="12"/>
  <c r="AZ41" i="12"/>
  <c r="AX41" i="12"/>
  <c r="AV41" i="12"/>
  <c r="AT41" i="12"/>
  <c r="AR41" i="12"/>
  <c r="AP41" i="12"/>
  <c r="AN41" i="12"/>
  <c r="AL41" i="12"/>
  <c r="AJ41" i="12"/>
  <c r="AH41" i="12"/>
  <c r="AF41" i="12"/>
  <c r="BJ49" i="12"/>
  <c r="BH49" i="12"/>
  <c r="BF49" i="12"/>
  <c r="BD49" i="12"/>
  <c r="BB49" i="12"/>
  <c r="AZ49" i="12"/>
  <c r="AX49" i="12"/>
  <c r="AV49" i="12"/>
  <c r="AT49" i="12"/>
  <c r="AR49" i="12"/>
  <c r="AP49" i="12"/>
  <c r="AN49" i="12"/>
  <c r="AL49" i="12"/>
  <c r="AJ49" i="12"/>
  <c r="AH49" i="12"/>
  <c r="AF49" i="12"/>
  <c r="BJ44" i="12"/>
  <c r="BH44" i="12"/>
  <c r="BF44" i="12"/>
  <c r="BD44" i="12"/>
  <c r="BB44" i="12"/>
  <c r="AZ44" i="12"/>
  <c r="AX44" i="12"/>
  <c r="AV44" i="12"/>
  <c r="AT44" i="12"/>
  <c r="AR44" i="12"/>
  <c r="AP44" i="12"/>
  <c r="AN44" i="12"/>
  <c r="AL44" i="12"/>
  <c r="AJ44" i="12"/>
  <c r="AH44" i="12"/>
  <c r="AF44" i="12"/>
  <c r="BJ22" i="12"/>
  <c r="BH22" i="12"/>
  <c r="BF22" i="12"/>
  <c r="BD22" i="12"/>
  <c r="BB22" i="12"/>
  <c r="AZ22" i="12"/>
  <c r="AX22" i="12"/>
  <c r="AV22" i="12"/>
  <c r="AT22" i="12"/>
  <c r="AR22" i="12"/>
  <c r="AP22" i="12"/>
  <c r="AN22" i="12"/>
  <c r="AL22" i="12"/>
  <c r="AJ22" i="12"/>
  <c r="AH22" i="12"/>
  <c r="AF22" i="12"/>
  <c r="BJ93" i="12"/>
  <c r="BH93" i="12"/>
  <c r="BF93" i="12"/>
  <c r="BD93" i="12"/>
  <c r="BB93" i="12"/>
  <c r="AZ93" i="12"/>
  <c r="AX93" i="12"/>
  <c r="AV93" i="12"/>
  <c r="AT93" i="12"/>
  <c r="AR93" i="12"/>
  <c r="AP93" i="12"/>
  <c r="AN93" i="12"/>
  <c r="AL93" i="12"/>
  <c r="AJ93" i="12"/>
  <c r="AH93" i="12"/>
  <c r="AF93" i="12"/>
  <c r="BJ7" i="12"/>
  <c r="BH7" i="12"/>
  <c r="BF7" i="12"/>
  <c r="BD7" i="12"/>
  <c r="BB7" i="12"/>
  <c r="AZ7" i="12"/>
  <c r="AX7" i="12"/>
  <c r="AV7" i="12"/>
  <c r="AT7" i="12"/>
  <c r="AR7" i="12"/>
  <c r="AP7" i="12"/>
  <c r="AN7" i="12"/>
  <c r="AL7" i="12"/>
  <c r="AJ7" i="12"/>
  <c r="AH7" i="12"/>
  <c r="AF7" i="12"/>
  <c r="BJ48" i="12"/>
  <c r="BH48" i="12"/>
  <c r="BF48" i="12"/>
  <c r="BD48" i="12"/>
  <c r="BB48" i="12"/>
  <c r="AZ48" i="12"/>
  <c r="AX48" i="12"/>
  <c r="AV48" i="12"/>
  <c r="AT48" i="12"/>
  <c r="AR48" i="12"/>
  <c r="AP48" i="12"/>
  <c r="AN48" i="12"/>
  <c r="AL48" i="12"/>
  <c r="AJ48" i="12"/>
  <c r="AH48" i="12"/>
  <c r="AF48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BJ105" i="12"/>
  <c r="BH105" i="12"/>
  <c r="BF105" i="12"/>
  <c r="BD105" i="12"/>
  <c r="BB105" i="12"/>
  <c r="AZ105" i="12"/>
  <c r="AX105" i="12"/>
  <c r="AV105" i="12"/>
  <c r="AT105" i="12"/>
  <c r="AR105" i="12"/>
  <c r="AP105" i="12"/>
  <c r="AN105" i="12"/>
  <c r="AL105" i="12"/>
  <c r="AJ105" i="12"/>
  <c r="AH105" i="12"/>
  <c r="AF105" i="12"/>
  <c r="BJ99" i="12"/>
  <c r="BH99" i="12"/>
  <c r="BF99" i="12"/>
  <c r="BD99" i="12"/>
  <c r="BB99" i="12"/>
  <c r="AZ99" i="12"/>
  <c r="AX99" i="12"/>
  <c r="AV99" i="12"/>
  <c r="AT99" i="12"/>
  <c r="AR99" i="12"/>
  <c r="AP99" i="12"/>
  <c r="AN99" i="12"/>
  <c r="AL99" i="12"/>
  <c r="AJ99" i="12"/>
  <c r="AH99" i="12"/>
  <c r="AF99" i="12"/>
  <c r="BJ53" i="12"/>
  <c r="BH53" i="12"/>
  <c r="BF53" i="12"/>
  <c r="BD53" i="12"/>
  <c r="BB53" i="12"/>
  <c r="AZ53" i="12"/>
  <c r="AX53" i="12"/>
  <c r="AV53" i="12"/>
  <c r="AT53" i="12"/>
  <c r="AR53" i="12"/>
  <c r="AP53" i="12"/>
  <c r="AN53" i="12"/>
  <c r="AL53" i="12"/>
  <c r="AJ53" i="12"/>
  <c r="AH53" i="12"/>
  <c r="AF53" i="12"/>
  <c r="BJ18" i="12"/>
  <c r="BH18" i="12"/>
  <c r="BF18" i="12"/>
  <c r="BD18" i="12"/>
  <c r="BB18" i="12"/>
  <c r="AZ18" i="12"/>
  <c r="AX18" i="12"/>
  <c r="AV18" i="12"/>
  <c r="AT18" i="12"/>
  <c r="AR18" i="12"/>
  <c r="AP18" i="12"/>
  <c r="AN18" i="12"/>
  <c r="AL18" i="12"/>
  <c r="AJ18" i="12"/>
  <c r="AH18" i="12"/>
  <c r="AF18" i="12"/>
  <c r="BJ17" i="12"/>
  <c r="BH17" i="12"/>
  <c r="BF17" i="12"/>
  <c r="BD17" i="12"/>
  <c r="BB17" i="12"/>
  <c r="AZ17" i="12"/>
  <c r="AX17" i="12"/>
  <c r="AV17" i="12"/>
  <c r="AT17" i="12"/>
  <c r="AR17" i="12"/>
  <c r="AP17" i="12"/>
  <c r="AN17" i="12"/>
  <c r="AL17" i="12"/>
  <c r="AJ17" i="12"/>
  <c r="AH17" i="12"/>
  <c r="AF17" i="12"/>
  <c r="BJ16" i="12"/>
  <c r="BH16" i="12"/>
  <c r="BF16" i="12"/>
  <c r="BD16" i="12"/>
  <c r="BB16" i="12"/>
  <c r="AZ16" i="12"/>
  <c r="AX16" i="12"/>
  <c r="AV16" i="12"/>
  <c r="AT16" i="12"/>
  <c r="AR16" i="12"/>
  <c r="AP16" i="12"/>
  <c r="AN16" i="12"/>
  <c r="AL16" i="12"/>
  <c r="AJ16" i="12"/>
  <c r="AH16" i="12"/>
  <c r="AF16" i="12"/>
  <c r="BJ87" i="12"/>
  <c r="BH87" i="12"/>
  <c r="BF87" i="12"/>
  <c r="BD87" i="12"/>
  <c r="BB87" i="12"/>
  <c r="AZ87" i="12"/>
  <c r="AX87" i="12"/>
  <c r="AV87" i="12"/>
  <c r="AT87" i="12"/>
  <c r="AR87" i="12"/>
  <c r="AP87" i="12"/>
  <c r="AN87" i="12"/>
  <c r="AL87" i="12"/>
  <c r="AJ87" i="12"/>
  <c r="AH87" i="12"/>
  <c r="AF87" i="12"/>
  <c r="BJ107" i="12"/>
  <c r="BH107" i="12"/>
  <c r="BF107" i="12"/>
  <c r="BD107" i="12"/>
  <c r="BB107" i="12"/>
  <c r="AZ107" i="12"/>
  <c r="AX107" i="12"/>
  <c r="AV107" i="12"/>
  <c r="AT107" i="12"/>
  <c r="AR107" i="12"/>
  <c r="AP107" i="12"/>
  <c r="AN107" i="12"/>
  <c r="AL107" i="12"/>
  <c r="AJ107" i="12"/>
  <c r="AH107" i="12"/>
  <c r="AF107" i="12"/>
  <c r="BJ72" i="12"/>
  <c r="BH72" i="12"/>
  <c r="BF72" i="12"/>
  <c r="BD72" i="12"/>
  <c r="BB72" i="12"/>
  <c r="AZ72" i="12"/>
  <c r="AX72" i="12"/>
  <c r="AV72" i="12"/>
  <c r="AT72" i="12"/>
  <c r="AR72" i="12"/>
  <c r="AP72" i="12"/>
  <c r="AN72" i="12"/>
  <c r="AL72" i="12"/>
  <c r="AJ72" i="12"/>
  <c r="AH72" i="12"/>
  <c r="AF72" i="12"/>
  <c r="BJ62" i="12"/>
  <c r="BH62" i="12"/>
  <c r="BF62" i="12"/>
  <c r="BD62" i="12"/>
  <c r="BB62" i="12"/>
  <c r="AZ62" i="12"/>
  <c r="AX62" i="12"/>
  <c r="AV62" i="12"/>
  <c r="AT62" i="12"/>
  <c r="AR62" i="12"/>
  <c r="AP62" i="12"/>
  <c r="AN62" i="12"/>
  <c r="AL62" i="12"/>
  <c r="AJ62" i="12"/>
  <c r="AH62" i="12"/>
  <c r="AF62" i="12"/>
  <c r="BJ24" i="12"/>
  <c r="BH24" i="12"/>
  <c r="BF24" i="12"/>
  <c r="BD24" i="12"/>
  <c r="BB24" i="12"/>
  <c r="AZ24" i="12"/>
  <c r="AX24" i="12"/>
  <c r="AV24" i="12"/>
  <c r="AT24" i="12"/>
  <c r="AR24" i="12"/>
  <c r="AP24" i="12"/>
  <c r="AN24" i="12"/>
  <c r="AL24" i="12"/>
  <c r="AJ24" i="12"/>
  <c r="AH24" i="12"/>
  <c r="AF24" i="12"/>
  <c r="BJ65" i="12"/>
  <c r="BH65" i="12"/>
  <c r="BF65" i="12"/>
  <c r="BD65" i="12"/>
  <c r="BB65" i="12"/>
  <c r="AZ65" i="12"/>
  <c r="AX65" i="12"/>
  <c r="AV65" i="12"/>
  <c r="AT65" i="12"/>
  <c r="AR65" i="12"/>
  <c r="AP65" i="12"/>
  <c r="AN65" i="12"/>
  <c r="AL65" i="12"/>
  <c r="AJ65" i="12"/>
  <c r="AH65" i="12"/>
  <c r="AF65" i="12"/>
  <c r="BJ37" i="12"/>
  <c r="BH37" i="12"/>
  <c r="BF37" i="12"/>
  <c r="BD37" i="12"/>
  <c r="BB37" i="12"/>
  <c r="AZ37" i="12"/>
  <c r="AX37" i="12"/>
  <c r="AV37" i="12"/>
  <c r="AT37" i="12"/>
  <c r="AR37" i="12"/>
  <c r="AP37" i="12"/>
  <c r="AN37" i="12"/>
  <c r="AL37" i="12"/>
  <c r="AJ37" i="12"/>
  <c r="AH37" i="12"/>
  <c r="AF37" i="12"/>
  <c r="BJ47" i="12"/>
  <c r="BH47" i="12"/>
  <c r="BF47" i="12"/>
  <c r="BD47" i="12"/>
  <c r="BB47" i="12"/>
  <c r="AZ47" i="12"/>
  <c r="AX47" i="12"/>
  <c r="AV47" i="12"/>
  <c r="AT47" i="12"/>
  <c r="AR47" i="12"/>
  <c r="AP47" i="12"/>
  <c r="AN47" i="12"/>
  <c r="AL47" i="12"/>
  <c r="AJ47" i="12"/>
  <c r="AH47" i="12"/>
  <c r="AF47" i="12"/>
  <c r="BJ50" i="12"/>
  <c r="BH50" i="12"/>
  <c r="BF50" i="12"/>
  <c r="BD50" i="12"/>
  <c r="BB50" i="12"/>
  <c r="AZ50" i="12"/>
  <c r="AX50" i="12"/>
  <c r="AV50" i="12"/>
  <c r="AT50" i="12"/>
  <c r="AR50" i="12"/>
  <c r="AP50" i="12"/>
  <c r="AN50" i="12"/>
  <c r="AL50" i="12"/>
  <c r="AJ50" i="12"/>
  <c r="AH50" i="12"/>
  <c r="AF50" i="12"/>
  <c r="BJ75" i="12"/>
  <c r="BH75" i="12"/>
  <c r="BF75" i="12"/>
  <c r="BD75" i="12"/>
  <c r="BB75" i="12"/>
  <c r="AZ75" i="12"/>
  <c r="AX75" i="12"/>
  <c r="AV75" i="12"/>
  <c r="AT75" i="12"/>
  <c r="AR75" i="12"/>
  <c r="AP75" i="12"/>
  <c r="AN75" i="12"/>
  <c r="AL75" i="12"/>
  <c r="AJ75" i="12"/>
  <c r="AH75" i="12"/>
  <c r="AF75" i="12"/>
  <c r="B89" i="12" l="1"/>
  <c r="B73" i="12"/>
  <c r="B26" i="12"/>
  <c r="B47" i="12"/>
  <c r="B96" i="12"/>
  <c r="B86" i="12"/>
  <c r="B97" i="12"/>
  <c r="B84" i="12"/>
  <c r="B10" i="12"/>
  <c r="B49" i="12"/>
  <c r="B18" i="12"/>
  <c r="B36" i="12"/>
  <c r="B76" i="12"/>
  <c r="B80" i="12"/>
  <c r="B67" i="12"/>
  <c r="B110" i="12"/>
  <c r="B64" i="12"/>
  <c r="B15" i="12"/>
  <c r="B12" i="12"/>
  <c r="B93" i="12"/>
  <c r="B87" i="12"/>
  <c r="B88" i="12"/>
  <c r="B79" i="12"/>
  <c r="B13" i="12"/>
  <c r="B60" i="12"/>
  <c r="B94" i="12"/>
  <c r="B5" i="12"/>
  <c r="B100" i="12"/>
  <c r="B106" i="12"/>
  <c r="B38" i="12"/>
  <c r="B90" i="12"/>
  <c r="B41" i="12"/>
  <c r="B53" i="12"/>
  <c r="B37" i="12"/>
  <c r="B57" i="12"/>
  <c r="B91" i="12"/>
  <c r="B6" i="12"/>
  <c r="B63" i="12"/>
  <c r="B23" i="12"/>
  <c r="B95" i="12"/>
  <c r="B52" i="12"/>
  <c r="B27" i="12"/>
  <c r="B92" i="12"/>
  <c r="B22" i="12"/>
  <c r="B16" i="12"/>
  <c r="B75" i="12"/>
  <c r="B71" i="12"/>
  <c r="B62" i="12"/>
  <c r="B103" i="12"/>
  <c r="B66" i="12"/>
  <c r="B35" i="12"/>
  <c r="B31" i="12"/>
  <c r="B85" i="12"/>
  <c r="B98" i="12"/>
  <c r="B104" i="12"/>
  <c r="B40" i="12"/>
  <c r="B39" i="12"/>
  <c r="B99" i="12"/>
  <c r="B65" i="12"/>
  <c r="B43" i="12"/>
  <c r="B68" i="12"/>
  <c r="B108" i="12"/>
  <c r="B69" i="12"/>
  <c r="B109" i="12"/>
  <c r="B42" i="12"/>
  <c r="B8" i="12"/>
  <c r="B82" i="12"/>
  <c r="B83" i="12"/>
  <c r="B14" i="12"/>
  <c r="B44" i="12"/>
  <c r="B17" i="12"/>
  <c r="B50" i="12"/>
  <c r="B59" i="12"/>
  <c r="B32" i="12"/>
  <c r="B30" i="12"/>
  <c r="B34" i="12"/>
  <c r="B56" i="12"/>
  <c r="B11" i="12"/>
  <c r="B81" i="12"/>
  <c r="B33" i="12"/>
  <c r="B54" i="12"/>
  <c r="B21" i="12"/>
  <c r="B102" i="12"/>
  <c r="B28" i="12"/>
  <c r="B25" i="12"/>
  <c r="B58" i="12"/>
  <c r="B7" i="12"/>
  <c r="B107" i="12"/>
  <c r="B20" i="12"/>
  <c r="B77" i="12"/>
  <c r="B61" i="12"/>
  <c r="B51" i="12"/>
  <c r="B72" i="12"/>
  <c r="B74" i="12"/>
  <c r="B48" i="12"/>
  <c r="B29" i="12"/>
  <c r="B45" i="12"/>
  <c r="B101" i="12"/>
  <c r="B19" i="12"/>
  <c r="B9" i="12"/>
  <c r="B46" i="12"/>
  <c r="B55" i="12"/>
  <c r="B70" i="12"/>
  <c r="B78" i="12"/>
  <c r="B105" i="12"/>
  <c r="B24" i="12"/>
  <c r="E3" i="4"/>
  <c r="O4" i="4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CF91" i="1"/>
  <c r="CF71" i="1"/>
  <c r="CF15" i="1"/>
  <c r="CF23" i="1"/>
  <c r="CF44" i="1"/>
  <c r="CF54" i="1"/>
  <c r="CF35" i="1"/>
  <c r="CF106" i="1"/>
  <c r="CN71" i="1"/>
  <c r="CN15" i="1"/>
  <c r="CN23" i="1"/>
  <c r="CN44" i="1"/>
  <c r="CN54" i="1"/>
  <c r="CN35" i="1"/>
  <c r="CN106" i="1"/>
  <c r="CD71" i="1"/>
  <c r="CD15" i="1"/>
  <c r="CD23" i="1"/>
  <c r="CD44" i="1"/>
  <c r="CD54" i="1"/>
  <c r="CD35" i="1"/>
  <c r="CD106" i="1"/>
  <c r="CD93" i="1"/>
  <c r="CD102" i="1"/>
  <c r="CB71" i="1"/>
  <c r="CB15" i="1"/>
  <c r="CB23" i="1"/>
  <c r="CB44" i="1"/>
  <c r="CB54" i="1"/>
  <c r="CB35" i="1"/>
  <c r="CB106" i="1"/>
  <c r="CB93" i="1"/>
  <c r="BZ71" i="1"/>
  <c r="BZ15" i="1"/>
  <c r="BZ23" i="1"/>
  <c r="BZ44" i="1"/>
  <c r="BZ54" i="1"/>
  <c r="BZ35" i="1"/>
  <c r="BZ106" i="1"/>
  <c r="BZ93" i="1"/>
  <c r="BZ102" i="1"/>
  <c r="BX71" i="1"/>
  <c r="BX15" i="1"/>
  <c r="BX23" i="1"/>
  <c r="BX44" i="1"/>
  <c r="BX54" i="1"/>
  <c r="BX35" i="1"/>
  <c r="BX106" i="1"/>
  <c r="BX93" i="1"/>
  <c r="BV71" i="1"/>
  <c r="BV15" i="1"/>
  <c r="BV23" i="1"/>
  <c r="BV44" i="1"/>
  <c r="BV54" i="1"/>
  <c r="BV35" i="1"/>
  <c r="BV106" i="1"/>
  <c r="BT71" i="1"/>
  <c r="BT15" i="1"/>
  <c r="BT23" i="1"/>
  <c r="BT44" i="1"/>
  <c r="BT54" i="1"/>
  <c r="BT35" i="1"/>
  <c r="BT106" i="1"/>
  <c r="BR71" i="1"/>
  <c r="BR15" i="1"/>
  <c r="BR23" i="1"/>
  <c r="BR44" i="1"/>
  <c r="BR54" i="1"/>
  <c r="BR35" i="1"/>
  <c r="BR106" i="1"/>
  <c r="BJ90" i="1"/>
  <c r="BJ91" i="1"/>
  <c r="BJ71" i="1"/>
  <c r="BJ15" i="1"/>
  <c r="BJ23" i="1"/>
  <c r="BJ44" i="1"/>
  <c r="BJ54" i="1"/>
  <c r="BJ35" i="1"/>
  <c r="BL91" i="1"/>
  <c r="BL71" i="1"/>
  <c r="BL15" i="1"/>
  <c r="BL23" i="1"/>
  <c r="BL44" i="1"/>
  <c r="BL54" i="1"/>
  <c r="BL35" i="1"/>
  <c r="BL106" i="1"/>
  <c r="BN71" i="1"/>
  <c r="BN15" i="1"/>
  <c r="BN23" i="1"/>
  <c r="BN44" i="1"/>
  <c r="BN54" i="1"/>
  <c r="BN35" i="1"/>
  <c r="BN106" i="1"/>
  <c r="BP71" i="1"/>
  <c r="BP15" i="1"/>
  <c r="BP23" i="1"/>
  <c r="BP44" i="1"/>
  <c r="BP54" i="1"/>
  <c r="BP35" i="1"/>
  <c r="BH15" i="1"/>
  <c r="BH23" i="1"/>
  <c r="BH44" i="1"/>
  <c r="BH54" i="1"/>
  <c r="BH35" i="1"/>
  <c r="BH106" i="1"/>
  <c r="BH93" i="1"/>
  <c r="BF15" i="1"/>
  <c r="BF23" i="1"/>
  <c r="BF44" i="1"/>
  <c r="BF54" i="1"/>
  <c r="BF35" i="1"/>
  <c r="BF106" i="1"/>
  <c r="BF93" i="1"/>
  <c r="BD15" i="1"/>
  <c r="BD23" i="1"/>
  <c r="BD44" i="1"/>
  <c r="BD54" i="1"/>
  <c r="BD35" i="1"/>
  <c r="BD106" i="1"/>
  <c r="BB15" i="1"/>
  <c r="BB23" i="1"/>
  <c r="BB44" i="1"/>
  <c r="BB54" i="1"/>
  <c r="BB35" i="1"/>
  <c r="BB106" i="1"/>
  <c r="AZ71" i="1"/>
  <c r="AZ15" i="1"/>
  <c r="AZ23" i="1"/>
  <c r="AZ44" i="1"/>
  <c r="AZ54" i="1"/>
  <c r="AZ35" i="1"/>
  <c r="AZ106" i="1"/>
  <c r="AX91" i="1"/>
  <c r="AX71" i="1"/>
  <c r="AX15" i="1"/>
  <c r="AX23" i="1"/>
  <c r="AX44" i="1"/>
  <c r="AX54" i="1"/>
  <c r="AX35" i="1"/>
  <c r="AX106" i="1"/>
  <c r="AV91" i="1"/>
  <c r="AV71" i="1"/>
  <c r="AV15" i="1"/>
  <c r="AV23" i="1"/>
  <c r="AV44" i="1"/>
  <c r="AV54" i="1"/>
  <c r="AV35" i="1"/>
  <c r="AT91" i="1"/>
  <c r="AT71" i="1"/>
  <c r="AT15" i="1"/>
  <c r="AT23" i="1"/>
  <c r="AT44" i="1"/>
  <c r="AT54" i="1"/>
  <c r="AT35" i="1"/>
  <c r="AT106" i="1"/>
  <c r="AR91" i="1"/>
  <c r="AR71" i="1"/>
  <c r="AR15" i="1"/>
  <c r="AR23" i="1"/>
  <c r="AR44" i="1"/>
  <c r="AR54" i="1"/>
  <c r="AR35" i="1"/>
  <c r="AR106" i="1"/>
  <c r="AP91" i="1"/>
  <c r="AP71" i="1"/>
  <c r="AP15" i="1"/>
  <c r="AP23" i="1"/>
  <c r="AP44" i="1"/>
  <c r="AP54" i="1"/>
  <c r="AP35" i="1"/>
  <c r="AP106" i="1"/>
  <c r="AN91" i="1"/>
  <c r="AN71" i="1"/>
  <c r="AN15" i="1"/>
  <c r="AN23" i="1"/>
  <c r="AN44" i="1"/>
  <c r="AN54" i="1"/>
  <c r="AN35" i="1"/>
  <c r="AN106" i="1"/>
  <c r="AL91" i="1"/>
  <c r="AL71" i="1"/>
  <c r="AL15" i="1"/>
  <c r="AL23" i="1"/>
  <c r="AL44" i="1"/>
  <c r="AL54" i="1"/>
  <c r="AL35" i="1"/>
  <c r="AL106" i="1"/>
  <c r="AJ91" i="1"/>
  <c r="AJ71" i="1"/>
  <c r="AJ15" i="1"/>
  <c r="AJ23" i="1"/>
  <c r="AJ44" i="1"/>
  <c r="AJ54" i="1"/>
  <c r="AJ35" i="1"/>
  <c r="AJ106" i="1"/>
  <c r="AH91" i="1"/>
  <c r="AH71" i="1"/>
  <c r="AH15" i="1"/>
  <c r="AH23" i="1"/>
  <c r="AH44" i="1"/>
  <c r="AH54" i="1"/>
  <c r="AH35" i="1"/>
  <c r="AH106" i="1"/>
  <c r="AF91" i="1"/>
  <c r="AF71" i="1"/>
  <c r="AF15" i="1"/>
  <c r="AF23" i="1"/>
  <c r="AF44" i="1"/>
  <c r="AF54" i="1"/>
  <c r="AF35" i="1"/>
  <c r="AF106" i="1"/>
  <c r="AD91" i="1"/>
  <c r="AD71" i="1"/>
  <c r="AD15" i="1"/>
  <c r="AD23" i="1"/>
  <c r="AD44" i="1"/>
  <c r="AD54" i="1"/>
  <c r="AD35" i="1"/>
  <c r="AD106" i="1"/>
  <c r="AB91" i="1"/>
  <c r="AB71" i="1"/>
  <c r="AB15" i="1"/>
  <c r="AB23" i="1"/>
  <c r="AB44" i="1"/>
  <c r="AB54" i="1"/>
  <c r="AB35" i="1"/>
  <c r="AB106" i="1"/>
  <c r="Z91" i="1"/>
  <c r="Z71" i="1"/>
  <c r="Z15" i="1"/>
  <c r="Z23" i="1"/>
  <c r="Z44" i="1"/>
  <c r="Z54" i="1"/>
  <c r="Z35" i="1"/>
  <c r="Z106" i="1"/>
  <c r="X91" i="1"/>
  <c r="X71" i="1"/>
  <c r="X15" i="1"/>
  <c r="X23" i="1"/>
  <c r="X44" i="1"/>
  <c r="X54" i="1"/>
  <c r="X35" i="1"/>
  <c r="X106" i="1"/>
  <c r="V90" i="1"/>
  <c r="V91" i="1"/>
  <c r="V71" i="1"/>
  <c r="V15" i="1"/>
  <c r="V23" i="1"/>
  <c r="V44" i="1"/>
  <c r="V54" i="1"/>
  <c r="V35" i="1"/>
  <c r="T90" i="1"/>
  <c r="T91" i="1"/>
  <c r="T71" i="1"/>
  <c r="T15" i="1"/>
  <c r="T23" i="1"/>
  <c r="T44" i="1"/>
  <c r="T54" i="1"/>
  <c r="T35" i="1"/>
  <c r="T106" i="1"/>
  <c r="R90" i="1"/>
  <c r="R91" i="1"/>
  <c r="R71" i="1"/>
  <c r="R15" i="1"/>
  <c r="R23" i="1"/>
  <c r="R44" i="1"/>
  <c r="R54" i="1"/>
  <c r="R35" i="1"/>
  <c r="P91" i="1"/>
  <c r="P71" i="1"/>
  <c r="P15" i="1"/>
  <c r="P23" i="1"/>
  <c r="P44" i="1"/>
  <c r="P54" i="1"/>
  <c r="P35" i="1"/>
  <c r="N91" i="1"/>
  <c r="N71" i="1"/>
  <c r="N15" i="1"/>
  <c r="N23" i="1"/>
  <c r="N44" i="1"/>
  <c r="N54" i="1"/>
  <c r="N35" i="1"/>
  <c r="L91" i="1"/>
  <c r="L71" i="1"/>
  <c r="L15" i="1"/>
  <c r="L23" i="1"/>
  <c r="L44" i="1"/>
  <c r="L54" i="1"/>
  <c r="L35" i="1"/>
  <c r="J91" i="1"/>
  <c r="J71" i="1"/>
  <c r="J15" i="1"/>
  <c r="J23" i="1"/>
  <c r="J44" i="1"/>
  <c r="J54" i="1"/>
  <c r="H71" i="1"/>
  <c r="H15" i="1"/>
  <c r="H23" i="1"/>
  <c r="H44" i="1"/>
  <c r="F15" i="1"/>
  <c r="F23" i="1"/>
  <c r="D35" i="1"/>
  <c r="D44" i="1"/>
  <c r="D23" i="1"/>
  <c r="D15" i="1"/>
  <c r="D71" i="1"/>
  <c r="D91" i="1"/>
  <c r="D90" i="1"/>
  <c r="D105" i="1"/>
  <c r="D60" i="1"/>
  <c r="D51" i="1"/>
  <c r="D57" i="1"/>
  <c r="CN82" i="1"/>
  <c r="CN75" i="1"/>
  <c r="CF82" i="1"/>
  <c r="CF75" i="1"/>
  <c r="CD82" i="1"/>
  <c r="CD75" i="1"/>
  <c r="CB82" i="1"/>
  <c r="CB75" i="1"/>
  <c r="BZ82" i="1"/>
  <c r="BZ75" i="1"/>
  <c r="BX82" i="1"/>
  <c r="BX75" i="1"/>
  <c r="BV82" i="1"/>
  <c r="BV75" i="1"/>
  <c r="BT82" i="1"/>
  <c r="BT75" i="1"/>
  <c r="BR82" i="1"/>
  <c r="BR75" i="1"/>
  <c r="BP82" i="1"/>
  <c r="BP75" i="1"/>
  <c r="BN82" i="1"/>
  <c r="BN75" i="1"/>
  <c r="BL82" i="1"/>
  <c r="BL75" i="1"/>
  <c r="BJ82" i="1"/>
  <c r="BJ75" i="1"/>
  <c r="BH82" i="1"/>
  <c r="BH75" i="1"/>
  <c r="BF82" i="1"/>
  <c r="BF75" i="1"/>
  <c r="BD82" i="1"/>
  <c r="BD75" i="1"/>
  <c r="BB82" i="1"/>
  <c r="BB75" i="1"/>
  <c r="AZ82" i="1"/>
  <c r="AZ75" i="1"/>
  <c r="AX82" i="1"/>
  <c r="AX75" i="1"/>
  <c r="AV82" i="1"/>
  <c r="AV75" i="1"/>
  <c r="AT82" i="1"/>
  <c r="AT75" i="1"/>
  <c r="AR82" i="1"/>
  <c r="AR75" i="1"/>
  <c r="AP82" i="1"/>
  <c r="AP75" i="1"/>
  <c r="AN82" i="1"/>
  <c r="AN75" i="1"/>
  <c r="AL82" i="1"/>
  <c r="AL75" i="1"/>
  <c r="AJ82" i="1"/>
  <c r="AJ75" i="1"/>
  <c r="AH82" i="1"/>
  <c r="AH75" i="1"/>
  <c r="AF82" i="1"/>
  <c r="AF75" i="1"/>
  <c r="AD82" i="1"/>
  <c r="AD75" i="1"/>
  <c r="AB82" i="1"/>
  <c r="AB75" i="1"/>
  <c r="Z82" i="1"/>
  <c r="Z75" i="1"/>
  <c r="X82" i="1"/>
  <c r="X75" i="1"/>
  <c r="V82" i="1"/>
  <c r="V75" i="1"/>
  <c r="T82" i="1"/>
  <c r="T75" i="1"/>
  <c r="R82" i="1"/>
  <c r="R75" i="1"/>
  <c r="P82" i="1"/>
  <c r="P75" i="1"/>
  <c r="N82" i="1"/>
  <c r="N75" i="1"/>
  <c r="L82" i="1"/>
  <c r="L75" i="1"/>
  <c r="J82" i="1"/>
  <c r="J75" i="1"/>
  <c r="H82" i="1"/>
  <c r="H75" i="1"/>
  <c r="F82" i="1"/>
  <c r="F75" i="1"/>
  <c r="D82" i="1"/>
  <c r="B82" i="1" s="1"/>
  <c r="D75" i="1"/>
  <c r="CN57" i="1"/>
  <c r="CN97" i="1"/>
  <c r="CF57" i="1"/>
  <c r="CF97" i="1"/>
  <c r="CD57" i="1"/>
  <c r="CD97" i="1"/>
  <c r="CB57" i="1"/>
  <c r="CB97" i="1"/>
  <c r="BZ57" i="1"/>
  <c r="BZ97" i="1"/>
  <c r="BX57" i="1"/>
  <c r="BX97" i="1"/>
  <c r="BV57" i="1"/>
  <c r="BV97" i="1"/>
  <c r="BT57" i="1"/>
  <c r="BT97" i="1"/>
  <c r="BR57" i="1"/>
  <c r="BR97" i="1"/>
  <c r="BP57" i="1"/>
  <c r="BP97" i="1"/>
  <c r="BN57" i="1"/>
  <c r="BN97" i="1"/>
  <c r="BL57" i="1"/>
  <c r="BL97" i="1"/>
  <c r="BJ57" i="1"/>
  <c r="BJ97" i="1"/>
  <c r="BH57" i="1"/>
  <c r="BH97" i="1"/>
  <c r="BF57" i="1"/>
  <c r="BF97" i="1"/>
  <c r="BD57" i="1"/>
  <c r="BD97" i="1"/>
  <c r="BB57" i="1"/>
  <c r="BB97" i="1"/>
  <c r="AZ57" i="1"/>
  <c r="AZ97" i="1"/>
  <c r="AX57" i="1"/>
  <c r="AX97" i="1"/>
  <c r="AV57" i="1"/>
  <c r="AV97" i="1"/>
  <c r="AT57" i="1"/>
  <c r="AT97" i="1"/>
  <c r="AR57" i="1"/>
  <c r="AR97" i="1"/>
  <c r="AP57" i="1"/>
  <c r="AP97" i="1"/>
  <c r="AN57" i="1"/>
  <c r="AN97" i="1"/>
  <c r="AL57" i="1"/>
  <c r="AL97" i="1"/>
  <c r="AJ57" i="1"/>
  <c r="AJ97" i="1"/>
  <c r="AH57" i="1"/>
  <c r="AH97" i="1"/>
  <c r="AF57" i="1"/>
  <c r="AF97" i="1"/>
  <c r="AD57" i="1"/>
  <c r="AD97" i="1"/>
  <c r="AB57" i="1"/>
  <c r="AB97" i="1"/>
  <c r="Z57" i="1"/>
  <c r="Z97" i="1"/>
  <c r="X57" i="1"/>
  <c r="X97" i="1"/>
  <c r="V57" i="1"/>
  <c r="V97" i="1"/>
  <c r="T57" i="1"/>
  <c r="T97" i="1"/>
  <c r="R57" i="1"/>
  <c r="R97" i="1"/>
  <c r="P57" i="1"/>
  <c r="P97" i="1"/>
  <c r="N57" i="1"/>
  <c r="N97" i="1"/>
  <c r="L57" i="1"/>
  <c r="L97" i="1"/>
  <c r="J57" i="1"/>
  <c r="J97" i="1"/>
  <c r="H57" i="1"/>
  <c r="H97" i="1"/>
  <c r="F57" i="1"/>
  <c r="F97" i="1"/>
  <c r="D97" i="1"/>
  <c r="CN85" i="1"/>
  <c r="CF85" i="1"/>
  <c r="CD85" i="1"/>
  <c r="CB85" i="1"/>
  <c r="BZ85" i="1"/>
  <c r="BX85" i="1"/>
  <c r="BV85" i="1"/>
  <c r="BT85" i="1"/>
  <c r="BR85" i="1"/>
  <c r="BP85" i="1"/>
  <c r="BN85" i="1"/>
  <c r="BL85" i="1"/>
  <c r="BJ85" i="1"/>
  <c r="BH85" i="1"/>
  <c r="BF85" i="1"/>
  <c r="BD85" i="1"/>
  <c r="BB85" i="1"/>
  <c r="AZ85" i="1"/>
  <c r="AX85" i="1"/>
  <c r="AV85" i="1"/>
  <c r="AT85" i="1"/>
  <c r="AR85" i="1"/>
  <c r="AP85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H85" i="1"/>
  <c r="F85" i="1"/>
  <c r="D85" i="1"/>
  <c r="CN80" i="1"/>
  <c r="CF80" i="1"/>
  <c r="CD80" i="1"/>
  <c r="CB80" i="1"/>
  <c r="BZ80" i="1"/>
  <c r="BX80" i="1"/>
  <c r="BV80" i="1"/>
  <c r="BT80" i="1"/>
  <c r="BR80" i="1"/>
  <c r="BP80" i="1"/>
  <c r="BN80" i="1"/>
  <c r="BL80" i="1"/>
  <c r="BJ80" i="1"/>
  <c r="BH80" i="1"/>
  <c r="BF80" i="1"/>
  <c r="BD80" i="1"/>
  <c r="BB80" i="1"/>
  <c r="AZ80" i="1"/>
  <c r="AX80" i="1"/>
  <c r="AV80" i="1"/>
  <c r="AT80" i="1"/>
  <c r="AR80" i="1"/>
  <c r="AP80" i="1"/>
  <c r="AN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H80" i="1"/>
  <c r="F80" i="1"/>
  <c r="D80" i="1"/>
  <c r="CN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D55" i="1"/>
  <c r="CN68" i="1"/>
  <c r="CF68" i="1"/>
  <c r="CD68" i="1"/>
  <c r="CB68" i="1"/>
  <c r="BZ68" i="1"/>
  <c r="BX68" i="1"/>
  <c r="BV68" i="1"/>
  <c r="BT68" i="1"/>
  <c r="BR68" i="1"/>
  <c r="BP68" i="1"/>
  <c r="BN68" i="1"/>
  <c r="BL68" i="1"/>
  <c r="BJ68" i="1"/>
  <c r="BH68" i="1"/>
  <c r="BF68" i="1"/>
  <c r="BD68" i="1"/>
  <c r="BB68" i="1"/>
  <c r="AZ68" i="1"/>
  <c r="AX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D68" i="1"/>
  <c r="CN78" i="1"/>
  <c r="CF78" i="1"/>
  <c r="CD78" i="1"/>
  <c r="CB78" i="1"/>
  <c r="BZ78" i="1"/>
  <c r="BX78" i="1"/>
  <c r="BV78" i="1"/>
  <c r="BT78" i="1"/>
  <c r="BR78" i="1"/>
  <c r="BP78" i="1"/>
  <c r="BN78" i="1"/>
  <c r="BL78" i="1"/>
  <c r="BJ78" i="1"/>
  <c r="BH78" i="1"/>
  <c r="BF78" i="1"/>
  <c r="BD78" i="1"/>
  <c r="BB78" i="1"/>
  <c r="AZ78" i="1"/>
  <c r="AX78" i="1"/>
  <c r="AV78" i="1"/>
  <c r="AT78" i="1"/>
  <c r="AR78" i="1"/>
  <c r="AP78" i="1"/>
  <c r="AN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D78" i="1"/>
  <c r="CN34" i="1"/>
  <c r="CF34" i="1"/>
  <c r="CD34" i="1"/>
  <c r="CB34" i="1"/>
  <c r="BZ34" i="1"/>
  <c r="BX34" i="1"/>
  <c r="BV34" i="1"/>
  <c r="BT34" i="1"/>
  <c r="BR34" i="1"/>
  <c r="BP34" i="1"/>
  <c r="BN34" i="1"/>
  <c r="BL34" i="1"/>
  <c r="BJ34" i="1"/>
  <c r="BH34" i="1"/>
  <c r="BF34" i="1"/>
  <c r="BD34" i="1"/>
  <c r="BB34" i="1"/>
  <c r="AZ34" i="1"/>
  <c r="AX34" i="1"/>
  <c r="AV34" i="1"/>
  <c r="AT34" i="1"/>
  <c r="AR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CN91" i="1"/>
  <c r="CD91" i="1"/>
  <c r="CB91" i="1"/>
  <c r="BZ91" i="1"/>
  <c r="BX91" i="1"/>
  <c r="BV91" i="1"/>
  <c r="BT91" i="1"/>
  <c r="BR91" i="1"/>
  <c r="BP91" i="1"/>
  <c r="BN91" i="1"/>
  <c r="BH91" i="1"/>
  <c r="BF91" i="1"/>
  <c r="BD91" i="1"/>
  <c r="BB91" i="1"/>
  <c r="AZ91" i="1"/>
  <c r="H91" i="1"/>
  <c r="F91" i="1"/>
  <c r="B34" i="1" l="1"/>
  <c r="B68" i="1"/>
  <c r="B91" i="1"/>
  <c r="B57" i="1"/>
  <c r="B78" i="1"/>
  <c r="B15" i="1"/>
  <c r="B85" i="1"/>
  <c r="B97" i="1"/>
  <c r="B55" i="1"/>
  <c r="B23" i="1"/>
  <c r="B80" i="1"/>
  <c r="B75" i="1"/>
  <c r="D45" i="1"/>
  <c r="F45" i="1"/>
  <c r="H45" i="1"/>
  <c r="J45" i="1"/>
  <c r="L45" i="1"/>
  <c r="N45" i="1"/>
  <c r="P45" i="1"/>
  <c r="R45" i="1"/>
  <c r="T45" i="1"/>
  <c r="V45" i="1"/>
  <c r="X45" i="1"/>
  <c r="Z45" i="1"/>
  <c r="AB45" i="1"/>
  <c r="AD45" i="1"/>
  <c r="AF45" i="1"/>
  <c r="AH45" i="1"/>
  <c r="AJ45" i="1"/>
  <c r="AL45" i="1"/>
  <c r="AN45" i="1"/>
  <c r="AP45" i="1"/>
  <c r="AR45" i="1"/>
  <c r="AT45" i="1"/>
  <c r="AV45" i="1"/>
  <c r="AX45" i="1"/>
  <c r="AZ45" i="1"/>
  <c r="BB45" i="1"/>
  <c r="BD45" i="1"/>
  <c r="BF45" i="1"/>
  <c r="BH45" i="1"/>
  <c r="BJ45" i="1"/>
  <c r="BL45" i="1"/>
  <c r="BN45" i="1"/>
  <c r="BP45" i="1"/>
  <c r="BR45" i="1"/>
  <c r="BT45" i="1"/>
  <c r="BV45" i="1"/>
  <c r="BX45" i="1"/>
  <c r="BZ45" i="1"/>
  <c r="CB45" i="1"/>
  <c r="CD45" i="1"/>
  <c r="CF45" i="1"/>
  <c r="CN45" i="1"/>
  <c r="D76" i="1"/>
  <c r="F76" i="1"/>
  <c r="H76" i="1"/>
  <c r="J76" i="1"/>
  <c r="L76" i="1"/>
  <c r="N76" i="1"/>
  <c r="P76" i="1"/>
  <c r="R76" i="1"/>
  <c r="T76" i="1"/>
  <c r="V76" i="1"/>
  <c r="X76" i="1"/>
  <c r="Z76" i="1"/>
  <c r="AB76" i="1"/>
  <c r="AD76" i="1"/>
  <c r="AF76" i="1"/>
  <c r="AH76" i="1"/>
  <c r="AJ76" i="1"/>
  <c r="AL76" i="1"/>
  <c r="AN76" i="1"/>
  <c r="AP76" i="1"/>
  <c r="AR76" i="1"/>
  <c r="AT76" i="1"/>
  <c r="AV76" i="1"/>
  <c r="AX76" i="1"/>
  <c r="AZ76" i="1"/>
  <c r="BB76" i="1"/>
  <c r="BD76" i="1"/>
  <c r="BF76" i="1"/>
  <c r="BH76" i="1"/>
  <c r="BJ76" i="1"/>
  <c r="BL76" i="1"/>
  <c r="BN76" i="1"/>
  <c r="BP76" i="1"/>
  <c r="BR76" i="1"/>
  <c r="BT76" i="1"/>
  <c r="BV76" i="1"/>
  <c r="BX76" i="1"/>
  <c r="BZ76" i="1"/>
  <c r="CB76" i="1"/>
  <c r="CD76" i="1"/>
  <c r="CF76" i="1"/>
  <c r="CN76" i="1"/>
  <c r="D58" i="1"/>
  <c r="F58" i="1"/>
  <c r="H58" i="1"/>
  <c r="J58" i="1"/>
  <c r="L58" i="1"/>
  <c r="N58" i="1"/>
  <c r="P58" i="1"/>
  <c r="R58" i="1"/>
  <c r="T58" i="1"/>
  <c r="V58" i="1"/>
  <c r="X58" i="1"/>
  <c r="Z58" i="1"/>
  <c r="AB58" i="1"/>
  <c r="AD58" i="1"/>
  <c r="AF58" i="1"/>
  <c r="AH58" i="1"/>
  <c r="AJ58" i="1"/>
  <c r="AL58" i="1"/>
  <c r="AN58" i="1"/>
  <c r="AP58" i="1"/>
  <c r="AR58" i="1"/>
  <c r="AT58" i="1"/>
  <c r="AV58" i="1"/>
  <c r="AX58" i="1"/>
  <c r="AZ58" i="1"/>
  <c r="BB58" i="1"/>
  <c r="BD58" i="1"/>
  <c r="BF58" i="1"/>
  <c r="BH58" i="1"/>
  <c r="BJ58" i="1"/>
  <c r="BL58" i="1"/>
  <c r="BN58" i="1"/>
  <c r="BP58" i="1"/>
  <c r="BR58" i="1"/>
  <c r="BT58" i="1"/>
  <c r="BV58" i="1"/>
  <c r="BX58" i="1"/>
  <c r="BZ58" i="1"/>
  <c r="CB58" i="1"/>
  <c r="CD58" i="1"/>
  <c r="CF58" i="1"/>
  <c r="CN58" i="1"/>
  <c r="D20" i="1"/>
  <c r="F20" i="1"/>
  <c r="H20" i="1"/>
  <c r="J20" i="1"/>
  <c r="L20" i="1"/>
  <c r="N20" i="1"/>
  <c r="P20" i="1"/>
  <c r="R20" i="1"/>
  <c r="T20" i="1"/>
  <c r="V20" i="1"/>
  <c r="X20" i="1"/>
  <c r="Z20" i="1"/>
  <c r="AB20" i="1"/>
  <c r="AD20" i="1"/>
  <c r="AF20" i="1"/>
  <c r="AH20" i="1"/>
  <c r="AJ20" i="1"/>
  <c r="AL20" i="1"/>
  <c r="AN20" i="1"/>
  <c r="AP20" i="1"/>
  <c r="AR20" i="1"/>
  <c r="AT20" i="1"/>
  <c r="AV20" i="1"/>
  <c r="AX20" i="1"/>
  <c r="AZ20" i="1"/>
  <c r="BB20" i="1"/>
  <c r="BD20" i="1"/>
  <c r="BF20" i="1"/>
  <c r="BH20" i="1"/>
  <c r="BJ20" i="1"/>
  <c r="BL20" i="1"/>
  <c r="BN20" i="1"/>
  <c r="BP20" i="1"/>
  <c r="BR20" i="1"/>
  <c r="BT20" i="1"/>
  <c r="BV20" i="1"/>
  <c r="BX20" i="1"/>
  <c r="BZ20" i="1"/>
  <c r="CB20" i="1"/>
  <c r="CD20" i="1"/>
  <c r="CF20" i="1"/>
  <c r="CN20" i="1"/>
  <c r="D31" i="1"/>
  <c r="F31" i="1"/>
  <c r="H31" i="1"/>
  <c r="J31" i="1"/>
  <c r="L31" i="1"/>
  <c r="N31" i="1"/>
  <c r="P31" i="1"/>
  <c r="R31" i="1"/>
  <c r="T31" i="1"/>
  <c r="V31" i="1"/>
  <c r="X31" i="1"/>
  <c r="Z31" i="1"/>
  <c r="AB31" i="1"/>
  <c r="AD31" i="1"/>
  <c r="AF31" i="1"/>
  <c r="AH31" i="1"/>
  <c r="AJ31" i="1"/>
  <c r="AL31" i="1"/>
  <c r="AN31" i="1"/>
  <c r="AP31" i="1"/>
  <c r="AR31" i="1"/>
  <c r="AT31" i="1"/>
  <c r="AV31" i="1"/>
  <c r="AX31" i="1"/>
  <c r="AZ31" i="1"/>
  <c r="BB31" i="1"/>
  <c r="BD31" i="1"/>
  <c r="BF31" i="1"/>
  <c r="BH31" i="1"/>
  <c r="BJ31" i="1"/>
  <c r="BL31" i="1"/>
  <c r="BN31" i="1"/>
  <c r="BP31" i="1"/>
  <c r="BR31" i="1"/>
  <c r="BT31" i="1"/>
  <c r="BV31" i="1"/>
  <c r="BX31" i="1"/>
  <c r="BZ31" i="1"/>
  <c r="CB31" i="1"/>
  <c r="CD31" i="1"/>
  <c r="CF31" i="1"/>
  <c r="CN31" i="1"/>
  <c r="D48" i="1"/>
  <c r="F48" i="1"/>
  <c r="H48" i="1"/>
  <c r="J48" i="1"/>
  <c r="L48" i="1"/>
  <c r="N48" i="1"/>
  <c r="P48" i="1"/>
  <c r="R48" i="1"/>
  <c r="T48" i="1"/>
  <c r="V48" i="1"/>
  <c r="X48" i="1"/>
  <c r="Z48" i="1"/>
  <c r="AB48" i="1"/>
  <c r="AD48" i="1"/>
  <c r="AF48" i="1"/>
  <c r="AH48" i="1"/>
  <c r="AJ48" i="1"/>
  <c r="AL48" i="1"/>
  <c r="AN48" i="1"/>
  <c r="AP48" i="1"/>
  <c r="AR48" i="1"/>
  <c r="AT48" i="1"/>
  <c r="AV48" i="1"/>
  <c r="AX48" i="1"/>
  <c r="AZ48" i="1"/>
  <c r="BB48" i="1"/>
  <c r="BD48" i="1"/>
  <c r="BF48" i="1"/>
  <c r="BH48" i="1"/>
  <c r="BJ48" i="1"/>
  <c r="BL48" i="1"/>
  <c r="BN48" i="1"/>
  <c r="BP48" i="1"/>
  <c r="BR48" i="1"/>
  <c r="BT48" i="1"/>
  <c r="BV48" i="1"/>
  <c r="BX48" i="1"/>
  <c r="BZ48" i="1"/>
  <c r="CB48" i="1"/>
  <c r="CD48" i="1"/>
  <c r="CF48" i="1"/>
  <c r="CN48" i="1"/>
  <c r="D72" i="1"/>
  <c r="F72" i="1"/>
  <c r="H72" i="1"/>
  <c r="J72" i="1"/>
  <c r="L72" i="1"/>
  <c r="N72" i="1"/>
  <c r="P72" i="1"/>
  <c r="R72" i="1"/>
  <c r="T72" i="1"/>
  <c r="V72" i="1"/>
  <c r="X72" i="1"/>
  <c r="Z72" i="1"/>
  <c r="AB72" i="1"/>
  <c r="AD72" i="1"/>
  <c r="AF72" i="1"/>
  <c r="AH72" i="1"/>
  <c r="AJ72" i="1"/>
  <c r="AL72" i="1"/>
  <c r="AN72" i="1"/>
  <c r="AP72" i="1"/>
  <c r="AR72" i="1"/>
  <c r="AT72" i="1"/>
  <c r="AV72" i="1"/>
  <c r="AX72" i="1"/>
  <c r="AZ72" i="1"/>
  <c r="BB72" i="1"/>
  <c r="BD72" i="1"/>
  <c r="BF72" i="1"/>
  <c r="BH72" i="1"/>
  <c r="BJ72" i="1"/>
  <c r="BL72" i="1"/>
  <c r="BN72" i="1"/>
  <c r="BP72" i="1"/>
  <c r="BR72" i="1"/>
  <c r="BT72" i="1"/>
  <c r="BV72" i="1"/>
  <c r="BX72" i="1"/>
  <c r="BZ72" i="1"/>
  <c r="CB72" i="1"/>
  <c r="CD72" i="1"/>
  <c r="CF72" i="1"/>
  <c r="CN72" i="1"/>
  <c r="CK7" i="3"/>
  <c r="B45" i="1" l="1"/>
  <c r="B48" i="1"/>
  <c r="B31" i="1"/>
  <c r="B20" i="1"/>
  <c r="B72" i="1"/>
  <c r="B58" i="1"/>
  <c r="B76" i="1"/>
  <c r="D101" i="1"/>
  <c r="F101" i="1"/>
  <c r="H101" i="1"/>
  <c r="J101" i="1"/>
  <c r="L101" i="1"/>
  <c r="N101" i="1"/>
  <c r="P101" i="1"/>
  <c r="R101" i="1"/>
  <c r="T101" i="1"/>
  <c r="V101" i="1"/>
  <c r="X101" i="1"/>
  <c r="Z101" i="1"/>
  <c r="AB101" i="1"/>
  <c r="AD101" i="1"/>
  <c r="AF101" i="1"/>
  <c r="AH101" i="1"/>
  <c r="AJ101" i="1"/>
  <c r="AL101" i="1"/>
  <c r="AN101" i="1"/>
  <c r="AP101" i="1"/>
  <c r="AR101" i="1"/>
  <c r="AT101" i="1"/>
  <c r="AV101" i="1"/>
  <c r="AX101" i="1"/>
  <c r="AZ101" i="1"/>
  <c r="BB101" i="1"/>
  <c r="BD101" i="1"/>
  <c r="BF101" i="1"/>
  <c r="BH101" i="1"/>
  <c r="BJ101" i="1"/>
  <c r="BL101" i="1"/>
  <c r="BN101" i="1"/>
  <c r="BP101" i="1"/>
  <c r="BR101" i="1"/>
  <c r="BT101" i="1"/>
  <c r="BV101" i="1"/>
  <c r="BX101" i="1"/>
  <c r="BZ101" i="1"/>
  <c r="CB101" i="1"/>
  <c r="CD101" i="1"/>
  <c r="CF101" i="1"/>
  <c r="CN101" i="1"/>
  <c r="D102" i="1"/>
  <c r="F102" i="1"/>
  <c r="H102" i="1"/>
  <c r="J102" i="1"/>
  <c r="L102" i="1"/>
  <c r="N102" i="1"/>
  <c r="P102" i="1"/>
  <c r="R102" i="1"/>
  <c r="T102" i="1"/>
  <c r="V102" i="1"/>
  <c r="X102" i="1"/>
  <c r="Z102" i="1"/>
  <c r="AB102" i="1"/>
  <c r="AD102" i="1"/>
  <c r="AF102" i="1"/>
  <c r="AH102" i="1"/>
  <c r="AJ102" i="1"/>
  <c r="AL102" i="1"/>
  <c r="AN102" i="1"/>
  <c r="AP102" i="1"/>
  <c r="AR102" i="1"/>
  <c r="AT102" i="1"/>
  <c r="AV102" i="1"/>
  <c r="AX102" i="1"/>
  <c r="AZ102" i="1"/>
  <c r="BB102" i="1"/>
  <c r="BD102" i="1"/>
  <c r="BF102" i="1"/>
  <c r="BH102" i="1"/>
  <c r="BJ102" i="1"/>
  <c r="BL102" i="1"/>
  <c r="BN102" i="1"/>
  <c r="BP102" i="1"/>
  <c r="BR102" i="1"/>
  <c r="BT102" i="1"/>
  <c r="BV102" i="1"/>
  <c r="BX102" i="1"/>
  <c r="CB102" i="1"/>
  <c r="CF102" i="1"/>
  <c r="CN102" i="1"/>
  <c r="D22" i="1"/>
  <c r="F22" i="1"/>
  <c r="H22" i="1"/>
  <c r="J22" i="1"/>
  <c r="L22" i="1"/>
  <c r="N22" i="1"/>
  <c r="P22" i="1"/>
  <c r="R22" i="1"/>
  <c r="T22" i="1"/>
  <c r="V22" i="1"/>
  <c r="X22" i="1"/>
  <c r="Z22" i="1"/>
  <c r="AB22" i="1"/>
  <c r="AD22" i="1"/>
  <c r="AF22" i="1"/>
  <c r="AH22" i="1"/>
  <c r="AJ22" i="1"/>
  <c r="AL22" i="1"/>
  <c r="AN22" i="1"/>
  <c r="AP22" i="1"/>
  <c r="AR22" i="1"/>
  <c r="AT22" i="1"/>
  <c r="AV22" i="1"/>
  <c r="AX22" i="1"/>
  <c r="AZ22" i="1"/>
  <c r="BB22" i="1"/>
  <c r="BD22" i="1"/>
  <c r="BF22" i="1"/>
  <c r="BH22" i="1"/>
  <c r="BJ22" i="1"/>
  <c r="BL22" i="1"/>
  <c r="BN22" i="1"/>
  <c r="BP22" i="1"/>
  <c r="BR22" i="1"/>
  <c r="BT22" i="1"/>
  <c r="BV22" i="1"/>
  <c r="BX22" i="1"/>
  <c r="BZ22" i="1"/>
  <c r="CB22" i="1"/>
  <c r="CD22" i="1"/>
  <c r="CF22" i="1"/>
  <c r="CN22" i="1"/>
  <c r="D104" i="1"/>
  <c r="F104" i="1"/>
  <c r="H104" i="1"/>
  <c r="J104" i="1"/>
  <c r="L104" i="1"/>
  <c r="N104" i="1"/>
  <c r="P104" i="1"/>
  <c r="R104" i="1"/>
  <c r="T104" i="1"/>
  <c r="V104" i="1"/>
  <c r="X104" i="1"/>
  <c r="Z104" i="1"/>
  <c r="AB104" i="1"/>
  <c r="AD104" i="1"/>
  <c r="AF104" i="1"/>
  <c r="AH104" i="1"/>
  <c r="AJ104" i="1"/>
  <c r="AL104" i="1"/>
  <c r="AN104" i="1"/>
  <c r="AP104" i="1"/>
  <c r="AR104" i="1"/>
  <c r="AT104" i="1"/>
  <c r="AV104" i="1"/>
  <c r="AX104" i="1"/>
  <c r="AZ104" i="1"/>
  <c r="BB104" i="1"/>
  <c r="BD104" i="1"/>
  <c r="BF104" i="1"/>
  <c r="BH104" i="1"/>
  <c r="BJ104" i="1"/>
  <c r="BL104" i="1"/>
  <c r="BN104" i="1"/>
  <c r="BP104" i="1"/>
  <c r="BR104" i="1"/>
  <c r="BT104" i="1"/>
  <c r="BV104" i="1"/>
  <c r="BX104" i="1"/>
  <c r="BZ104" i="1"/>
  <c r="CB104" i="1"/>
  <c r="CD104" i="1"/>
  <c r="CF104" i="1"/>
  <c r="CN104" i="1"/>
  <c r="D67" i="1"/>
  <c r="F67" i="1"/>
  <c r="H67" i="1"/>
  <c r="J67" i="1"/>
  <c r="L67" i="1"/>
  <c r="N67" i="1"/>
  <c r="P67" i="1"/>
  <c r="R67" i="1"/>
  <c r="T67" i="1"/>
  <c r="V67" i="1"/>
  <c r="X67" i="1"/>
  <c r="Z67" i="1"/>
  <c r="AB67" i="1"/>
  <c r="AD67" i="1"/>
  <c r="AF67" i="1"/>
  <c r="AH67" i="1"/>
  <c r="AJ67" i="1"/>
  <c r="AL67" i="1"/>
  <c r="AN67" i="1"/>
  <c r="AP67" i="1"/>
  <c r="AR67" i="1"/>
  <c r="AT67" i="1"/>
  <c r="AV67" i="1"/>
  <c r="AX67" i="1"/>
  <c r="AZ67" i="1"/>
  <c r="BB67" i="1"/>
  <c r="BD67" i="1"/>
  <c r="BF67" i="1"/>
  <c r="BH67" i="1"/>
  <c r="BJ67" i="1"/>
  <c r="BL67" i="1"/>
  <c r="BN67" i="1"/>
  <c r="BP67" i="1"/>
  <c r="BR67" i="1"/>
  <c r="BT67" i="1"/>
  <c r="BV67" i="1"/>
  <c r="BX67" i="1"/>
  <c r="BZ67" i="1"/>
  <c r="CB67" i="1"/>
  <c r="CD67" i="1"/>
  <c r="CF67" i="1"/>
  <c r="CN67" i="1"/>
  <c r="D21" i="1"/>
  <c r="F21" i="1"/>
  <c r="H21" i="1"/>
  <c r="J21" i="1"/>
  <c r="L21" i="1"/>
  <c r="N21" i="1"/>
  <c r="P21" i="1"/>
  <c r="R21" i="1"/>
  <c r="T21" i="1"/>
  <c r="V21" i="1"/>
  <c r="X21" i="1"/>
  <c r="Z21" i="1"/>
  <c r="AB21" i="1"/>
  <c r="AD21" i="1"/>
  <c r="AF21" i="1"/>
  <c r="AH21" i="1"/>
  <c r="AJ21" i="1"/>
  <c r="AL21" i="1"/>
  <c r="AN21" i="1"/>
  <c r="AP21" i="1"/>
  <c r="AR21" i="1"/>
  <c r="AT21" i="1"/>
  <c r="AV21" i="1"/>
  <c r="AX21" i="1"/>
  <c r="AZ21" i="1"/>
  <c r="BB21" i="1"/>
  <c r="BD21" i="1"/>
  <c r="BF21" i="1"/>
  <c r="BH21" i="1"/>
  <c r="BJ21" i="1"/>
  <c r="BL21" i="1"/>
  <c r="BN21" i="1"/>
  <c r="BP21" i="1"/>
  <c r="BR21" i="1"/>
  <c r="BT21" i="1"/>
  <c r="BV21" i="1"/>
  <c r="BX21" i="1"/>
  <c r="BZ21" i="1"/>
  <c r="CB21" i="1"/>
  <c r="CD21" i="1"/>
  <c r="CF21" i="1"/>
  <c r="CN21" i="1"/>
  <c r="D93" i="1"/>
  <c r="F93" i="1"/>
  <c r="H93" i="1"/>
  <c r="J93" i="1"/>
  <c r="L93" i="1"/>
  <c r="N93" i="1"/>
  <c r="P93" i="1"/>
  <c r="R93" i="1"/>
  <c r="T93" i="1"/>
  <c r="V93" i="1"/>
  <c r="X93" i="1"/>
  <c r="Z93" i="1"/>
  <c r="AB93" i="1"/>
  <c r="AD93" i="1"/>
  <c r="AF93" i="1"/>
  <c r="AH93" i="1"/>
  <c r="AJ93" i="1"/>
  <c r="AL93" i="1"/>
  <c r="AN93" i="1"/>
  <c r="AP93" i="1"/>
  <c r="AR93" i="1"/>
  <c r="AT93" i="1"/>
  <c r="AV93" i="1"/>
  <c r="AX93" i="1"/>
  <c r="AZ93" i="1"/>
  <c r="BB93" i="1"/>
  <c r="BD93" i="1"/>
  <c r="BP93" i="1"/>
  <c r="BR93" i="1"/>
  <c r="BT93" i="1"/>
  <c r="BV93" i="1"/>
  <c r="CF93" i="1"/>
  <c r="CN93" i="1"/>
  <c r="D30" i="1"/>
  <c r="F30" i="1"/>
  <c r="H30" i="1"/>
  <c r="J30" i="1"/>
  <c r="L30" i="1"/>
  <c r="N30" i="1"/>
  <c r="P30" i="1"/>
  <c r="R30" i="1"/>
  <c r="T30" i="1"/>
  <c r="V30" i="1"/>
  <c r="X30" i="1"/>
  <c r="Z30" i="1"/>
  <c r="AB30" i="1"/>
  <c r="AD30" i="1"/>
  <c r="AF30" i="1"/>
  <c r="AH30" i="1"/>
  <c r="AJ30" i="1"/>
  <c r="AL30" i="1"/>
  <c r="AN30" i="1"/>
  <c r="AP30" i="1"/>
  <c r="AR30" i="1"/>
  <c r="AT30" i="1"/>
  <c r="AV30" i="1"/>
  <c r="AX30" i="1"/>
  <c r="AZ30" i="1"/>
  <c r="BB30" i="1"/>
  <c r="BD30" i="1"/>
  <c r="BF30" i="1"/>
  <c r="BH30" i="1"/>
  <c r="BJ30" i="1"/>
  <c r="BL30" i="1"/>
  <c r="BN30" i="1"/>
  <c r="BP30" i="1"/>
  <c r="BR30" i="1"/>
  <c r="BT30" i="1"/>
  <c r="BV30" i="1"/>
  <c r="BX30" i="1"/>
  <c r="BZ30" i="1"/>
  <c r="CB30" i="1"/>
  <c r="CD30" i="1"/>
  <c r="CF30" i="1"/>
  <c r="CN30" i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AN38" i="1"/>
  <c r="AP38" i="1"/>
  <c r="AR38" i="1"/>
  <c r="AT38" i="1"/>
  <c r="AV38" i="1"/>
  <c r="AX38" i="1"/>
  <c r="AZ38" i="1"/>
  <c r="BB38" i="1"/>
  <c r="BD38" i="1"/>
  <c r="BF38" i="1"/>
  <c r="BH38" i="1"/>
  <c r="BJ38" i="1"/>
  <c r="BL38" i="1"/>
  <c r="BN38" i="1"/>
  <c r="BP38" i="1"/>
  <c r="BR38" i="1"/>
  <c r="BT38" i="1"/>
  <c r="BV38" i="1"/>
  <c r="BX38" i="1"/>
  <c r="BZ38" i="1"/>
  <c r="CB38" i="1"/>
  <c r="CD38" i="1"/>
  <c r="CF38" i="1"/>
  <c r="CN38" i="1"/>
  <c r="D86" i="1"/>
  <c r="F86" i="1"/>
  <c r="H86" i="1"/>
  <c r="J86" i="1"/>
  <c r="L86" i="1"/>
  <c r="N86" i="1"/>
  <c r="P86" i="1"/>
  <c r="R86" i="1"/>
  <c r="T86" i="1"/>
  <c r="V86" i="1"/>
  <c r="X86" i="1"/>
  <c r="Z86" i="1"/>
  <c r="AB86" i="1"/>
  <c r="AD86" i="1"/>
  <c r="AF86" i="1"/>
  <c r="AH86" i="1"/>
  <c r="AJ86" i="1"/>
  <c r="AL86" i="1"/>
  <c r="AN86" i="1"/>
  <c r="AP86" i="1"/>
  <c r="AR86" i="1"/>
  <c r="AT86" i="1"/>
  <c r="AV86" i="1"/>
  <c r="AX86" i="1"/>
  <c r="AZ86" i="1"/>
  <c r="BB86" i="1"/>
  <c r="BD86" i="1"/>
  <c r="BF86" i="1"/>
  <c r="BH86" i="1"/>
  <c r="BJ86" i="1"/>
  <c r="BL86" i="1"/>
  <c r="BN86" i="1"/>
  <c r="BP86" i="1"/>
  <c r="BR86" i="1"/>
  <c r="BT86" i="1"/>
  <c r="BV86" i="1"/>
  <c r="BX86" i="1"/>
  <c r="BZ86" i="1"/>
  <c r="CB86" i="1"/>
  <c r="CD86" i="1"/>
  <c r="CF86" i="1"/>
  <c r="CN86" i="1"/>
  <c r="D40" i="1"/>
  <c r="F40" i="1"/>
  <c r="H40" i="1"/>
  <c r="J40" i="1"/>
  <c r="L40" i="1"/>
  <c r="N40" i="1"/>
  <c r="P40" i="1"/>
  <c r="R40" i="1"/>
  <c r="T40" i="1"/>
  <c r="V40" i="1"/>
  <c r="X40" i="1"/>
  <c r="Z40" i="1"/>
  <c r="AB40" i="1"/>
  <c r="AD40" i="1"/>
  <c r="AF40" i="1"/>
  <c r="AH40" i="1"/>
  <c r="AJ40" i="1"/>
  <c r="AL40" i="1"/>
  <c r="AN40" i="1"/>
  <c r="AP40" i="1"/>
  <c r="AR40" i="1"/>
  <c r="AT40" i="1"/>
  <c r="AV40" i="1"/>
  <c r="AX40" i="1"/>
  <c r="AZ40" i="1"/>
  <c r="BB40" i="1"/>
  <c r="BD40" i="1"/>
  <c r="BF40" i="1"/>
  <c r="BH40" i="1"/>
  <c r="BJ40" i="1"/>
  <c r="BL40" i="1"/>
  <c r="BN40" i="1"/>
  <c r="BP40" i="1"/>
  <c r="BR40" i="1"/>
  <c r="BT40" i="1"/>
  <c r="BV40" i="1"/>
  <c r="BX40" i="1"/>
  <c r="BZ40" i="1"/>
  <c r="CB40" i="1"/>
  <c r="CD40" i="1"/>
  <c r="CF40" i="1"/>
  <c r="CN40" i="1"/>
  <c r="D63" i="1"/>
  <c r="F63" i="1"/>
  <c r="H63" i="1"/>
  <c r="J63" i="1"/>
  <c r="L63" i="1"/>
  <c r="N63" i="1"/>
  <c r="P63" i="1"/>
  <c r="R63" i="1"/>
  <c r="T63" i="1"/>
  <c r="V63" i="1"/>
  <c r="X63" i="1"/>
  <c r="Z63" i="1"/>
  <c r="AB63" i="1"/>
  <c r="AD63" i="1"/>
  <c r="AF63" i="1"/>
  <c r="AH63" i="1"/>
  <c r="AJ63" i="1"/>
  <c r="AL63" i="1"/>
  <c r="AN63" i="1"/>
  <c r="AP63" i="1"/>
  <c r="AR63" i="1"/>
  <c r="AT63" i="1"/>
  <c r="AV63" i="1"/>
  <c r="AX63" i="1"/>
  <c r="AZ63" i="1"/>
  <c r="BB63" i="1"/>
  <c r="BD63" i="1"/>
  <c r="BF63" i="1"/>
  <c r="BH63" i="1"/>
  <c r="BJ63" i="1"/>
  <c r="BL63" i="1"/>
  <c r="BN63" i="1"/>
  <c r="BP63" i="1"/>
  <c r="BR63" i="1"/>
  <c r="BT63" i="1"/>
  <c r="BV63" i="1"/>
  <c r="BX63" i="1"/>
  <c r="BZ63" i="1"/>
  <c r="CB63" i="1"/>
  <c r="CD63" i="1"/>
  <c r="CF63" i="1"/>
  <c r="CN63" i="1"/>
  <c r="D65" i="1"/>
  <c r="F65" i="1"/>
  <c r="H65" i="1"/>
  <c r="J65" i="1"/>
  <c r="L65" i="1"/>
  <c r="N65" i="1"/>
  <c r="P65" i="1"/>
  <c r="R65" i="1"/>
  <c r="T65" i="1"/>
  <c r="V65" i="1"/>
  <c r="X65" i="1"/>
  <c r="Z65" i="1"/>
  <c r="AB65" i="1"/>
  <c r="AD65" i="1"/>
  <c r="AF65" i="1"/>
  <c r="AH65" i="1"/>
  <c r="AJ65" i="1"/>
  <c r="AL65" i="1"/>
  <c r="AN65" i="1"/>
  <c r="AP65" i="1"/>
  <c r="AR65" i="1"/>
  <c r="AT65" i="1"/>
  <c r="AV65" i="1"/>
  <c r="AX65" i="1"/>
  <c r="AZ65" i="1"/>
  <c r="BB65" i="1"/>
  <c r="BD65" i="1"/>
  <c r="BF65" i="1"/>
  <c r="BH65" i="1"/>
  <c r="BJ65" i="1"/>
  <c r="BL65" i="1"/>
  <c r="BN65" i="1"/>
  <c r="BP65" i="1"/>
  <c r="BR65" i="1"/>
  <c r="BT65" i="1"/>
  <c r="BV65" i="1"/>
  <c r="BX65" i="1"/>
  <c r="BZ65" i="1"/>
  <c r="CB65" i="1"/>
  <c r="CD65" i="1"/>
  <c r="CF65" i="1"/>
  <c r="CN65" i="1"/>
  <c r="F44" i="1"/>
  <c r="B44" i="1" s="1"/>
  <c r="D83" i="1"/>
  <c r="F83" i="1"/>
  <c r="H83" i="1"/>
  <c r="J83" i="1"/>
  <c r="L83" i="1"/>
  <c r="N83" i="1"/>
  <c r="P83" i="1"/>
  <c r="R83" i="1"/>
  <c r="T83" i="1"/>
  <c r="V83" i="1"/>
  <c r="X83" i="1"/>
  <c r="Z83" i="1"/>
  <c r="AB83" i="1"/>
  <c r="AD83" i="1"/>
  <c r="AF83" i="1"/>
  <c r="AH83" i="1"/>
  <c r="AJ83" i="1"/>
  <c r="AL83" i="1"/>
  <c r="AN83" i="1"/>
  <c r="AP83" i="1"/>
  <c r="AR83" i="1"/>
  <c r="AT83" i="1"/>
  <c r="AV83" i="1"/>
  <c r="AX83" i="1"/>
  <c r="AZ83" i="1"/>
  <c r="BB83" i="1"/>
  <c r="BD83" i="1"/>
  <c r="BF83" i="1"/>
  <c r="BH83" i="1"/>
  <c r="BJ83" i="1"/>
  <c r="BL83" i="1"/>
  <c r="BN83" i="1"/>
  <c r="BP83" i="1"/>
  <c r="BR83" i="1"/>
  <c r="BT83" i="1"/>
  <c r="BV83" i="1"/>
  <c r="BX83" i="1"/>
  <c r="BZ83" i="1"/>
  <c r="CB83" i="1"/>
  <c r="CD83" i="1"/>
  <c r="CF83" i="1"/>
  <c r="CN83" i="1"/>
  <c r="D32" i="1"/>
  <c r="F32" i="1"/>
  <c r="H32" i="1"/>
  <c r="J32" i="1"/>
  <c r="L32" i="1"/>
  <c r="N32" i="1"/>
  <c r="P32" i="1"/>
  <c r="R32" i="1"/>
  <c r="T32" i="1"/>
  <c r="V32" i="1"/>
  <c r="X32" i="1"/>
  <c r="Z32" i="1"/>
  <c r="AB32" i="1"/>
  <c r="AD32" i="1"/>
  <c r="AF32" i="1"/>
  <c r="AH32" i="1"/>
  <c r="AJ32" i="1"/>
  <c r="AL32" i="1"/>
  <c r="AN32" i="1"/>
  <c r="AP32" i="1"/>
  <c r="AR32" i="1"/>
  <c r="AT32" i="1"/>
  <c r="AV32" i="1"/>
  <c r="AX32" i="1"/>
  <c r="AZ32" i="1"/>
  <c r="BB32" i="1"/>
  <c r="BD32" i="1"/>
  <c r="BF32" i="1"/>
  <c r="BH32" i="1"/>
  <c r="BJ32" i="1"/>
  <c r="BL32" i="1"/>
  <c r="BN32" i="1"/>
  <c r="BP32" i="1"/>
  <c r="BR32" i="1"/>
  <c r="BT32" i="1"/>
  <c r="BV32" i="1"/>
  <c r="BX32" i="1"/>
  <c r="BZ32" i="1"/>
  <c r="CB32" i="1"/>
  <c r="CD32" i="1"/>
  <c r="CF32" i="1"/>
  <c r="CN32" i="1"/>
  <c r="D47" i="1"/>
  <c r="F47" i="1"/>
  <c r="H47" i="1"/>
  <c r="J47" i="1"/>
  <c r="L47" i="1"/>
  <c r="N47" i="1"/>
  <c r="P47" i="1"/>
  <c r="R47" i="1"/>
  <c r="T47" i="1"/>
  <c r="V47" i="1"/>
  <c r="X47" i="1"/>
  <c r="Z47" i="1"/>
  <c r="AB47" i="1"/>
  <c r="AD47" i="1"/>
  <c r="AF47" i="1"/>
  <c r="AH47" i="1"/>
  <c r="AJ47" i="1"/>
  <c r="AL47" i="1"/>
  <c r="AN47" i="1"/>
  <c r="AP47" i="1"/>
  <c r="AR47" i="1"/>
  <c r="AT47" i="1"/>
  <c r="AV47" i="1"/>
  <c r="AX47" i="1"/>
  <c r="AZ47" i="1"/>
  <c r="BB47" i="1"/>
  <c r="BD47" i="1"/>
  <c r="BF47" i="1"/>
  <c r="BH47" i="1"/>
  <c r="BJ47" i="1"/>
  <c r="BL47" i="1"/>
  <c r="BN47" i="1"/>
  <c r="BP47" i="1"/>
  <c r="BR47" i="1"/>
  <c r="BT47" i="1"/>
  <c r="BV47" i="1"/>
  <c r="BX47" i="1"/>
  <c r="BZ47" i="1"/>
  <c r="CB47" i="1"/>
  <c r="CD47" i="1"/>
  <c r="CF47" i="1"/>
  <c r="CN47" i="1"/>
  <c r="D103" i="1"/>
  <c r="F103" i="1"/>
  <c r="H103" i="1"/>
  <c r="J103" i="1"/>
  <c r="L103" i="1"/>
  <c r="N103" i="1"/>
  <c r="P103" i="1"/>
  <c r="R103" i="1"/>
  <c r="T103" i="1"/>
  <c r="V103" i="1"/>
  <c r="X103" i="1"/>
  <c r="Z103" i="1"/>
  <c r="AB103" i="1"/>
  <c r="AD103" i="1"/>
  <c r="AF103" i="1"/>
  <c r="AH103" i="1"/>
  <c r="AJ103" i="1"/>
  <c r="AL103" i="1"/>
  <c r="AN103" i="1"/>
  <c r="AP103" i="1"/>
  <c r="AR103" i="1"/>
  <c r="AT103" i="1"/>
  <c r="AV103" i="1"/>
  <c r="AX103" i="1"/>
  <c r="AZ103" i="1"/>
  <c r="BB103" i="1"/>
  <c r="BD103" i="1"/>
  <c r="BF103" i="1"/>
  <c r="BH103" i="1"/>
  <c r="BJ103" i="1"/>
  <c r="BL103" i="1"/>
  <c r="BN103" i="1"/>
  <c r="BP103" i="1"/>
  <c r="BR103" i="1"/>
  <c r="BT103" i="1"/>
  <c r="BV103" i="1"/>
  <c r="BX103" i="1"/>
  <c r="BZ103" i="1"/>
  <c r="CB103" i="1"/>
  <c r="CD103" i="1"/>
  <c r="CF103" i="1"/>
  <c r="CN103" i="1"/>
  <c r="D10" i="1"/>
  <c r="F10" i="1"/>
  <c r="H10" i="1"/>
  <c r="J10" i="1"/>
  <c r="L10" i="1"/>
  <c r="N10" i="1"/>
  <c r="P10" i="1"/>
  <c r="R10" i="1"/>
  <c r="T10" i="1"/>
  <c r="V10" i="1"/>
  <c r="X10" i="1"/>
  <c r="Z10" i="1"/>
  <c r="AB10" i="1"/>
  <c r="AD10" i="1"/>
  <c r="AF10" i="1"/>
  <c r="AH10" i="1"/>
  <c r="AJ10" i="1"/>
  <c r="AL10" i="1"/>
  <c r="AN10" i="1"/>
  <c r="AP10" i="1"/>
  <c r="AR10" i="1"/>
  <c r="AT10" i="1"/>
  <c r="AV10" i="1"/>
  <c r="AX10" i="1"/>
  <c r="AZ10" i="1"/>
  <c r="BB10" i="1"/>
  <c r="BD10" i="1"/>
  <c r="BF10" i="1"/>
  <c r="BH10" i="1"/>
  <c r="BJ10" i="1"/>
  <c r="BL10" i="1"/>
  <c r="BN10" i="1"/>
  <c r="BP10" i="1"/>
  <c r="BR10" i="1"/>
  <c r="BT10" i="1"/>
  <c r="BV10" i="1"/>
  <c r="BX10" i="1"/>
  <c r="BZ10" i="1"/>
  <c r="CB10" i="1"/>
  <c r="CD10" i="1"/>
  <c r="CF10" i="1"/>
  <c r="CN10" i="1"/>
  <c r="D66" i="1"/>
  <c r="F66" i="1"/>
  <c r="H66" i="1"/>
  <c r="J66" i="1"/>
  <c r="L66" i="1"/>
  <c r="N66" i="1"/>
  <c r="P66" i="1"/>
  <c r="R66" i="1"/>
  <c r="T66" i="1"/>
  <c r="V66" i="1"/>
  <c r="X66" i="1"/>
  <c r="Z66" i="1"/>
  <c r="AB66" i="1"/>
  <c r="AD66" i="1"/>
  <c r="AF66" i="1"/>
  <c r="AH66" i="1"/>
  <c r="AJ66" i="1"/>
  <c r="AL66" i="1"/>
  <c r="AN66" i="1"/>
  <c r="AP66" i="1"/>
  <c r="AR66" i="1"/>
  <c r="AT66" i="1"/>
  <c r="AV66" i="1"/>
  <c r="AX66" i="1"/>
  <c r="AZ66" i="1"/>
  <c r="BB66" i="1"/>
  <c r="BD66" i="1"/>
  <c r="BF66" i="1"/>
  <c r="BH66" i="1"/>
  <c r="BJ66" i="1"/>
  <c r="BL66" i="1"/>
  <c r="BN66" i="1"/>
  <c r="BP66" i="1"/>
  <c r="BR66" i="1"/>
  <c r="BT66" i="1"/>
  <c r="BV66" i="1"/>
  <c r="BX66" i="1"/>
  <c r="BZ66" i="1"/>
  <c r="CB66" i="1"/>
  <c r="CD66" i="1"/>
  <c r="CF66" i="1"/>
  <c r="CN66" i="1"/>
  <c r="B65" i="1" l="1"/>
  <c r="B93" i="1"/>
  <c r="B66" i="1"/>
  <c r="B38" i="1"/>
  <c r="B10" i="1"/>
  <c r="B104" i="1"/>
  <c r="B63" i="1"/>
  <c r="B102" i="1"/>
  <c r="B32" i="1"/>
  <c r="B21" i="1"/>
  <c r="B47" i="1"/>
  <c r="B67" i="1"/>
  <c r="B83" i="1"/>
  <c r="B40" i="1"/>
  <c r="B86" i="1"/>
  <c r="B103" i="1"/>
  <c r="B101" i="1"/>
  <c r="B30" i="1"/>
  <c r="B22" i="1"/>
  <c r="CM13" i="3"/>
  <c r="CM12" i="3"/>
  <c r="CM11" i="3"/>
  <c r="CM10" i="3"/>
  <c r="CM9" i="3"/>
  <c r="CI7" i="3"/>
  <c r="CM7" i="3"/>
  <c r="CM8" i="3"/>
  <c r="CM6" i="3"/>
  <c r="CM5" i="3"/>
  <c r="CM4" i="3"/>
  <c r="CM3" i="3"/>
  <c r="CM2" i="3"/>
  <c r="CK6" i="3"/>
  <c r="CK5" i="3"/>
  <c r="CK4" i="3"/>
  <c r="CK3" i="3"/>
  <c r="CK2" i="3"/>
  <c r="CI6" i="3"/>
  <c r="CI5" i="3"/>
  <c r="CI4" i="3"/>
  <c r="CI3" i="3"/>
  <c r="CG3" i="3"/>
  <c r="CI2" i="3"/>
  <c r="CG2" i="3"/>
  <c r="CK1" i="3"/>
  <c r="CJ1" i="3"/>
  <c r="CI1" i="3"/>
  <c r="CH1" i="3"/>
  <c r="CG1" i="3"/>
  <c r="CF1" i="3"/>
  <c r="BY4" i="3"/>
  <c r="BW4" i="3"/>
  <c r="BU4" i="3"/>
  <c r="BS4" i="3"/>
  <c r="CN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H49" i="1"/>
  <c r="F49" i="1"/>
  <c r="D49" i="1"/>
  <c r="CN98" i="1"/>
  <c r="CF98" i="1"/>
  <c r="CD98" i="1"/>
  <c r="CB98" i="1"/>
  <c r="BZ98" i="1"/>
  <c r="BX98" i="1"/>
  <c r="BV98" i="1"/>
  <c r="BT98" i="1"/>
  <c r="BR98" i="1"/>
  <c r="BP98" i="1"/>
  <c r="BN98" i="1"/>
  <c r="BL98" i="1"/>
  <c r="BJ98" i="1"/>
  <c r="BH98" i="1"/>
  <c r="BF98" i="1"/>
  <c r="BD98" i="1"/>
  <c r="BB98" i="1"/>
  <c r="AZ98" i="1"/>
  <c r="AX98" i="1"/>
  <c r="AV98" i="1"/>
  <c r="AT98" i="1"/>
  <c r="AR98" i="1"/>
  <c r="AP98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8" i="1"/>
  <c r="H98" i="1"/>
  <c r="F98" i="1"/>
  <c r="D98" i="1"/>
  <c r="CN6" i="1"/>
  <c r="CF6" i="1"/>
  <c r="CD6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D6" i="1"/>
  <c r="CN56" i="1"/>
  <c r="CF56" i="1"/>
  <c r="CD56" i="1"/>
  <c r="CB56" i="1"/>
  <c r="BZ56" i="1"/>
  <c r="BX56" i="1"/>
  <c r="BV56" i="1"/>
  <c r="BT56" i="1"/>
  <c r="BR56" i="1"/>
  <c r="BP56" i="1"/>
  <c r="BN56" i="1"/>
  <c r="BL56" i="1"/>
  <c r="BJ56" i="1"/>
  <c r="BH56" i="1"/>
  <c r="BF56" i="1"/>
  <c r="BD56" i="1"/>
  <c r="BB56" i="1"/>
  <c r="AZ56" i="1"/>
  <c r="AX56" i="1"/>
  <c r="AV56" i="1"/>
  <c r="AT56" i="1"/>
  <c r="AR56" i="1"/>
  <c r="AP56" i="1"/>
  <c r="AN56" i="1"/>
  <c r="AL56" i="1"/>
  <c r="AJ56" i="1"/>
  <c r="AH56" i="1"/>
  <c r="AF56" i="1"/>
  <c r="AD56" i="1"/>
  <c r="AB56" i="1"/>
  <c r="Z56" i="1"/>
  <c r="X56" i="1"/>
  <c r="V56" i="1"/>
  <c r="T56" i="1"/>
  <c r="R56" i="1"/>
  <c r="P56" i="1"/>
  <c r="N56" i="1"/>
  <c r="L56" i="1"/>
  <c r="J56" i="1"/>
  <c r="H56" i="1"/>
  <c r="F56" i="1"/>
  <c r="D56" i="1"/>
  <c r="CN36" i="1"/>
  <c r="CF36" i="1"/>
  <c r="CD36" i="1"/>
  <c r="CB36" i="1"/>
  <c r="BZ36" i="1"/>
  <c r="BX36" i="1"/>
  <c r="BV36" i="1"/>
  <c r="BT36" i="1"/>
  <c r="BR36" i="1"/>
  <c r="BP36" i="1"/>
  <c r="BN36" i="1"/>
  <c r="BL36" i="1"/>
  <c r="BJ36" i="1"/>
  <c r="BH36" i="1"/>
  <c r="BF36" i="1"/>
  <c r="BD36" i="1"/>
  <c r="BB36" i="1"/>
  <c r="AZ36" i="1"/>
  <c r="AX36" i="1"/>
  <c r="AV36" i="1"/>
  <c r="AT36" i="1"/>
  <c r="AR36" i="1"/>
  <c r="AP36" i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H54" i="1"/>
  <c r="F54" i="1"/>
  <c r="D54" i="1"/>
  <c r="CN77" i="1"/>
  <c r="CF77" i="1"/>
  <c r="CD77" i="1"/>
  <c r="CB77" i="1"/>
  <c r="BZ77" i="1"/>
  <c r="BX77" i="1"/>
  <c r="BV77" i="1"/>
  <c r="BT77" i="1"/>
  <c r="BR77" i="1"/>
  <c r="BP77" i="1"/>
  <c r="BN77" i="1"/>
  <c r="BL77" i="1"/>
  <c r="BJ77" i="1"/>
  <c r="BH77" i="1"/>
  <c r="BF77" i="1"/>
  <c r="BD77" i="1"/>
  <c r="BB77" i="1"/>
  <c r="AZ77" i="1"/>
  <c r="AX77" i="1"/>
  <c r="AV77" i="1"/>
  <c r="AT77" i="1"/>
  <c r="AR77" i="1"/>
  <c r="AP77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H77" i="1"/>
  <c r="F77" i="1"/>
  <c r="D77" i="1"/>
  <c r="CN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H61" i="1"/>
  <c r="BF61" i="1"/>
  <c r="BD61" i="1"/>
  <c r="BB61" i="1"/>
  <c r="AZ61" i="1"/>
  <c r="AX61" i="1"/>
  <c r="AV61" i="1"/>
  <c r="AT61" i="1"/>
  <c r="AR61" i="1"/>
  <c r="AP61" i="1"/>
  <c r="AN61" i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H61" i="1"/>
  <c r="F61" i="1"/>
  <c r="D61" i="1"/>
  <c r="CN39" i="1"/>
  <c r="CF39" i="1"/>
  <c r="CD39" i="1"/>
  <c r="CB39" i="1"/>
  <c r="BZ39" i="1"/>
  <c r="BX39" i="1"/>
  <c r="BV39" i="1"/>
  <c r="BT39" i="1"/>
  <c r="BR39" i="1"/>
  <c r="BP39" i="1"/>
  <c r="BN39" i="1"/>
  <c r="BL39" i="1"/>
  <c r="BJ39" i="1"/>
  <c r="BH39" i="1"/>
  <c r="BF39" i="1"/>
  <c r="BD39" i="1"/>
  <c r="BB39" i="1"/>
  <c r="AZ39" i="1"/>
  <c r="AX39" i="1"/>
  <c r="AV39" i="1"/>
  <c r="AT39" i="1"/>
  <c r="AR39" i="1"/>
  <c r="AP39" i="1"/>
  <c r="AN39" i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D39" i="1"/>
  <c r="CN42" i="1"/>
  <c r="CF42" i="1"/>
  <c r="CD42" i="1"/>
  <c r="CB42" i="1"/>
  <c r="BZ42" i="1"/>
  <c r="BX42" i="1"/>
  <c r="BV42" i="1"/>
  <c r="BT42" i="1"/>
  <c r="BR42" i="1"/>
  <c r="BP42" i="1"/>
  <c r="BN42" i="1"/>
  <c r="BL42" i="1"/>
  <c r="BJ42" i="1"/>
  <c r="BH42" i="1"/>
  <c r="BF42" i="1"/>
  <c r="BD42" i="1"/>
  <c r="BB42" i="1"/>
  <c r="AZ42" i="1"/>
  <c r="AX42" i="1"/>
  <c r="AV42" i="1"/>
  <c r="AT42" i="1"/>
  <c r="AR42" i="1"/>
  <c r="AP42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D42" i="1"/>
  <c r="CN74" i="1"/>
  <c r="CF74" i="1"/>
  <c r="CD74" i="1"/>
  <c r="CB74" i="1"/>
  <c r="BZ74" i="1"/>
  <c r="BX74" i="1"/>
  <c r="BV74" i="1"/>
  <c r="BT74" i="1"/>
  <c r="BR74" i="1"/>
  <c r="BP74" i="1"/>
  <c r="BN74" i="1"/>
  <c r="BL74" i="1"/>
  <c r="BJ74" i="1"/>
  <c r="BH74" i="1"/>
  <c r="BF74" i="1"/>
  <c r="BD74" i="1"/>
  <c r="BB74" i="1"/>
  <c r="AZ74" i="1"/>
  <c r="AX74" i="1"/>
  <c r="AV74" i="1"/>
  <c r="AT74" i="1"/>
  <c r="AR74" i="1"/>
  <c r="AP74" i="1"/>
  <c r="AN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H74" i="1"/>
  <c r="F74" i="1"/>
  <c r="D74" i="1"/>
  <c r="CN107" i="1"/>
  <c r="CF107" i="1"/>
  <c r="CD107" i="1"/>
  <c r="CB107" i="1"/>
  <c r="BZ107" i="1"/>
  <c r="BX107" i="1"/>
  <c r="BV107" i="1"/>
  <c r="BT107" i="1"/>
  <c r="BR107" i="1"/>
  <c r="BP107" i="1"/>
  <c r="BN107" i="1"/>
  <c r="BL107" i="1"/>
  <c r="BJ107" i="1"/>
  <c r="BH107" i="1"/>
  <c r="BF107" i="1"/>
  <c r="BD107" i="1"/>
  <c r="BB107" i="1"/>
  <c r="AZ107" i="1"/>
  <c r="AX107" i="1"/>
  <c r="AV107" i="1"/>
  <c r="AT107" i="1"/>
  <c r="AR107" i="1"/>
  <c r="AP107" i="1"/>
  <c r="AN107" i="1"/>
  <c r="AL107" i="1"/>
  <c r="AJ107" i="1"/>
  <c r="AH107" i="1"/>
  <c r="AF107" i="1"/>
  <c r="AD107" i="1"/>
  <c r="AB107" i="1"/>
  <c r="Z107" i="1"/>
  <c r="X107" i="1"/>
  <c r="V107" i="1"/>
  <c r="T107" i="1"/>
  <c r="R107" i="1"/>
  <c r="P107" i="1"/>
  <c r="N107" i="1"/>
  <c r="L107" i="1"/>
  <c r="J107" i="1"/>
  <c r="H107" i="1"/>
  <c r="F107" i="1"/>
  <c r="D107" i="1"/>
  <c r="CN62" i="1"/>
  <c r="CF62" i="1"/>
  <c r="CD62" i="1"/>
  <c r="CB62" i="1"/>
  <c r="BZ62" i="1"/>
  <c r="BX62" i="1"/>
  <c r="BV62" i="1"/>
  <c r="BT62" i="1"/>
  <c r="BR62" i="1"/>
  <c r="BP62" i="1"/>
  <c r="BN62" i="1"/>
  <c r="BL62" i="1"/>
  <c r="BJ62" i="1"/>
  <c r="BH62" i="1"/>
  <c r="BF62" i="1"/>
  <c r="BD62" i="1"/>
  <c r="BB62" i="1"/>
  <c r="AZ62" i="1"/>
  <c r="AX62" i="1"/>
  <c r="AV62" i="1"/>
  <c r="AT62" i="1"/>
  <c r="AR62" i="1"/>
  <c r="AP62" i="1"/>
  <c r="AN62" i="1"/>
  <c r="AL62" i="1"/>
  <c r="AJ62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H62" i="1"/>
  <c r="F62" i="1"/>
  <c r="D62" i="1"/>
  <c r="CN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CN5" i="1"/>
  <c r="CF5" i="1"/>
  <c r="CD5" i="1"/>
  <c r="CB5" i="1"/>
  <c r="BZ5" i="1"/>
  <c r="BX5" i="1"/>
  <c r="BV5" i="1"/>
  <c r="BT5" i="1"/>
  <c r="BR5" i="1"/>
  <c r="BP5" i="1"/>
  <c r="BN5" i="1"/>
  <c r="BL5" i="1"/>
  <c r="BJ5" i="1"/>
  <c r="BH5" i="1"/>
  <c r="BF5" i="1"/>
  <c r="BD5" i="1"/>
  <c r="BB5" i="1"/>
  <c r="AZ5" i="1"/>
  <c r="AX5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D5" i="1"/>
  <c r="CN16" i="1"/>
  <c r="CF16" i="1"/>
  <c r="CD16" i="1"/>
  <c r="CB16" i="1"/>
  <c r="BZ16" i="1"/>
  <c r="BX16" i="1"/>
  <c r="BV16" i="1"/>
  <c r="BT16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D16" i="1"/>
  <c r="CN81" i="1"/>
  <c r="CF81" i="1"/>
  <c r="CD81" i="1"/>
  <c r="CB81" i="1"/>
  <c r="BZ81" i="1"/>
  <c r="BX81" i="1"/>
  <c r="BV81" i="1"/>
  <c r="BT81" i="1"/>
  <c r="BR81" i="1"/>
  <c r="BP81" i="1"/>
  <c r="BN81" i="1"/>
  <c r="BL81" i="1"/>
  <c r="BJ81" i="1"/>
  <c r="BH81" i="1"/>
  <c r="BF81" i="1"/>
  <c r="BD81" i="1"/>
  <c r="BB81" i="1"/>
  <c r="AZ81" i="1"/>
  <c r="AX81" i="1"/>
  <c r="AV81" i="1"/>
  <c r="AT81" i="1"/>
  <c r="AR81" i="1"/>
  <c r="AP81" i="1"/>
  <c r="AN81" i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H81" i="1"/>
  <c r="F81" i="1"/>
  <c r="D81" i="1"/>
  <c r="CN12" i="1"/>
  <c r="CF12" i="1"/>
  <c r="CD12" i="1"/>
  <c r="CB12" i="1"/>
  <c r="BZ12" i="1"/>
  <c r="BX12" i="1"/>
  <c r="BV12" i="1"/>
  <c r="BT12" i="1"/>
  <c r="BR12" i="1"/>
  <c r="BP12" i="1"/>
  <c r="BN12" i="1"/>
  <c r="BL12" i="1"/>
  <c r="BJ12" i="1"/>
  <c r="BH12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CN52" i="1"/>
  <c r="CF52" i="1"/>
  <c r="CD52" i="1"/>
  <c r="CB52" i="1"/>
  <c r="BZ52" i="1"/>
  <c r="BX52" i="1"/>
  <c r="BV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H52" i="1"/>
  <c r="F52" i="1"/>
  <c r="D52" i="1"/>
  <c r="CN43" i="1"/>
  <c r="CF43" i="1"/>
  <c r="CD43" i="1"/>
  <c r="CB43" i="1"/>
  <c r="BZ43" i="1"/>
  <c r="BX43" i="1"/>
  <c r="BV43" i="1"/>
  <c r="BT43" i="1"/>
  <c r="BR43" i="1"/>
  <c r="BP43" i="1"/>
  <c r="BN43" i="1"/>
  <c r="BL43" i="1"/>
  <c r="BJ43" i="1"/>
  <c r="BH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H43" i="1"/>
  <c r="F43" i="1"/>
  <c r="D43" i="1"/>
  <c r="CN110" i="1"/>
  <c r="CF110" i="1"/>
  <c r="CD110" i="1"/>
  <c r="CB110" i="1"/>
  <c r="BZ110" i="1"/>
  <c r="BX110" i="1"/>
  <c r="BV110" i="1"/>
  <c r="BT110" i="1"/>
  <c r="BR110" i="1"/>
  <c r="BP110" i="1"/>
  <c r="BN110" i="1"/>
  <c r="BL110" i="1"/>
  <c r="BJ110" i="1"/>
  <c r="BH110" i="1"/>
  <c r="BF110" i="1"/>
  <c r="BD110" i="1"/>
  <c r="BB110" i="1"/>
  <c r="AZ110" i="1"/>
  <c r="AX110" i="1"/>
  <c r="AV110" i="1"/>
  <c r="AT110" i="1"/>
  <c r="AR110" i="1"/>
  <c r="AP110" i="1"/>
  <c r="AN110" i="1"/>
  <c r="AL110" i="1"/>
  <c r="AJ110" i="1"/>
  <c r="AH110" i="1"/>
  <c r="AF110" i="1"/>
  <c r="AD110" i="1"/>
  <c r="AB110" i="1"/>
  <c r="Z110" i="1"/>
  <c r="X110" i="1"/>
  <c r="V110" i="1"/>
  <c r="T110" i="1"/>
  <c r="R110" i="1"/>
  <c r="P110" i="1"/>
  <c r="N110" i="1"/>
  <c r="L110" i="1"/>
  <c r="J110" i="1"/>
  <c r="H110" i="1"/>
  <c r="F110" i="1"/>
  <c r="D110" i="1"/>
  <c r="CN8" i="1"/>
  <c r="CF8" i="1"/>
  <c r="CD8" i="1"/>
  <c r="CB8" i="1"/>
  <c r="BZ8" i="1"/>
  <c r="BX8" i="1"/>
  <c r="BV8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  <c r="CN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D41" i="1"/>
  <c r="CN73" i="1"/>
  <c r="CF73" i="1"/>
  <c r="CD73" i="1"/>
  <c r="CB73" i="1"/>
  <c r="BZ73" i="1"/>
  <c r="BX73" i="1"/>
  <c r="BV73" i="1"/>
  <c r="BT73" i="1"/>
  <c r="BR73" i="1"/>
  <c r="BP73" i="1"/>
  <c r="BN73" i="1"/>
  <c r="BL73" i="1"/>
  <c r="BJ73" i="1"/>
  <c r="BH73" i="1"/>
  <c r="BF73" i="1"/>
  <c r="BD73" i="1"/>
  <c r="BB73" i="1"/>
  <c r="AZ73" i="1"/>
  <c r="AX73" i="1"/>
  <c r="AV73" i="1"/>
  <c r="AT73" i="1"/>
  <c r="AR73" i="1"/>
  <c r="AP73" i="1"/>
  <c r="AN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H73" i="1"/>
  <c r="F73" i="1"/>
  <c r="D73" i="1"/>
  <c r="CN27" i="1"/>
  <c r="CF27" i="1"/>
  <c r="CD27" i="1"/>
  <c r="CB27" i="1"/>
  <c r="BZ27" i="1"/>
  <c r="BX27" i="1"/>
  <c r="BV27" i="1"/>
  <c r="BT27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D27" i="1"/>
  <c r="CN69" i="1"/>
  <c r="CF69" i="1"/>
  <c r="CD69" i="1"/>
  <c r="CB69" i="1"/>
  <c r="BZ69" i="1"/>
  <c r="BX69" i="1"/>
  <c r="BV69" i="1"/>
  <c r="BT69" i="1"/>
  <c r="BR69" i="1"/>
  <c r="BP69" i="1"/>
  <c r="BN69" i="1"/>
  <c r="BL69" i="1"/>
  <c r="BJ69" i="1"/>
  <c r="BH69" i="1"/>
  <c r="BF69" i="1"/>
  <c r="BD69" i="1"/>
  <c r="BB69" i="1"/>
  <c r="AZ69" i="1"/>
  <c r="AX69" i="1"/>
  <c r="AV69" i="1"/>
  <c r="AT69" i="1"/>
  <c r="AR69" i="1"/>
  <c r="AP69" i="1"/>
  <c r="AN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J69" i="1"/>
  <c r="H69" i="1"/>
  <c r="F69" i="1"/>
  <c r="D69" i="1"/>
  <c r="CN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CN100" i="1"/>
  <c r="CF100" i="1"/>
  <c r="CD100" i="1"/>
  <c r="CB100" i="1"/>
  <c r="BZ100" i="1"/>
  <c r="BX100" i="1"/>
  <c r="BV100" i="1"/>
  <c r="BT100" i="1"/>
  <c r="BR100" i="1"/>
  <c r="BP100" i="1"/>
  <c r="BN100" i="1"/>
  <c r="BL100" i="1"/>
  <c r="BJ100" i="1"/>
  <c r="BH100" i="1"/>
  <c r="BF100" i="1"/>
  <c r="BD100" i="1"/>
  <c r="BB100" i="1"/>
  <c r="AZ100" i="1"/>
  <c r="AX100" i="1"/>
  <c r="AV100" i="1"/>
  <c r="AT100" i="1"/>
  <c r="AR100" i="1"/>
  <c r="AP100" i="1"/>
  <c r="AN100" i="1"/>
  <c r="AL100" i="1"/>
  <c r="AJ100" i="1"/>
  <c r="AH100" i="1"/>
  <c r="AF100" i="1"/>
  <c r="AD100" i="1"/>
  <c r="AB100" i="1"/>
  <c r="Z100" i="1"/>
  <c r="X100" i="1"/>
  <c r="V100" i="1"/>
  <c r="T100" i="1"/>
  <c r="R100" i="1"/>
  <c r="P100" i="1"/>
  <c r="N100" i="1"/>
  <c r="L100" i="1"/>
  <c r="J100" i="1"/>
  <c r="H100" i="1"/>
  <c r="F100" i="1"/>
  <c r="D100" i="1"/>
  <c r="CN87" i="1"/>
  <c r="CF87" i="1"/>
  <c r="CD87" i="1"/>
  <c r="CB87" i="1"/>
  <c r="BZ87" i="1"/>
  <c r="BX87" i="1"/>
  <c r="BV87" i="1"/>
  <c r="BT87" i="1"/>
  <c r="BR87" i="1"/>
  <c r="BP87" i="1"/>
  <c r="BN87" i="1"/>
  <c r="BL87" i="1"/>
  <c r="BJ87" i="1"/>
  <c r="BH87" i="1"/>
  <c r="BF87" i="1"/>
  <c r="BD87" i="1"/>
  <c r="BB87" i="1"/>
  <c r="AZ87" i="1"/>
  <c r="AX87" i="1"/>
  <c r="AV87" i="1"/>
  <c r="AT87" i="1"/>
  <c r="AR87" i="1"/>
  <c r="AP87" i="1"/>
  <c r="AN87" i="1"/>
  <c r="AL87" i="1"/>
  <c r="AJ87" i="1"/>
  <c r="AH87" i="1"/>
  <c r="AF87" i="1"/>
  <c r="AD87" i="1"/>
  <c r="AB87" i="1"/>
  <c r="Z87" i="1"/>
  <c r="X87" i="1"/>
  <c r="V87" i="1"/>
  <c r="T87" i="1"/>
  <c r="R87" i="1"/>
  <c r="P87" i="1"/>
  <c r="N87" i="1"/>
  <c r="L87" i="1"/>
  <c r="J87" i="1"/>
  <c r="H87" i="1"/>
  <c r="F87" i="1"/>
  <c r="D87" i="1"/>
  <c r="CN95" i="1"/>
  <c r="CF95" i="1"/>
  <c r="CD95" i="1"/>
  <c r="CB95" i="1"/>
  <c r="BZ95" i="1"/>
  <c r="BX95" i="1"/>
  <c r="BV95" i="1"/>
  <c r="BT95" i="1"/>
  <c r="BR95" i="1"/>
  <c r="BP95" i="1"/>
  <c r="BN95" i="1"/>
  <c r="BL95" i="1"/>
  <c r="BJ95" i="1"/>
  <c r="BH95" i="1"/>
  <c r="BF95" i="1"/>
  <c r="BD95" i="1"/>
  <c r="BB95" i="1"/>
  <c r="AZ95" i="1"/>
  <c r="AX95" i="1"/>
  <c r="AV95" i="1"/>
  <c r="AT95" i="1"/>
  <c r="AR95" i="1"/>
  <c r="AP95" i="1"/>
  <c r="AN95" i="1"/>
  <c r="AL95" i="1"/>
  <c r="AJ95" i="1"/>
  <c r="AH95" i="1"/>
  <c r="AF95" i="1"/>
  <c r="AD95" i="1"/>
  <c r="AB95" i="1"/>
  <c r="Z95" i="1"/>
  <c r="X95" i="1"/>
  <c r="V95" i="1"/>
  <c r="T95" i="1"/>
  <c r="R95" i="1"/>
  <c r="P95" i="1"/>
  <c r="N95" i="1"/>
  <c r="L95" i="1"/>
  <c r="J95" i="1"/>
  <c r="H95" i="1"/>
  <c r="F95" i="1"/>
  <c r="D95" i="1"/>
  <c r="CN79" i="1"/>
  <c r="CF79" i="1"/>
  <c r="CD79" i="1"/>
  <c r="CB79" i="1"/>
  <c r="BZ79" i="1"/>
  <c r="BX79" i="1"/>
  <c r="BV79" i="1"/>
  <c r="BT79" i="1"/>
  <c r="BR79" i="1"/>
  <c r="BP79" i="1"/>
  <c r="BN79" i="1"/>
  <c r="BL79" i="1"/>
  <c r="BJ79" i="1"/>
  <c r="BH79" i="1"/>
  <c r="BF79" i="1"/>
  <c r="BD79" i="1"/>
  <c r="BB79" i="1"/>
  <c r="AZ79" i="1"/>
  <c r="AX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D79" i="1"/>
  <c r="CN90" i="1"/>
  <c r="CF90" i="1"/>
  <c r="CD90" i="1"/>
  <c r="CB90" i="1"/>
  <c r="BZ90" i="1"/>
  <c r="BX90" i="1"/>
  <c r="BV90" i="1"/>
  <c r="BT90" i="1"/>
  <c r="BR90" i="1"/>
  <c r="BP90" i="1"/>
  <c r="BN90" i="1"/>
  <c r="BL90" i="1"/>
  <c r="BH90" i="1"/>
  <c r="BF90" i="1"/>
  <c r="BD90" i="1"/>
  <c r="BB90" i="1"/>
  <c r="AZ90" i="1"/>
  <c r="AX90" i="1"/>
  <c r="AV90" i="1"/>
  <c r="AT90" i="1"/>
  <c r="AR90" i="1"/>
  <c r="AP90" i="1"/>
  <c r="AN90" i="1"/>
  <c r="AL90" i="1"/>
  <c r="AJ90" i="1"/>
  <c r="AH90" i="1"/>
  <c r="AF90" i="1"/>
  <c r="AD90" i="1"/>
  <c r="AB90" i="1"/>
  <c r="Z90" i="1"/>
  <c r="X90" i="1"/>
  <c r="P90" i="1"/>
  <c r="N90" i="1"/>
  <c r="L90" i="1"/>
  <c r="J90" i="1"/>
  <c r="H90" i="1"/>
  <c r="F90" i="1"/>
  <c r="CN88" i="1"/>
  <c r="CF88" i="1"/>
  <c r="CD88" i="1"/>
  <c r="CB88" i="1"/>
  <c r="BZ88" i="1"/>
  <c r="BX88" i="1"/>
  <c r="BV88" i="1"/>
  <c r="BT88" i="1"/>
  <c r="BR88" i="1"/>
  <c r="BP88" i="1"/>
  <c r="BN88" i="1"/>
  <c r="BL88" i="1"/>
  <c r="BJ88" i="1"/>
  <c r="BH88" i="1"/>
  <c r="BF88" i="1"/>
  <c r="BD88" i="1"/>
  <c r="BB88" i="1"/>
  <c r="AZ88" i="1"/>
  <c r="AX88" i="1"/>
  <c r="AV88" i="1"/>
  <c r="AT88" i="1"/>
  <c r="AR88" i="1"/>
  <c r="AP88" i="1"/>
  <c r="AN88" i="1"/>
  <c r="AL88" i="1"/>
  <c r="AJ88" i="1"/>
  <c r="AH88" i="1"/>
  <c r="AF88" i="1"/>
  <c r="AD88" i="1"/>
  <c r="AB88" i="1"/>
  <c r="Z88" i="1"/>
  <c r="X88" i="1"/>
  <c r="V88" i="1"/>
  <c r="T88" i="1"/>
  <c r="R88" i="1"/>
  <c r="P88" i="1"/>
  <c r="N88" i="1"/>
  <c r="L88" i="1"/>
  <c r="J88" i="1"/>
  <c r="H88" i="1"/>
  <c r="F88" i="1"/>
  <c r="D88" i="1"/>
  <c r="CN99" i="1"/>
  <c r="CF99" i="1"/>
  <c r="CD99" i="1"/>
  <c r="CB99" i="1"/>
  <c r="BZ99" i="1"/>
  <c r="BX99" i="1"/>
  <c r="BV99" i="1"/>
  <c r="BT99" i="1"/>
  <c r="BR99" i="1"/>
  <c r="BP99" i="1"/>
  <c r="BN99" i="1"/>
  <c r="BL99" i="1"/>
  <c r="BJ99" i="1"/>
  <c r="BH99" i="1"/>
  <c r="BF99" i="1"/>
  <c r="BD99" i="1"/>
  <c r="BB99" i="1"/>
  <c r="AZ99" i="1"/>
  <c r="AX99" i="1"/>
  <c r="AV99" i="1"/>
  <c r="AT99" i="1"/>
  <c r="AR99" i="1"/>
  <c r="AP99" i="1"/>
  <c r="AN99" i="1"/>
  <c r="AL99" i="1"/>
  <c r="AJ99" i="1"/>
  <c r="AH99" i="1"/>
  <c r="AF99" i="1"/>
  <c r="AD99" i="1"/>
  <c r="AB99" i="1"/>
  <c r="Z99" i="1"/>
  <c r="X99" i="1"/>
  <c r="V99" i="1"/>
  <c r="T99" i="1"/>
  <c r="R99" i="1"/>
  <c r="P99" i="1"/>
  <c r="N99" i="1"/>
  <c r="L99" i="1"/>
  <c r="J99" i="1"/>
  <c r="H99" i="1"/>
  <c r="F99" i="1"/>
  <c r="D99" i="1"/>
  <c r="CN64" i="1"/>
  <c r="CF64" i="1"/>
  <c r="CD64" i="1"/>
  <c r="CB64" i="1"/>
  <c r="BZ64" i="1"/>
  <c r="BX64" i="1"/>
  <c r="BV64" i="1"/>
  <c r="BT64" i="1"/>
  <c r="BR64" i="1"/>
  <c r="BP64" i="1"/>
  <c r="BN64" i="1"/>
  <c r="BL64" i="1"/>
  <c r="BJ64" i="1"/>
  <c r="BH64" i="1"/>
  <c r="BF64" i="1"/>
  <c r="BD64" i="1"/>
  <c r="BB64" i="1"/>
  <c r="AZ64" i="1"/>
  <c r="AX64" i="1"/>
  <c r="AV64" i="1"/>
  <c r="AT64" i="1"/>
  <c r="AR64" i="1"/>
  <c r="AP64" i="1"/>
  <c r="AN64" i="1"/>
  <c r="AL64" i="1"/>
  <c r="AJ64" i="1"/>
  <c r="AH64" i="1"/>
  <c r="AF64" i="1"/>
  <c r="AD64" i="1"/>
  <c r="AB64" i="1"/>
  <c r="Z64" i="1"/>
  <c r="X64" i="1"/>
  <c r="V64" i="1"/>
  <c r="T64" i="1"/>
  <c r="R64" i="1"/>
  <c r="P64" i="1"/>
  <c r="N64" i="1"/>
  <c r="L64" i="1"/>
  <c r="J64" i="1"/>
  <c r="H64" i="1"/>
  <c r="F64" i="1"/>
  <c r="D64" i="1"/>
  <c r="CN29" i="1"/>
  <c r="CF29" i="1"/>
  <c r="CD29" i="1"/>
  <c r="CB29" i="1"/>
  <c r="BZ29" i="1"/>
  <c r="BX29" i="1"/>
  <c r="BV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H29" i="1"/>
  <c r="F29" i="1"/>
  <c r="D29" i="1"/>
  <c r="CN109" i="1"/>
  <c r="CF109" i="1"/>
  <c r="CD109" i="1"/>
  <c r="CB109" i="1"/>
  <c r="BZ109" i="1"/>
  <c r="BX109" i="1"/>
  <c r="BV109" i="1"/>
  <c r="BT109" i="1"/>
  <c r="BR109" i="1"/>
  <c r="BP109" i="1"/>
  <c r="BN109" i="1"/>
  <c r="BL109" i="1"/>
  <c r="BJ109" i="1"/>
  <c r="BH109" i="1"/>
  <c r="BF109" i="1"/>
  <c r="BD109" i="1"/>
  <c r="BB109" i="1"/>
  <c r="AZ109" i="1"/>
  <c r="AX109" i="1"/>
  <c r="AV109" i="1"/>
  <c r="AT109" i="1"/>
  <c r="AR109" i="1"/>
  <c r="AP109" i="1"/>
  <c r="AN109" i="1"/>
  <c r="AL109" i="1"/>
  <c r="AJ109" i="1"/>
  <c r="AH109" i="1"/>
  <c r="AF109" i="1"/>
  <c r="AD109" i="1"/>
  <c r="AB109" i="1"/>
  <c r="Z109" i="1"/>
  <c r="X109" i="1"/>
  <c r="V109" i="1"/>
  <c r="T109" i="1"/>
  <c r="R109" i="1"/>
  <c r="P109" i="1"/>
  <c r="N109" i="1"/>
  <c r="L109" i="1"/>
  <c r="J109" i="1"/>
  <c r="H109" i="1"/>
  <c r="F109" i="1"/>
  <c r="D109" i="1"/>
  <c r="CN105" i="1"/>
  <c r="CF105" i="1"/>
  <c r="CD105" i="1"/>
  <c r="CB105" i="1"/>
  <c r="BZ105" i="1"/>
  <c r="BX105" i="1"/>
  <c r="BV105" i="1"/>
  <c r="BT105" i="1"/>
  <c r="BR105" i="1"/>
  <c r="BP105" i="1"/>
  <c r="BN105" i="1"/>
  <c r="BL105" i="1"/>
  <c r="BJ105" i="1"/>
  <c r="BH105" i="1"/>
  <c r="BF105" i="1"/>
  <c r="BD105" i="1"/>
  <c r="BB105" i="1"/>
  <c r="AZ105" i="1"/>
  <c r="AX105" i="1"/>
  <c r="AV105" i="1"/>
  <c r="AT105" i="1"/>
  <c r="AR105" i="1"/>
  <c r="AP105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P105" i="1"/>
  <c r="N105" i="1"/>
  <c r="L105" i="1"/>
  <c r="J105" i="1"/>
  <c r="H105" i="1"/>
  <c r="F105" i="1"/>
  <c r="CN19" i="1"/>
  <c r="CF19" i="1"/>
  <c r="CD19" i="1"/>
  <c r="CB19" i="1"/>
  <c r="BZ19" i="1"/>
  <c r="BX19" i="1"/>
  <c r="BV19" i="1"/>
  <c r="BT19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CN37" i="1"/>
  <c r="CF37" i="1"/>
  <c r="CD37" i="1"/>
  <c r="CB37" i="1"/>
  <c r="BZ37" i="1"/>
  <c r="BX37" i="1"/>
  <c r="BV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D37" i="1"/>
  <c r="CN28" i="1"/>
  <c r="CF28" i="1"/>
  <c r="CD28" i="1"/>
  <c r="CB28" i="1"/>
  <c r="BZ28" i="1"/>
  <c r="BX28" i="1"/>
  <c r="BV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CN50" i="1"/>
  <c r="CF50" i="1"/>
  <c r="CD50" i="1"/>
  <c r="CB50" i="1"/>
  <c r="BZ50" i="1"/>
  <c r="BX50" i="1"/>
  <c r="BV50" i="1"/>
  <c r="BT50" i="1"/>
  <c r="BR50" i="1"/>
  <c r="BP50" i="1"/>
  <c r="BN50" i="1"/>
  <c r="BL50" i="1"/>
  <c r="BJ50" i="1"/>
  <c r="BH50" i="1"/>
  <c r="BF50" i="1"/>
  <c r="BD50" i="1"/>
  <c r="BB50" i="1"/>
  <c r="AZ50" i="1"/>
  <c r="AX50" i="1"/>
  <c r="AV50" i="1"/>
  <c r="AT50" i="1"/>
  <c r="AR50" i="1"/>
  <c r="AP50" i="1"/>
  <c r="AN50" i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H50" i="1"/>
  <c r="F50" i="1"/>
  <c r="D50" i="1"/>
  <c r="BH71" i="1"/>
  <c r="BF71" i="1"/>
  <c r="BD71" i="1"/>
  <c r="BB71" i="1"/>
  <c r="F71" i="1"/>
  <c r="CN9" i="1"/>
  <c r="CF9" i="1"/>
  <c r="CD9" i="1"/>
  <c r="CB9" i="1"/>
  <c r="BZ9" i="1"/>
  <c r="BX9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CN7" i="1"/>
  <c r="CF7" i="1"/>
  <c r="CD7" i="1"/>
  <c r="CB7" i="1"/>
  <c r="BZ7" i="1"/>
  <c r="BX7" i="1"/>
  <c r="BV7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P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F7" i="1"/>
  <c r="D7" i="1"/>
  <c r="CN94" i="1"/>
  <c r="CF94" i="1"/>
  <c r="CD94" i="1"/>
  <c r="CB94" i="1"/>
  <c r="BZ94" i="1"/>
  <c r="BX94" i="1"/>
  <c r="BV94" i="1"/>
  <c r="BT94" i="1"/>
  <c r="BR94" i="1"/>
  <c r="BP94" i="1"/>
  <c r="BN94" i="1"/>
  <c r="BL94" i="1"/>
  <c r="BJ94" i="1"/>
  <c r="BH94" i="1"/>
  <c r="BF94" i="1"/>
  <c r="BD94" i="1"/>
  <c r="BB94" i="1"/>
  <c r="AZ94" i="1"/>
  <c r="AX94" i="1"/>
  <c r="AV94" i="1"/>
  <c r="AT94" i="1"/>
  <c r="AR94" i="1"/>
  <c r="AP94" i="1"/>
  <c r="AN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H94" i="1"/>
  <c r="F94" i="1"/>
  <c r="D94" i="1"/>
  <c r="CN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H59" i="1"/>
  <c r="F59" i="1"/>
  <c r="D59" i="1"/>
  <c r="CN46" i="1"/>
  <c r="CF46" i="1"/>
  <c r="CD46" i="1"/>
  <c r="CB46" i="1"/>
  <c r="BZ46" i="1"/>
  <c r="BX46" i="1"/>
  <c r="BV46" i="1"/>
  <c r="BT46" i="1"/>
  <c r="BR46" i="1"/>
  <c r="BP46" i="1"/>
  <c r="BN46" i="1"/>
  <c r="BL46" i="1"/>
  <c r="BJ46" i="1"/>
  <c r="BH46" i="1"/>
  <c r="BF46" i="1"/>
  <c r="BD46" i="1"/>
  <c r="BB46" i="1"/>
  <c r="AZ46" i="1"/>
  <c r="AX46" i="1"/>
  <c r="AV46" i="1"/>
  <c r="AT46" i="1"/>
  <c r="AR46" i="1"/>
  <c r="AP46" i="1"/>
  <c r="AN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H46" i="1"/>
  <c r="F46" i="1"/>
  <c r="D46" i="1"/>
  <c r="CN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BP106" i="1"/>
  <c r="AV106" i="1"/>
  <c r="V106" i="1"/>
  <c r="R106" i="1"/>
  <c r="P106" i="1"/>
  <c r="N106" i="1"/>
  <c r="L106" i="1"/>
  <c r="J106" i="1"/>
  <c r="H106" i="1"/>
  <c r="F106" i="1"/>
  <c r="D106" i="1"/>
  <c r="CN51" i="1"/>
  <c r="CF51" i="1"/>
  <c r="CD51" i="1"/>
  <c r="CB51" i="1"/>
  <c r="BZ51" i="1"/>
  <c r="BX51" i="1"/>
  <c r="BV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H51" i="1"/>
  <c r="F51" i="1"/>
  <c r="CN60" i="1"/>
  <c r="CF60" i="1"/>
  <c r="CD60" i="1"/>
  <c r="CB60" i="1"/>
  <c r="BZ60" i="1"/>
  <c r="BX60" i="1"/>
  <c r="BV60" i="1"/>
  <c r="BT60" i="1"/>
  <c r="BR60" i="1"/>
  <c r="BP60" i="1"/>
  <c r="BN60" i="1"/>
  <c r="BL60" i="1"/>
  <c r="BJ60" i="1"/>
  <c r="BH60" i="1"/>
  <c r="BF60" i="1"/>
  <c r="BD60" i="1"/>
  <c r="BB60" i="1"/>
  <c r="AZ60" i="1"/>
  <c r="AX60" i="1"/>
  <c r="AV60" i="1"/>
  <c r="AT60" i="1"/>
  <c r="AR60" i="1"/>
  <c r="AP60" i="1"/>
  <c r="AN60" i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H60" i="1"/>
  <c r="F60" i="1"/>
  <c r="CN33" i="1"/>
  <c r="CF33" i="1"/>
  <c r="CD33" i="1"/>
  <c r="CB33" i="1"/>
  <c r="BZ33" i="1"/>
  <c r="BX33" i="1"/>
  <c r="BV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CN53" i="1"/>
  <c r="CF53" i="1"/>
  <c r="CD53" i="1"/>
  <c r="CB53" i="1"/>
  <c r="BZ53" i="1"/>
  <c r="BX53" i="1"/>
  <c r="BV53" i="1"/>
  <c r="BT53" i="1"/>
  <c r="BR53" i="1"/>
  <c r="BP53" i="1"/>
  <c r="BN53" i="1"/>
  <c r="BL53" i="1"/>
  <c r="BJ53" i="1"/>
  <c r="BH53" i="1"/>
  <c r="BF53" i="1"/>
  <c r="BD53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J53" i="1"/>
  <c r="H53" i="1"/>
  <c r="F53" i="1"/>
  <c r="D53" i="1"/>
  <c r="CN14" i="1"/>
  <c r="CF14" i="1"/>
  <c r="CD14" i="1"/>
  <c r="CB14" i="1"/>
  <c r="BZ14" i="1"/>
  <c r="BX14" i="1"/>
  <c r="BV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CN70" i="1"/>
  <c r="CF70" i="1"/>
  <c r="CD70" i="1"/>
  <c r="CB70" i="1"/>
  <c r="BZ70" i="1"/>
  <c r="BX70" i="1"/>
  <c r="BV70" i="1"/>
  <c r="BT70" i="1"/>
  <c r="BR70" i="1"/>
  <c r="BP70" i="1"/>
  <c r="BN70" i="1"/>
  <c r="BL70" i="1"/>
  <c r="BJ70" i="1"/>
  <c r="BH70" i="1"/>
  <c r="BF70" i="1"/>
  <c r="BD70" i="1"/>
  <c r="BB70" i="1"/>
  <c r="AZ70" i="1"/>
  <c r="AX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H70" i="1"/>
  <c r="F70" i="1"/>
  <c r="D70" i="1"/>
  <c r="CN84" i="1"/>
  <c r="CF84" i="1"/>
  <c r="CD84" i="1"/>
  <c r="CB84" i="1"/>
  <c r="BZ84" i="1"/>
  <c r="BX84" i="1"/>
  <c r="BV84" i="1"/>
  <c r="BT84" i="1"/>
  <c r="BR84" i="1"/>
  <c r="BP84" i="1"/>
  <c r="BN84" i="1"/>
  <c r="BL84" i="1"/>
  <c r="BJ84" i="1"/>
  <c r="BH84" i="1"/>
  <c r="BF84" i="1"/>
  <c r="BD84" i="1"/>
  <c r="BB84" i="1"/>
  <c r="AZ84" i="1"/>
  <c r="AX84" i="1"/>
  <c r="AV84" i="1"/>
  <c r="AT84" i="1"/>
  <c r="AR84" i="1"/>
  <c r="AP84" i="1"/>
  <c r="AN84" i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F84" i="1"/>
  <c r="D84" i="1"/>
  <c r="CN89" i="1"/>
  <c r="CF89" i="1"/>
  <c r="CD89" i="1"/>
  <c r="CB89" i="1"/>
  <c r="BZ89" i="1"/>
  <c r="BX89" i="1"/>
  <c r="BV89" i="1"/>
  <c r="BT89" i="1"/>
  <c r="BR89" i="1"/>
  <c r="BP89" i="1"/>
  <c r="BN89" i="1"/>
  <c r="BL89" i="1"/>
  <c r="BJ89" i="1"/>
  <c r="BH89" i="1"/>
  <c r="BF89" i="1"/>
  <c r="BD89" i="1"/>
  <c r="BB89" i="1"/>
  <c r="AZ89" i="1"/>
  <c r="AX89" i="1"/>
  <c r="AV89" i="1"/>
  <c r="AT89" i="1"/>
  <c r="AR89" i="1"/>
  <c r="AP89" i="1"/>
  <c r="AN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H89" i="1"/>
  <c r="F89" i="1"/>
  <c r="D89" i="1"/>
  <c r="CN26" i="1"/>
  <c r="CF26" i="1"/>
  <c r="CD26" i="1"/>
  <c r="CB26" i="1"/>
  <c r="BZ26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CN96" i="1"/>
  <c r="CF96" i="1"/>
  <c r="CD96" i="1"/>
  <c r="CB96" i="1"/>
  <c r="BZ96" i="1"/>
  <c r="BX96" i="1"/>
  <c r="BV96" i="1"/>
  <c r="BT96" i="1"/>
  <c r="BR96" i="1"/>
  <c r="BP96" i="1"/>
  <c r="BN96" i="1"/>
  <c r="BL96" i="1"/>
  <c r="BJ96" i="1"/>
  <c r="BH96" i="1"/>
  <c r="BF96" i="1"/>
  <c r="BD96" i="1"/>
  <c r="BB96" i="1"/>
  <c r="AZ96" i="1"/>
  <c r="AX96" i="1"/>
  <c r="AV96" i="1"/>
  <c r="AT96" i="1"/>
  <c r="AR96" i="1"/>
  <c r="AP96" i="1"/>
  <c r="AN96" i="1"/>
  <c r="AL96" i="1"/>
  <c r="AJ96" i="1"/>
  <c r="AH96" i="1"/>
  <c r="AF96" i="1"/>
  <c r="AD96" i="1"/>
  <c r="AB96" i="1"/>
  <c r="Z96" i="1"/>
  <c r="X96" i="1"/>
  <c r="V96" i="1"/>
  <c r="T96" i="1"/>
  <c r="R96" i="1"/>
  <c r="P96" i="1"/>
  <c r="N96" i="1"/>
  <c r="L96" i="1"/>
  <c r="J96" i="1"/>
  <c r="H96" i="1"/>
  <c r="F96" i="1"/>
  <c r="D96" i="1"/>
  <c r="CN92" i="1"/>
  <c r="CF92" i="1"/>
  <c r="CD92" i="1"/>
  <c r="CB92" i="1"/>
  <c r="BZ92" i="1"/>
  <c r="BX92" i="1"/>
  <c r="BV92" i="1"/>
  <c r="BT92" i="1"/>
  <c r="BR92" i="1"/>
  <c r="BP92" i="1"/>
  <c r="BN92" i="1"/>
  <c r="BL92" i="1"/>
  <c r="BJ92" i="1"/>
  <c r="BH92" i="1"/>
  <c r="BF92" i="1"/>
  <c r="BD92" i="1"/>
  <c r="BB92" i="1"/>
  <c r="AZ92" i="1"/>
  <c r="AX92" i="1"/>
  <c r="AV92" i="1"/>
  <c r="AT92" i="1"/>
  <c r="AR92" i="1"/>
  <c r="AP92" i="1"/>
  <c r="AN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H92" i="1"/>
  <c r="F92" i="1"/>
  <c r="D92" i="1"/>
  <c r="CN108" i="1"/>
  <c r="CF108" i="1"/>
  <c r="CD108" i="1"/>
  <c r="CB108" i="1"/>
  <c r="BZ108" i="1"/>
  <c r="BX108" i="1"/>
  <c r="BV108" i="1"/>
  <c r="BT108" i="1"/>
  <c r="BR108" i="1"/>
  <c r="BP108" i="1"/>
  <c r="BN108" i="1"/>
  <c r="BL108" i="1"/>
  <c r="BJ108" i="1"/>
  <c r="BH108" i="1"/>
  <c r="BF108" i="1"/>
  <c r="BD108" i="1"/>
  <c r="BB108" i="1"/>
  <c r="AZ108" i="1"/>
  <c r="AX108" i="1"/>
  <c r="AV108" i="1"/>
  <c r="AT108" i="1"/>
  <c r="AR108" i="1"/>
  <c r="AP108" i="1"/>
  <c r="AN108" i="1"/>
  <c r="AL108" i="1"/>
  <c r="AJ108" i="1"/>
  <c r="AH108" i="1"/>
  <c r="AF108" i="1"/>
  <c r="AD108" i="1"/>
  <c r="AB108" i="1"/>
  <c r="Z108" i="1"/>
  <c r="X108" i="1"/>
  <c r="V108" i="1"/>
  <c r="T108" i="1"/>
  <c r="R108" i="1"/>
  <c r="P108" i="1"/>
  <c r="N108" i="1"/>
  <c r="L108" i="1"/>
  <c r="J108" i="1"/>
  <c r="H108" i="1"/>
  <c r="F108" i="1"/>
  <c r="D108" i="1"/>
  <c r="CN18" i="1"/>
  <c r="CF18" i="1"/>
  <c r="CD18" i="1"/>
  <c r="CB18" i="1"/>
  <c r="BZ18" i="1"/>
  <c r="BX18" i="1"/>
  <c r="BV18" i="1"/>
  <c r="BT18" i="1"/>
  <c r="BR18" i="1"/>
  <c r="BP18" i="1"/>
  <c r="BN18" i="1"/>
  <c r="BL18" i="1"/>
  <c r="BJ18" i="1"/>
  <c r="BH18" i="1"/>
  <c r="BF18" i="1"/>
  <c r="BD18" i="1"/>
  <c r="BB18" i="1"/>
  <c r="AZ18" i="1"/>
  <c r="AX18" i="1"/>
  <c r="AV18" i="1"/>
  <c r="AT18" i="1"/>
  <c r="AR18" i="1"/>
  <c r="AP18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D18" i="1"/>
  <c r="CN17" i="1"/>
  <c r="CF17" i="1"/>
  <c r="CD17" i="1"/>
  <c r="CB17" i="1"/>
  <c r="BZ17" i="1"/>
  <c r="BX17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17" i="1"/>
  <c r="J35" i="1"/>
  <c r="H35" i="1"/>
  <c r="F35" i="1"/>
  <c r="B54" i="1" l="1"/>
  <c r="B35" i="1"/>
  <c r="B106" i="1"/>
  <c r="B92" i="1"/>
  <c r="B62" i="1"/>
  <c r="B8" i="1"/>
  <c r="B107" i="1"/>
  <c r="B71" i="1"/>
  <c r="B99" i="1"/>
  <c r="B98" i="1"/>
  <c r="B6" i="1"/>
  <c r="B90" i="1"/>
  <c r="B84" i="1"/>
  <c r="B50" i="1"/>
  <c r="B87" i="1"/>
  <c r="B52" i="1"/>
  <c r="B39" i="1"/>
  <c r="B89" i="1"/>
  <c r="B53" i="1"/>
  <c r="B69" i="1"/>
  <c r="B16" i="1"/>
  <c r="B28" i="1"/>
  <c r="B25" i="1"/>
  <c r="B59" i="1"/>
  <c r="B79" i="1"/>
  <c r="B42" i="1"/>
  <c r="B12" i="1"/>
  <c r="B81" i="1"/>
  <c r="B18" i="1"/>
  <c r="B33" i="1"/>
  <c r="B105" i="1"/>
  <c r="B27" i="1"/>
  <c r="B5" i="1"/>
  <c r="B9" i="1"/>
  <c r="B26" i="1"/>
  <c r="B49" i="1"/>
  <c r="B95" i="1"/>
  <c r="B11" i="1"/>
  <c r="B37" i="1"/>
  <c r="B46" i="1"/>
  <c r="B94" i="1"/>
  <c r="B109" i="1"/>
  <c r="B36" i="1"/>
  <c r="B41" i="1"/>
  <c r="B64" i="1"/>
  <c r="B96" i="1"/>
  <c r="B74" i="1"/>
  <c r="B100" i="1"/>
  <c r="B77" i="1"/>
  <c r="B17" i="1"/>
  <c r="B19" i="1"/>
  <c r="B108" i="1"/>
  <c r="B60" i="1"/>
  <c r="B73" i="1"/>
  <c r="B24" i="1"/>
  <c r="B110" i="1"/>
  <c r="B88" i="1"/>
  <c r="B43" i="1"/>
  <c r="B70" i="1"/>
  <c r="B61" i="1"/>
  <c r="B14" i="1"/>
  <c r="B51" i="1"/>
  <c r="B7" i="1"/>
  <c r="B29" i="1"/>
  <c r="B56" i="1"/>
  <c r="CM15" i="3"/>
  <c r="CG13" i="3"/>
  <c r="CK13" i="3"/>
  <c r="CI13" i="3"/>
  <c r="CN13" i="1"/>
  <c r="CF13" i="1" l="1"/>
  <c r="CD13" i="1"/>
  <c r="CB13" i="1"/>
  <c r="BZ13" i="1"/>
  <c r="BX13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 l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CE3" i="3" l="1"/>
  <c r="CE2" i="3"/>
  <c r="CE1" i="3"/>
  <c r="CD1" i="3"/>
  <c r="CC3" i="3"/>
  <c r="CC2" i="3"/>
  <c r="CC1" i="3"/>
  <c r="CB1" i="3"/>
  <c r="F13" i="1"/>
  <c r="D13" i="1"/>
  <c r="B13" i="1" s="1"/>
  <c r="CE13" i="3" l="1"/>
  <c r="CC13" i="3"/>
  <c r="A13" i="3" l="1"/>
  <c r="BY3" i="3" l="1"/>
  <c r="BW3" i="3"/>
  <c r="BU3" i="3"/>
  <c r="BS3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E3" i="3"/>
  <c r="AC3" i="3"/>
  <c r="AA3" i="3"/>
  <c r="Y3" i="3"/>
  <c r="W3" i="3"/>
  <c r="U3" i="3"/>
  <c r="S3" i="3"/>
  <c r="Q3" i="3"/>
  <c r="O3" i="3"/>
  <c r="M3" i="3"/>
  <c r="K3" i="3"/>
  <c r="I3" i="3"/>
  <c r="G3" i="3"/>
  <c r="BY2" i="3"/>
  <c r="BW2" i="3"/>
  <c r="BU2" i="3"/>
  <c r="BS2" i="3"/>
  <c r="BQ2" i="3"/>
  <c r="BO2" i="3"/>
  <c r="BM2" i="3"/>
  <c r="BK2" i="3"/>
  <c r="BI2" i="3"/>
  <c r="BG2" i="3"/>
  <c r="BE2" i="3"/>
  <c r="BC2" i="3"/>
  <c r="BA2" i="3"/>
  <c r="AY2" i="3"/>
  <c r="AW2" i="3"/>
  <c r="AU2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I2" i="3"/>
  <c r="G2" i="3"/>
  <c r="CA2" i="3"/>
  <c r="CA3" i="3"/>
  <c r="AG13" i="3" l="1"/>
  <c r="AK13" i="3"/>
  <c r="BS13" i="3"/>
  <c r="AE13" i="3"/>
  <c r="CA13" i="3"/>
  <c r="W13" i="3"/>
  <c r="BI13" i="3"/>
  <c r="AM13" i="3"/>
  <c r="AY13" i="3"/>
  <c r="AU13" i="3"/>
  <c r="AI13" i="3"/>
  <c r="BU13" i="3"/>
  <c r="BE13" i="3"/>
  <c r="Y13" i="3"/>
  <c r="BK13" i="3"/>
  <c r="BA13" i="3"/>
  <c r="BC13" i="3"/>
  <c r="AS13" i="3"/>
  <c r="AO13" i="3"/>
  <c r="BY13" i="3"/>
  <c r="BM13" i="3"/>
  <c r="BG13" i="3"/>
  <c r="AW13" i="3"/>
  <c r="AQ13" i="3"/>
  <c r="AA13" i="3"/>
  <c r="U13" i="3"/>
  <c r="Q13" i="3"/>
  <c r="M13" i="3"/>
  <c r="K13" i="3"/>
  <c r="BW13" i="3"/>
  <c r="BQ13" i="3"/>
  <c r="BO13" i="3"/>
  <c r="AC13" i="3"/>
  <c r="S13" i="3"/>
  <c r="O13" i="3"/>
  <c r="I13" i="3"/>
  <c r="G13" i="3"/>
  <c r="AR1" i="3"/>
  <c r="AP1" i="3"/>
  <c r="BI1" i="3" l="1"/>
  <c r="BH1" i="3"/>
  <c r="J1" i="3" l="1"/>
  <c r="D1" i="3"/>
  <c r="E3" i="3" l="1"/>
  <c r="C3" i="3"/>
  <c r="E2" i="3"/>
  <c r="C2" i="3"/>
  <c r="CM1" i="3"/>
  <c r="CL1" i="3"/>
  <c r="CA1" i="3"/>
  <c r="BZ1" i="3"/>
  <c r="BY1" i="3"/>
  <c r="BX1" i="3"/>
  <c r="BW1" i="3"/>
  <c r="BV1" i="3"/>
  <c r="BU1" i="3"/>
  <c r="BT1" i="3"/>
  <c r="BS1" i="3"/>
  <c r="BR1" i="3"/>
  <c r="BQ1" i="3"/>
  <c r="BP1" i="3"/>
  <c r="BO1" i="3"/>
  <c r="BN1" i="3"/>
  <c r="BM1" i="3"/>
  <c r="BL1" i="3"/>
  <c r="BK1" i="3"/>
  <c r="BJ1" i="3"/>
  <c r="BG1" i="3"/>
  <c r="BF1" i="3"/>
  <c r="BE1" i="3"/>
  <c r="BD1" i="3"/>
  <c r="BC1" i="3"/>
  <c r="BB1" i="3"/>
  <c r="BA1" i="3"/>
  <c r="AZ1" i="3"/>
  <c r="AY1" i="3"/>
  <c r="AX1" i="3"/>
  <c r="AW1" i="3"/>
  <c r="AV1" i="3"/>
  <c r="AU1" i="3"/>
  <c r="AT1" i="3"/>
  <c r="AS1" i="3"/>
  <c r="AQ1" i="3"/>
  <c r="AO1" i="3"/>
  <c r="AN1" i="3"/>
  <c r="AM1" i="3"/>
  <c r="AL1" i="3"/>
  <c r="AK1" i="3"/>
  <c r="AJ1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I1" i="3"/>
  <c r="H1" i="3"/>
  <c r="G1" i="3"/>
  <c r="F1" i="3"/>
  <c r="E1" i="3"/>
  <c r="C1" i="3"/>
  <c r="B1" i="3"/>
  <c r="E13" i="3" l="1"/>
  <c r="C13" i="3"/>
  <c r="A12" i="3" l="1"/>
  <c r="A14" i="3" s="1"/>
</calcChain>
</file>

<file path=xl/sharedStrings.xml><?xml version="1.0" encoding="utf-8"?>
<sst xmlns="http://schemas.openxmlformats.org/spreadsheetml/2006/main" count="15789" uniqueCount="333">
  <si>
    <t>LSU</t>
  </si>
  <si>
    <t>NEW ORLEANS</t>
  </si>
  <si>
    <t>LAS VEGAS</t>
  </si>
  <si>
    <t>BOCA RATON</t>
  </si>
  <si>
    <t>MILITARY</t>
  </si>
  <si>
    <t>SUN</t>
  </si>
  <si>
    <t>INDEPENDENCE</t>
  </si>
  <si>
    <t>PINSTRIPE</t>
  </si>
  <si>
    <t>HOLIDAY</t>
  </si>
  <si>
    <t>LIBERTY</t>
  </si>
  <si>
    <t>CITRUS</t>
  </si>
  <si>
    <t>BIRMINGHAM</t>
  </si>
  <si>
    <t>FRISCO</t>
  </si>
  <si>
    <t>PTS</t>
  </si>
  <si>
    <t>FIRST RESPONDER</t>
  </si>
  <si>
    <t>GATOR</t>
  </si>
  <si>
    <t>NAME</t>
  </si>
  <si>
    <t>RANK</t>
  </si>
  <si>
    <t>ARIZONA</t>
  </si>
  <si>
    <t>SMU</t>
  </si>
  <si>
    <t>HAWAII</t>
  </si>
  <si>
    <t>USC</t>
  </si>
  <si>
    <t>Iowa</t>
  </si>
  <si>
    <t>Memphis</t>
  </si>
  <si>
    <t>Oklahoma</t>
  </si>
  <si>
    <t>Clemson</t>
  </si>
  <si>
    <t>Ohio State</t>
  </si>
  <si>
    <t>Louisville</t>
  </si>
  <si>
    <t>Utah</t>
  </si>
  <si>
    <t>Texas</t>
  </si>
  <si>
    <t>Michigan</t>
  </si>
  <si>
    <t>Alabama</t>
  </si>
  <si>
    <t>Minnesota</t>
  </si>
  <si>
    <t>Oregon</t>
  </si>
  <si>
    <t>Georgia</t>
  </si>
  <si>
    <t>Tennessee</t>
  </si>
  <si>
    <t>Ohio</t>
  </si>
  <si>
    <t>Tulane</t>
  </si>
  <si>
    <t>FENWAY</t>
  </si>
  <si>
    <t>IDAHO POTATO</t>
  </si>
  <si>
    <t>QUEST</t>
  </si>
  <si>
    <t>CHAMPIONSHIP</t>
  </si>
  <si>
    <t>Troy</t>
  </si>
  <si>
    <t>Rice</t>
  </si>
  <si>
    <t>Toledo</t>
  </si>
  <si>
    <t>Louisiana</t>
  </si>
  <si>
    <t>Missouri</t>
  </si>
  <si>
    <t>Coastal Carolina</t>
  </si>
  <si>
    <t>Duke</t>
  </si>
  <si>
    <t>Texas Tech</t>
  </si>
  <si>
    <t>Mississippi</t>
  </si>
  <si>
    <t>T2</t>
  </si>
  <si>
    <t>T1</t>
  </si>
  <si>
    <t>BOWL</t>
  </si>
  <si>
    <t>Mike Kraemer</t>
  </si>
  <si>
    <t>Austin MacLeod</t>
  </si>
  <si>
    <t>Gerry Cheevers</t>
  </si>
  <si>
    <t>John Rydell</t>
  </si>
  <si>
    <t>Michael Moller</t>
  </si>
  <si>
    <t>MYRTLE BEACH</t>
  </si>
  <si>
    <t>MAYO</t>
  </si>
  <si>
    <t>68 VENTURES</t>
  </si>
  <si>
    <t>.</t>
  </si>
  <si>
    <t>California</t>
  </si>
  <si>
    <t>Old Dominion</t>
  </si>
  <si>
    <t>Georgia Tech</t>
  </si>
  <si>
    <t>Northwestern</t>
  </si>
  <si>
    <t>Texas State</t>
  </si>
  <si>
    <t>UNLV</t>
  </si>
  <si>
    <t>Texas A&amp;M</t>
  </si>
  <si>
    <t>Michael Brenning</t>
  </si>
  <si>
    <t>Miami (OH)</t>
  </si>
  <si>
    <t>Western Kentucky</t>
  </si>
  <si>
    <t>South Florida</t>
  </si>
  <si>
    <t>Utah State</t>
  </si>
  <si>
    <t>Penn State</t>
  </si>
  <si>
    <t>Georgia Southern</t>
  </si>
  <si>
    <t>Arkansas State</t>
  </si>
  <si>
    <t>Fresno State</t>
  </si>
  <si>
    <t>Robert Robinson</t>
  </si>
  <si>
    <t>David Lee</t>
  </si>
  <si>
    <t>Kenny Shaevel 1</t>
  </si>
  <si>
    <t>Kenny Shaevel 2</t>
  </si>
  <si>
    <t>Brian Huenefeld</t>
  </si>
  <si>
    <t>DJ Schmidt</t>
  </si>
  <si>
    <t>Kyle Theige</t>
  </si>
  <si>
    <t>JW Stevens</t>
  </si>
  <si>
    <t>Logan McDonald</t>
  </si>
  <si>
    <t>Bill Smith</t>
  </si>
  <si>
    <t>Andrew Schwartz</t>
  </si>
  <si>
    <t>Michael Beychok</t>
  </si>
  <si>
    <t>Fred Husemoller</t>
  </si>
  <si>
    <t>Joe Zelenak</t>
  </si>
  <si>
    <t>Marshall Taylor</t>
  </si>
  <si>
    <t>Bill O'Connor</t>
  </si>
  <si>
    <t>Dave Tarter</t>
  </si>
  <si>
    <t>Jay Kinney 1</t>
  </si>
  <si>
    <t>Jay Kinney 2</t>
  </si>
  <si>
    <t>Tyler Sprague 1</t>
  </si>
  <si>
    <t>Tyler Sprague 2</t>
  </si>
  <si>
    <t>Bob Mister</t>
  </si>
  <si>
    <t>Wade Yeoman 1</t>
  </si>
  <si>
    <t>Wade Yeoman 2</t>
  </si>
  <si>
    <t>Jason Dario</t>
  </si>
  <si>
    <t>Zack Kartak</t>
  </si>
  <si>
    <t>John Twomey</t>
  </si>
  <si>
    <t>Lou Bell 1</t>
  </si>
  <si>
    <t>Lou Bell 2</t>
  </si>
  <si>
    <t>Topher Baron</t>
  </si>
  <si>
    <t>Ryan Olsen</t>
  </si>
  <si>
    <t>Bill Perpich</t>
  </si>
  <si>
    <t>Steven Welty</t>
  </si>
  <si>
    <t>Corey Schmidt</t>
  </si>
  <si>
    <t>Dave Hintermeister</t>
  </si>
  <si>
    <t>Tom Buslee</t>
  </si>
  <si>
    <t>Andy Podmolik</t>
  </si>
  <si>
    <t>Larry Douglas</t>
  </si>
  <si>
    <t>Matt Haws</t>
  </si>
  <si>
    <t>Ben Egart</t>
  </si>
  <si>
    <t>Tim Duggan</t>
  </si>
  <si>
    <t>Chad Smith</t>
  </si>
  <si>
    <t>Matt Bernson</t>
  </si>
  <si>
    <t>David Hellmuth</t>
  </si>
  <si>
    <t>Chuck Halsey</t>
  </si>
  <si>
    <t>Karen Valento</t>
  </si>
  <si>
    <t>Mira Young</t>
  </si>
  <si>
    <t>NEW MEXICO</t>
  </si>
  <si>
    <t>GASPARILLA</t>
  </si>
  <si>
    <t>ARMED FORCES</t>
  </si>
  <si>
    <t>TEXAS</t>
  </si>
  <si>
    <t>ALAMO</t>
  </si>
  <si>
    <t>MUSIC CITY</t>
  </si>
  <si>
    <t>NC State</t>
  </si>
  <si>
    <t>UTSA</t>
  </si>
  <si>
    <t>CURE</t>
  </si>
  <si>
    <t>1ST ROUND A</t>
  </si>
  <si>
    <t>*Pick</t>
  </si>
  <si>
    <t>1ST ROUND B</t>
  </si>
  <si>
    <t>1ST ROUND C</t>
  </si>
  <si>
    <t>1ST ROUND D</t>
  </si>
  <si>
    <t>RATE</t>
  </si>
  <si>
    <t>QUARTER FINAL A</t>
  </si>
  <si>
    <t>QUARTER FINAL B</t>
  </si>
  <si>
    <t>QUARTER FINAL C</t>
  </si>
  <si>
    <t>QUARTER FINAL D</t>
  </si>
  <si>
    <t>SEMI FINAL A</t>
  </si>
  <si>
    <t>SEMI FINAL B</t>
  </si>
  <si>
    <t>Indiana</t>
  </si>
  <si>
    <t>Pittsburgh</t>
  </si>
  <si>
    <t>Navy</t>
  </si>
  <si>
    <t>Vanderbilt</t>
  </si>
  <si>
    <t>UCONN</t>
  </si>
  <si>
    <t>Nebraska</t>
  </si>
  <si>
    <t>TCU</t>
  </si>
  <si>
    <t>Miami</t>
  </si>
  <si>
    <t>East Carolina</t>
  </si>
  <si>
    <t>BYU</t>
  </si>
  <si>
    <t>Army</t>
  </si>
  <si>
    <t>Illinois</t>
  </si>
  <si>
    <t>Arizona State</t>
  </si>
  <si>
    <t>North Texas</t>
  </si>
  <si>
    <t>Washington State</t>
  </si>
  <si>
    <t>Jacksonville State</t>
  </si>
  <si>
    <t>Hawaii</t>
  </si>
  <si>
    <t>New Mexico</t>
  </si>
  <si>
    <t>Arizona</t>
  </si>
  <si>
    <t>VETERANS</t>
  </si>
  <si>
    <t>* Troy -3.5</t>
  </si>
  <si>
    <t>* South Florida -6.5</t>
  </si>
  <si>
    <t>XBOX</t>
  </si>
  <si>
    <t>* Louisiana -2.5</t>
  </si>
  <si>
    <t>* Ark State -2.5</t>
  </si>
  <si>
    <t>* W. Michigan -3.5</t>
  </si>
  <si>
    <t>* NC State -5.5</t>
  </si>
  <si>
    <t>* Pick</t>
  </si>
  <si>
    <t>* Utah State -3.5</t>
  </si>
  <si>
    <t>* Louisville -8.5</t>
  </si>
  <si>
    <t>* W. Kentucky -3.5</t>
  </si>
  <si>
    <t>* UNLV -4.5</t>
  </si>
  <si>
    <t>* California -2.5</t>
  </si>
  <si>
    <t>GAME ABOVE</t>
  </si>
  <si>
    <t>* Northwestern -12.5</t>
  </si>
  <si>
    <t>* Minnesota -3.5</t>
  </si>
  <si>
    <t>* UTSA -8.5</t>
  </si>
  <si>
    <t>* Pittsburgh -6.5</t>
  </si>
  <si>
    <t>* Clemson vs. Penn State</t>
  </si>
  <si>
    <t>* Clemson -2.5</t>
  </si>
  <si>
    <t>* Army -2.5</t>
  </si>
  <si>
    <t>POP-TARTS</t>
  </si>
  <si>
    <t>* BYU -2.5</t>
  </si>
  <si>
    <t>* Fresno State -3.5</t>
  </si>
  <si>
    <t>* North Texas -3.5</t>
  </si>
  <si>
    <t>* Missouri -6.5</t>
  </si>
  <si>
    <t>* Houston -3.5</t>
  </si>
  <si>
    <t>* La Tech -6.5</t>
  </si>
  <si>
    <t>* Georgia Southern -2.5</t>
  </si>
  <si>
    <t>* Tennessee -5.5</t>
  </si>
  <si>
    <t>* USC -6.5</t>
  </si>
  <si>
    <t>* Vanderbilt -3.5</t>
  </si>
  <si>
    <t>* Duke -1.5</t>
  </si>
  <si>
    <t>* Texas -4.5</t>
  </si>
  <si>
    <t>* Utah -14.5</t>
  </si>
  <si>
    <t>* Texas State -10.5</t>
  </si>
  <si>
    <t>* Navy -1.5</t>
  </si>
  <si>
    <t>* Miss State -3.5</t>
  </si>
  <si>
    <t>* Arizona -3.5</t>
  </si>
  <si>
    <t>* Troy vs. Jacksonville St</t>
  </si>
  <si>
    <t>* ODU vs. South Florida</t>
  </si>
  <si>
    <t>* Louisiana vs. Delaware</t>
  </si>
  <si>
    <t>* Ark St vs. Missouri St</t>
  </si>
  <si>
    <t>* Kennesaw St vs. W. Mich</t>
  </si>
  <si>
    <t>* Memphis vs. NC St.</t>
  </si>
  <si>
    <t>* Alabama vs. Oklahoma</t>
  </si>
  <si>
    <t>* Miami vs. Texas A&amp;M</t>
  </si>
  <si>
    <t>* Tulane vs. Mississippi</t>
  </si>
  <si>
    <t>* JMU vs. Oregon</t>
  </si>
  <si>
    <t>* Wash St. vs. Utah St.</t>
  </si>
  <si>
    <t>* Louisville vs. Toledo</t>
  </si>
  <si>
    <t>* W. Kentucky vs. So. Miss</t>
  </si>
  <si>
    <t>* UNLV vs. Ohio</t>
  </si>
  <si>
    <t>* California vs. Hawaii</t>
  </si>
  <si>
    <t>* C. Mich vs. Northwestern</t>
  </si>
  <si>
    <t>* New Mexico vs. Minnesota</t>
  </si>
  <si>
    <t>* Fla Int'l vs. UTSA</t>
  </si>
  <si>
    <t>* Pittsburgh vs. E. Carolina</t>
  </si>
  <si>
    <t>* UCONN vs. Army</t>
  </si>
  <si>
    <t>* BYU vs. Georgia Tech</t>
  </si>
  <si>
    <t>* Miami (OH) vs. Fresno St.</t>
  </si>
  <si>
    <t>* No. Texas vs. San Diego St.</t>
  </si>
  <si>
    <t>* Missouri vs. Virginia</t>
  </si>
  <si>
    <t>* LSU vs. Houston</t>
  </si>
  <si>
    <t>* Georgia So vs. App St.</t>
  </si>
  <si>
    <t>* Coastal Car vs. La Tech</t>
  </si>
  <si>
    <t>* Tennessee vs. Illinois</t>
  </si>
  <si>
    <t>* USC vs. TCU</t>
  </si>
  <si>
    <t>* Iowa vs. Vanderbilt</t>
  </si>
  <si>
    <t>* Arizona St. vs. Duke</t>
  </si>
  <si>
    <t>* Texas vs. Michigan</t>
  </si>
  <si>
    <t>* Nebraska vs. Utah</t>
  </si>
  <si>
    <t>* Ohio St vs. TBD</t>
  </si>
  <si>
    <t>* Texas St. vs Rice</t>
  </si>
  <si>
    <t>* Navy vs. Cincinnati</t>
  </si>
  <si>
    <t>* Miss St. vs. Wake Forest</t>
  </si>
  <si>
    <t>* Arizona vs. SMU</t>
  </si>
  <si>
    <t>* TBD vs. TBD</t>
  </si>
  <si>
    <t>Western Michigan</t>
  </si>
  <si>
    <t>Houston</t>
  </si>
  <si>
    <t>Louisiana Tech</t>
  </si>
  <si>
    <t>Mississippi State</t>
  </si>
  <si>
    <t>Joe Wade</t>
  </si>
  <si>
    <t>Delaware</t>
  </si>
  <si>
    <t>Missouri State</t>
  </si>
  <si>
    <t>Kennesaw State</t>
  </si>
  <si>
    <t>Virginia</t>
  </si>
  <si>
    <t>Appalachian State</t>
  </si>
  <si>
    <t>Wake Forest</t>
  </si>
  <si>
    <t>Satish Sanan</t>
  </si>
  <si>
    <t>Florida International</t>
  </si>
  <si>
    <t>San Diego State</t>
  </si>
  <si>
    <t>Cincinnati</t>
  </si>
  <si>
    <t>JMU</t>
  </si>
  <si>
    <t>Southern Miss</t>
  </si>
  <si>
    <t>Central Michigan</t>
  </si>
  <si>
    <t>Kenneth McMahan</t>
  </si>
  <si>
    <t>Larry Laducer</t>
  </si>
  <si>
    <t>J McNamara</t>
  </si>
  <si>
    <t>Randy Carpenter</t>
  </si>
  <si>
    <t>Gary Bernson</t>
  </si>
  <si>
    <t>Brian Wade</t>
  </si>
  <si>
    <t>Scott McGregor 1</t>
  </si>
  <si>
    <t>Scott McGregor 2</t>
  </si>
  <si>
    <t>Scott McGregor 3</t>
  </si>
  <si>
    <t>Jake Schoenberg</t>
  </si>
  <si>
    <t>Danny Caldwell</t>
  </si>
  <si>
    <t>Rob Hamilton</t>
  </si>
  <si>
    <t>Vinnie Peyko</t>
  </si>
  <si>
    <t>Suzi Emmerson</t>
  </si>
  <si>
    <t>Tim Egan</t>
  </si>
  <si>
    <t>Jeddy Smith</t>
  </si>
  <si>
    <t>Zach Dobek</t>
  </si>
  <si>
    <t>Jake Sieger</t>
  </si>
  <si>
    <t>Deana Arntz</t>
  </si>
  <si>
    <t>Robbie Christian</t>
  </si>
  <si>
    <t>Eric Bigham</t>
  </si>
  <si>
    <t>Per Ostlund</t>
  </si>
  <si>
    <t>Jeff Jolly</t>
  </si>
  <si>
    <t>Ian Ayres</t>
  </si>
  <si>
    <t>Ian Robbins</t>
  </si>
  <si>
    <t>Daryl Sherred</t>
  </si>
  <si>
    <t>Tommy Lyons</t>
  </si>
  <si>
    <t>Tom Keenan 1</t>
  </si>
  <si>
    <t>Tom Keenan 2</t>
  </si>
  <si>
    <t>Andy McCauley 1</t>
  </si>
  <si>
    <t>Andy McCauley 2</t>
  </si>
  <si>
    <t>Connor Melton</t>
  </si>
  <si>
    <t>Tom Brieske</t>
  </si>
  <si>
    <t>Chris Perrault</t>
  </si>
  <si>
    <t>Scott Roland</t>
  </si>
  <si>
    <t>Rick Salzman</t>
  </si>
  <si>
    <t>Paul Parsons</t>
  </si>
  <si>
    <t>Paul Mikos</t>
  </si>
  <si>
    <t>Michael Lowenbaum </t>
  </si>
  <si>
    <t>Marc Airdan</t>
  </si>
  <si>
    <t>Joe Passalacqua</t>
  </si>
  <si>
    <t>John Perrault</t>
  </si>
  <si>
    <t xml:space="preserve">Steve Dimitrious </t>
  </si>
  <si>
    <t>Sam Goaley 1</t>
  </si>
  <si>
    <t>Sam Goaley 2</t>
  </si>
  <si>
    <t>Dave Pessagno 1</t>
  </si>
  <si>
    <t>Dave Pessagno 2</t>
  </si>
  <si>
    <t>James Seiler</t>
  </si>
  <si>
    <t>Christopher Chase</t>
  </si>
  <si>
    <t>David Valento 1</t>
  </si>
  <si>
    <t>David Valento 2</t>
  </si>
  <si>
    <t>Jeff Jolley</t>
  </si>
  <si>
    <t>UNLV -4.5</t>
  </si>
  <si>
    <t>Ohio +4.5</t>
  </si>
  <si>
    <t>Toledo +8.5</t>
  </si>
  <si>
    <t>Date</t>
  </si>
  <si>
    <t>Boca Raton</t>
  </si>
  <si>
    <t>New Orleans</t>
  </si>
  <si>
    <t>Frisco</t>
  </si>
  <si>
    <t>Covering Team</t>
  </si>
  <si>
    <t>Bowl</t>
  </si>
  <si>
    <t>W. Kentucky -3.5</t>
  </si>
  <si>
    <t>* Texas Tech vs. Oregon</t>
  </si>
  <si>
    <t>* Indiana vs. Alabama</t>
  </si>
  <si>
    <t>* Georgia vs. Mississippi</t>
  </si>
  <si>
    <t>* Oregon vs. Indiana</t>
  </si>
  <si>
    <t>* Miami vs. Mississippi</t>
  </si>
  <si>
    <t>Semi-Final</t>
  </si>
  <si>
    <t>Champ</t>
  </si>
  <si>
    <t>* Indiana vs.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</si>
</sst>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b/>
      <sz val="10"/>
      <color rgb="FF339966"/>
      <name val="Aptos Narrow"/>
      <family val="2"/>
    </font>
    <font>
      <sz val="10"/>
      <color rgb="FF339966"/>
      <name val="Aptos Narrow"/>
      <family val="2"/>
    </font>
    <font>
      <b/>
      <sz val="10"/>
      <color rgb="FF0070C0"/>
      <name val="Aptos Narrow"/>
      <family val="2"/>
    </font>
    <font>
      <sz val="10"/>
      <color rgb="FF0070C0"/>
      <name val="Aptos Narrow"/>
      <family val="2"/>
    </font>
    <font>
      <sz val="11"/>
      <name val="Aptos Narrow"/>
      <family val="2"/>
    </font>
    <font>
      <sz val="8"/>
      <color rgb="FF09111F"/>
      <name val="Roboto"/>
    </font>
    <font>
      <sz val="11"/>
      <color theme="3" tint="0.3999755851924192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162">
    <xf numFmtId="0" fontId="0" fillId="0" borderId="0" xfId="0"/>
    <xf numFmtId="0" fontId="18" fillId="4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8" fillId="6" borderId="13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8" fillId="6" borderId="19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left" vertical="center"/>
    </xf>
    <xf numFmtId="0" fontId="19" fillId="8" borderId="15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left" vertical="center"/>
    </xf>
    <xf numFmtId="0" fontId="18" fillId="9" borderId="17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left" vertical="center"/>
    </xf>
    <xf numFmtId="0" fontId="19" fillId="9" borderId="1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5" fillId="4" borderId="0" xfId="0" applyFont="1" applyFill="1"/>
    <xf numFmtId="0" fontId="28" fillId="4" borderId="0" xfId="0" applyFont="1" applyFill="1"/>
    <xf numFmtId="0" fontId="27" fillId="4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24" fillId="10" borderId="2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4" borderId="7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vertical="center"/>
    </xf>
    <xf numFmtId="0" fontId="32" fillId="4" borderId="23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1" xfId="0" applyFont="1" applyFill="1" applyBorder="1" applyAlignment="1">
      <alignment vertical="center"/>
    </xf>
    <xf numFmtId="0" fontId="32" fillId="4" borderId="24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3" fillId="0" borderId="0" xfId="0" applyFont="1"/>
    <xf numFmtId="165" fontId="33" fillId="0" borderId="0" xfId="1" applyNumberFormat="1" applyFont="1" applyAlignment="1">
      <alignment horizontal="center"/>
    </xf>
    <xf numFmtId="44" fontId="33" fillId="0" borderId="0" xfId="1" applyFont="1" applyAlignment="1">
      <alignment horizontal="center"/>
    </xf>
    <xf numFmtId="0" fontId="34" fillId="0" borderId="4" xfId="0" applyFont="1" applyBorder="1" applyAlignment="1">
      <alignment horizontal="center"/>
    </xf>
    <xf numFmtId="44" fontId="34" fillId="0" borderId="5" xfId="1" applyFont="1" applyBorder="1" applyAlignment="1">
      <alignment horizontal="center"/>
    </xf>
    <xf numFmtId="165" fontId="34" fillId="0" borderId="6" xfId="1" applyNumberFormat="1" applyFont="1" applyBorder="1" applyAlignment="1">
      <alignment horizontal="center"/>
    </xf>
    <xf numFmtId="0" fontId="33" fillId="0" borderId="7" xfId="0" applyFont="1" applyBorder="1"/>
    <xf numFmtId="164" fontId="33" fillId="0" borderId="2" xfId="0" applyNumberFormat="1" applyFont="1" applyBorder="1" applyAlignment="1">
      <alignment horizontal="center"/>
    </xf>
    <xf numFmtId="0" fontId="33" fillId="0" borderId="3" xfId="0" applyFont="1" applyBorder="1"/>
    <xf numFmtId="164" fontId="33" fillId="0" borderId="9" xfId="0" applyNumberFormat="1" applyFont="1" applyBorder="1" applyAlignment="1">
      <alignment horizontal="center"/>
    </xf>
    <xf numFmtId="0" fontId="33" fillId="0" borderId="26" xfId="0" applyFont="1" applyBorder="1"/>
    <xf numFmtId="164" fontId="33" fillId="0" borderId="28" xfId="0" applyNumberFormat="1" applyFont="1" applyBorder="1" applyAlignment="1">
      <alignment horizontal="center"/>
    </xf>
    <xf numFmtId="0" fontId="33" fillId="0" borderId="7" xfId="0" applyFont="1" applyBorder="1" applyAlignment="1">
      <alignment horizontal="left"/>
    </xf>
    <xf numFmtId="0" fontId="33" fillId="0" borderId="8" xfId="1" applyNumberFormat="1" applyFont="1" applyBorder="1" applyAlignment="1">
      <alignment horizontal="center"/>
    </xf>
    <xf numFmtId="165" fontId="33" fillId="0" borderId="2" xfId="1" applyNumberFormat="1" applyFont="1" applyBorder="1" applyAlignment="1">
      <alignment horizontal="center"/>
    </xf>
    <xf numFmtId="0" fontId="33" fillId="0" borderId="3" xfId="0" applyFont="1" applyBorder="1" applyAlignment="1">
      <alignment horizontal="left"/>
    </xf>
    <xf numFmtId="0" fontId="33" fillId="0" borderId="1" xfId="1" applyNumberFormat="1" applyFont="1" applyBorder="1" applyAlignment="1">
      <alignment horizontal="center"/>
    </xf>
    <xf numFmtId="165" fontId="33" fillId="0" borderId="9" xfId="1" applyNumberFormat="1" applyFont="1" applyBorder="1" applyAlignment="1">
      <alignment horizontal="center"/>
    </xf>
    <xf numFmtId="0" fontId="33" fillId="0" borderId="26" xfId="0" applyFont="1" applyBorder="1" applyAlignment="1">
      <alignment horizontal="left"/>
    </xf>
    <xf numFmtId="0" fontId="33" fillId="0" borderId="27" xfId="1" applyNumberFormat="1" applyFont="1" applyBorder="1" applyAlignment="1">
      <alignment horizontal="center"/>
    </xf>
    <xf numFmtId="165" fontId="33" fillId="0" borderId="28" xfId="1" applyNumberFormat="1" applyFont="1" applyBorder="1"/>
    <xf numFmtId="164" fontId="33" fillId="0" borderId="8" xfId="1" applyNumberFormat="1" applyFont="1" applyBorder="1" applyAlignment="1">
      <alignment horizontal="center"/>
    </xf>
    <xf numFmtId="164" fontId="33" fillId="0" borderId="1" xfId="1" applyNumberFormat="1" applyFont="1" applyBorder="1" applyAlignment="1">
      <alignment horizontal="center"/>
    </xf>
    <xf numFmtId="164" fontId="33" fillId="0" borderId="27" xfId="1" applyNumberFormat="1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35" fillId="0" borderId="6" xfId="0" applyFont="1" applyBorder="1" applyAlignment="1">
      <alignment vertical="center"/>
    </xf>
    <xf numFmtId="0" fontId="36" fillId="4" borderId="9" xfId="0" applyFont="1" applyFill="1" applyBorder="1" applyAlignment="1">
      <alignment horizontal="left" vertical="center"/>
    </xf>
    <xf numFmtId="0" fontId="36" fillId="4" borderId="28" xfId="0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6" xfId="0" applyFont="1" applyBorder="1" applyAlignment="1">
      <alignment vertical="center"/>
    </xf>
    <xf numFmtId="0" fontId="38" fillId="4" borderId="9" xfId="0" applyFont="1" applyFill="1" applyBorder="1" applyAlignment="1">
      <alignment horizontal="left" vertical="center"/>
    </xf>
    <xf numFmtId="0" fontId="38" fillId="4" borderId="28" xfId="0" applyFont="1" applyFill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9" fillId="0" borderId="0" xfId="0" applyFont="1"/>
    <xf numFmtId="0" fontId="40" fillId="0" borderId="0" xfId="0" applyFont="1" applyAlignment="1">
      <alignment horizontal="justify" vertical="center"/>
    </xf>
    <xf numFmtId="165" fontId="39" fillId="0" borderId="0" xfId="1" applyNumberFormat="1" applyFont="1"/>
    <xf numFmtId="0" fontId="39" fillId="0" borderId="0" xfId="0" applyFont="1" applyAlignment="1">
      <alignment horizontal="center"/>
    </xf>
    <xf numFmtId="165" fontId="39" fillId="0" borderId="0" xfId="1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/>
    <xf numFmtId="165" fontId="41" fillId="0" borderId="0" xfId="1" applyNumberFormat="1" applyFont="1" applyAlignment="1">
      <alignment horizontal="center"/>
    </xf>
    <xf numFmtId="0" fontId="41" fillId="0" borderId="0" xfId="0" applyFont="1" applyAlignment="1">
      <alignment horizontal="center"/>
    </xf>
    <xf numFmtId="164" fontId="19" fillId="4" borderId="12" xfId="0" applyNumberFormat="1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164" fontId="19" fillId="9" borderId="12" xfId="0" applyNumberFormat="1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0" fontId="19" fillId="9" borderId="18" xfId="0" applyFont="1" applyFill="1" applyBorder="1" applyAlignment="1">
      <alignment horizontal="left" vertical="center"/>
    </xf>
    <xf numFmtId="0" fontId="19" fillId="9" borderId="19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164" fontId="19" fillId="8" borderId="12" xfId="0" applyNumberFormat="1" applyFont="1" applyFill="1" applyBorder="1" applyAlignment="1">
      <alignment horizontal="left" vertical="center"/>
    </xf>
    <xf numFmtId="0" fontId="19" fillId="8" borderId="16" xfId="0" applyFont="1" applyFill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21" fillId="8" borderId="21" xfId="0" applyFont="1" applyFill="1" applyBorder="1" applyAlignment="1">
      <alignment horizontal="left" vertical="center"/>
    </xf>
    <xf numFmtId="0" fontId="21" fillId="8" borderId="22" xfId="0" applyFont="1" applyFill="1" applyBorder="1" applyAlignment="1">
      <alignment horizontal="left" vertical="center"/>
    </xf>
    <xf numFmtId="164" fontId="19" fillId="4" borderId="30" xfId="0" applyNumberFormat="1" applyFont="1" applyFill="1" applyBorder="1" applyAlignment="1">
      <alignment horizontal="left" vertical="center"/>
    </xf>
    <xf numFmtId="164" fontId="19" fillId="4" borderId="31" xfId="0" applyNumberFormat="1" applyFont="1" applyFill="1" applyBorder="1" applyAlignment="1">
      <alignment horizontal="left" vertical="center"/>
    </xf>
    <xf numFmtId="0" fontId="19" fillId="9" borderId="21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164" fontId="19" fillId="9" borderId="30" xfId="0" applyNumberFormat="1" applyFont="1" applyFill="1" applyBorder="1" applyAlignment="1">
      <alignment horizontal="left" vertical="center"/>
    </xf>
    <xf numFmtId="164" fontId="19" fillId="9" borderId="31" xfId="0" applyNumberFormat="1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left" vertical="center"/>
    </xf>
    <xf numFmtId="0" fontId="19" fillId="9" borderId="30" xfId="0" applyFont="1" applyFill="1" applyBorder="1" applyAlignment="1">
      <alignment horizontal="left" vertical="center"/>
    </xf>
    <xf numFmtId="0" fontId="19" fillId="9" borderId="31" xfId="0" applyFont="1" applyFill="1" applyBorder="1" applyAlignment="1">
      <alignment horizontal="left" vertical="center"/>
    </xf>
    <xf numFmtId="0" fontId="19" fillId="8" borderId="30" xfId="0" applyFont="1" applyFill="1" applyBorder="1" applyAlignment="1">
      <alignment horizontal="left" vertical="center"/>
    </xf>
    <xf numFmtId="0" fontId="19" fillId="8" borderId="31" xfId="0" applyFont="1" applyFill="1" applyBorder="1" applyAlignment="1">
      <alignment horizontal="left" vertical="center"/>
    </xf>
    <xf numFmtId="164" fontId="19" fillId="8" borderId="30" xfId="0" applyNumberFormat="1" applyFont="1" applyFill="1" applyBorder="1" applyAlignment="1">
      <alignment horizontal="left" vertical="center"/>
    </xf>
    <xf numFmtId="164" fontId="19" fillId="8" borderId="31" xfId="0" applyNumberFormat="1" applyFont="1" applyFill="1" applyBorder="1" applyAlignment="1">
      <alignment horizontal="left" vertical="center"/>
    </xf>
    <xf numFmtId="0" fontId="4" fillId="11" borderId="14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6" fillId="11" borderId="14" xfId="0" applyFont="1" applyFill="1" applyBorder="1" applyAlignment="1">
      <alignment horizontal="left" vertical="center"/>
    </xf>
    <xf numFmtId="0" fontId="7" fillId="11" borderId="14" xfId="0" applyFont="1" applyFill="1" applyBorder="1" applyAlignment="1">
      <alignment horizontal="left" vertical="center"/>
    </xf>
    <xf numFmtId="0" fontId="8" fillId="11" borderId="1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4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CC"/>
      <color rgb="FFCCFFFF"/>
      <color rgb="FF339966"/>
      <color rgb="FF006666"/>
      <color rgb="FF9900CC"/>
      <color rgb="FFFC5104"/>
      <color rgb="FFDDDDDD"/>
      <color rgb="FFFFEBF6"/>
      <color rgb="FFFF0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VETERANS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SUM!$B$2:$B$3</c:f>
              <c:strCache>
                <c:ptCount val="2"/>
                <c:pt idx="0">
                  <c:v>Troy</c:v>
                </c:pt>
                <c:pt idx="1">
                  <c:v>Jacksonville State</c:v>
                </c:pt>
              </c:strCache>
            </c:strRef>
          </c:cat>
          <c:val>
            <c:numRef>
              <c:f>SUM!$C$2:$C$3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SUM!$T$2:$T$3</c:f>
              <c:strCache>
                <c:ptCount val="2"/>
                <c:pt idx="0">
                  <c:v>JMU</c:v>
                </c:pt>
                <c:pt idx="1">
                  <c:v>Oregon</c:v>
                </c:pt>
              </c:strCache>
            </c:strRef>
          </c:cat>
          <c:val>
            <c:numRef>
              <c:f>SUM!$U$2:$U$3</c:f>
              <c:numCache>
                <c:formatCode>General</c:formatCode>
                <c:ptCount val="2"/>
                <c:pt idx="0">
                  <c:v>0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IDAHO POTATO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SUM!$V$2:$V$3</c:f>
              <c:strCache>
                <c:ptCount val="2"/>
                <c:pt idx="0">
                  <c:v>Washington State</c:v>
                </c:pt>
                <c:pt idx="1">
                  <c:v>Utah State</c:v>
                </c:pt>
              </c:strCache>
            </c:strRef>
          </c:cat>
          <c:val>
            <c:numRef>
              <c:f>SUM!$W$2:$W$3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BOCA</a:t>
            </a:r>
            <a:r>
              <a:rPr lang="en-US" baseline="0"/>
              <a:t> RATON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SUM!$X$2:$X$3</c:f>
              <c:strCache>
                <c:ptCount val="2"/>
                <c:pt idx="0">
                  <c:v>Louisville</c:v>
                </c:pt>
                <c:pt idx="1">
                  <c:v>Toledo</c:v>
                </c:pt>
              </c:strCache>
            </c:strRef>
          </c:cat>
          <c:val>
            <c:numRef>
              <c:f>SUM!$Y$2:$Y$3</c:f>
              <c:numCache>
                <c:formatCode>General</c:formatCode>
                <c:ptCount val="2"/>
                <c:pt idx="0">
                  <c:v>73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ORLEANS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SUM!$Z$2:$Z$3</c:f>
              <c:strCache>
                <c:ptCount val="2"/>
                <c:pt idx="0">
                  <c:v>Western Kentucky</c:v>
                </c:pt>
                <c:pt idx="1">
                  <c:v>Southern Miss</c:v>
                </c:pt>
              </c:strCache>
            </c:strRef>
          </c:cat>
          <c:val>
            <c:numRef>
              <c:f>SUM!$AA$2:$AA$3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SUM!$AB$2:$AB$3</c:f>
              <c:strCache>
                <c:ptCount val="2"/>
                <c:pt idx="0">
                  <c:v>UNLV</c:v>
                </c:pt>
                <c:pt idx="1">
                  <c:v>Ohio</c:v>
                </c:pt>
              </c:strCache>
            </c:strRef>
          </c:cat>
          <c:val>
            <c:numRef>
              <c:f>SUM!$AC$2:$AC$3</c:f>
              <c:numCache>
                <c:formatCode>General</c:formatCode>
                <c:ptCount val="2"/>
                <c:pt idx="0">
                  <c:v>66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HAWAII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SUM!$AD$2:$AD$3</c:f>
              <c:strCache>
                <c:ptCount val="2"/>
                <c:pt idx="0">
                  <c:v>California</c:v>
                </c:pt>
                <c:pt idx="1">
                  <c:v>Hawaii</c:v>
                </c:pt>
              </c:strCache>
            </c:strRef>
          </c:cat>
          <c:val>
            <c:numRef>
              <c:f>SUM!$AE$2:$AE$3</c:f>
              <c:numCache>
                <c:formatCode>General</c:formatCode>
                <c:ptCount val="2"/>
                <c:pt idx="0">
                  <c:v>61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GAME ABOVE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SUM!$AF$2:$AF$3</c:f>
              <c:strCache>
                <c:ptCount val="2"/>
                <c:pt idx="0">
                  <c:v>Central Michigan</c:v>
                </c:pt>
                <c:pt idx="1">
                  <c:v>Northwestern</c:v>
                </c:pt>
              </c:strCache>
            </c:strRef>
          </c:cat>
          <c:val>
            <c:numRef>
              <c:f>SUM!$AG$2:$AG$3</c:f>
              <c:numCache>
                <c:formatCode>General</c:formatCode>
                <c:ptCount val="2"/>
                <c:pt idx="0">
                  <c:v>51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SUM!$AH$2:$AH$3</c:f>
              <c:strCache>
                <c:ptCount val="2"/>
                <c:pt idx="0">
                  <c:v>New Mexico</c:v>
                </c:pt>
                <c:pt idx="1">
                  <c:v>Minnesota</c:v>
                </c:pt>
              </c:strCache>
            </c:strRef>
          </c:cat>
          <c:val>
            <c:numRef>
              <c:f>SUM!$AI$2:$AI$3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RESPONDER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SUM!$AJ$2:$AJ$3</c:f>
              <c:strCache>
                <c:ptCount val="2"/>
                <c:pt idx="0">
                  <c:v>Florida International</c:v>
                </c:pt>
                <c:pt idx="1">
                  <c:v>UTSA</c:v>
                </c:pt>
              </c:strCache>
            </c:strRef>
          </c:cat>
          <c:val>
            <c:numRef>
              <c:f>SUM!$AK$2:$AK$3</c:f>
              <c:numCache>
                <c:formatCode>General</c:formatCode>
                <c:ptCount val="2"/>
                <c:pt idx="0">
                  <c:v>30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MILITARY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SUM!$AL$2:$AL$3</c:f>
              <c:strCache>
                <c:ptCount val="2"/>
                <c:pt idx="0">
                  <c:v>Pittsburgh</c:v>
                </c:pt>
                <c:pt idx="1">
                  <c:v>East Carolina</c:v>
                </c:pt>
              </c:strCache>
            </c:strRef>
          </c:cat>
          <c:val>
            <c:numRef>
              <c:f>SUM!$AM$2:$AM$3</c:f>
              <c:numCache>
                <c:formatCode>General</c:formatCode>
                <c:ptCount val="2"/>
                <c:pt idx="0">
                  <c:v>59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SUM!$D$2:$D$3</c:f>
              <c:strCache>
                <c:ptCount val="2"/>
                <c:pt idx="0">
                  <c:v>Old Dominion</c:v>
                </c:pt>
                <c:pt idx="1">
                  <c:v>South Florida</c:v>
                </c:pt>
              </c:strCache>
            </c:strRef>
          </c:cat>
          <c:val>
            <c:numRef>
              <c:f>SUM!$E$2:$E$3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PINSTRIPE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SUM!$AN$2:$AN$3</c:f>
              <c:strCache>
                <c:ptCount val="2"/>
                <c:pt idx="0">
                  <c:v>Clemson</c:v>
                </c:pt>
                <c:pt idx="1">
                  <c:v>Penn State</c:v>
                </c:pt>
              </c:strCache>
            </c:strRef>
          </c:cat>
          <c:val>
            <c:numRef>
              <c:f>SUM!$AO$2:$AO$3</c:f>
              <c:numCache>
                <c:formatCode>General</c:formatCode>
                <c:ptCount val="2"/>
                <c:pt idx="0">
                  <c:v>68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FENWAY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SUM!$AP$2:$AP$3</c:f>
              <c:strCache>
                <c:ptCount val="2"/>
                <c:pt idx="0">
                  <c:v>UCONN</c:v>
                </c:pt>
                <c:pt idx="1">
                  <c:v>Army</c:v>
                </c:pt>
              </c:strCache>
            </c:strRef>
          </c:cat>
          <c:val>
            <c:numRef>
              <c:f>SUM!$AQ$2:$AQ$3</c:f>
              <c:numCache>
                <c:formatCode>General</c:formatCode>
                <c:ptCount val="2"/>
                <c:pt idx="0">
                  <c:v>28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POP-TARTS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SUM!$AR$2:$AR$3</c:f>
              <c:strCache>
                <c:ptCount val="2"/>
                <c:pt idx="0">
                  <c:v>BYU</c:v>
                </c:pt>
                <c:pt idx="1">
                  <c:v>Georgia Tech</c:v>
                </c:pt>
              </c:strCache>
            </c:strRef>
          </c:cat>
          <c:val>
            <c:numRef>
              <c:f>SUM!$AS$2:$AS$3</c:f>
              <c:numCache>
                <c:formatCode>General</c:formatCode>
                <c:ptCount val="2"/>
                <c:pt idx="0">
                  <c:v>82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ARIZONA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SUM!$AT$2:$AT$3</c:f>
              <c:strCache>
                <c:ptCount val="2"/>
                <c:pt idx="0">
                  <c:v>Miami (OH)</c:v>
                </c:pt>
                <c:pt idx="1">
                  <c:v>Fresno State</c:v>
                </c:pt>
              </c:strCache>
            </c:strRef>
          </c:cat>
          <c:val>
            <c:numRef>
              <c:f>SUM!$AU$2:$AU$3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MEXICO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SUM!$AV$2:$AV$3</c:f>
              <c:strCache>
                <c:ptCount val="2"/>
                <c:pt idx="0">
                  <c:v>North Texas</c:v>
                </c:pt>
                <c:pt idx="1">
                  <c:v>San Diego State</c:v>
                </c:pt>
              </c:strCache>
            </c:strRef>
          </c:cat>
          <c:val>
            <c:numRef>
              <c:f>SUM!$AW$2:$AW$3</c:f>
              <c:numCache>
                <c:formatCode>General</c:formatCode>
                <c:ptCount val="2"/>
                <c:pt idx="0">
                  <c:v>49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SUM!$AX$2:$AX$3</c:f>
              <c:strCache>
                <c:ptCount val="2"/>
                <c:pt idx="0">
                  <c:v>Missouri</c:v>
                </c:pt>
                <c:pt idx="1">
                  <c:v>Virginia</c:v>
                </c:pt>
              </c:strCache>
            </c:strRef>
          </c:cat>
          <c:val>
            <c:numRef>
              <c:f>SUM!$AY$2:$AY$3</c:f>
              <c:numCache>
                <c:formatCode>General</c:formatCode>
                <c:ptCount val="2"/>
                <c:pt idx="0">
                  <c:v>67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SUM!$AZ$2:$AZ$3</c:f>
              <c:strCache>
                <c:ptCount val="2"/>
                <c:pt idx="0">
                  <c:v>LSU</c:v>
                </c:pt>
                <c:pt idx="1">
                  <c:v>Houston</c:v>
                </c:pt>
              </c:strCache>
            </c:strRef>
          </c:cat>
          <c:val>
            <c:numRef>
              <c:f>SUM!$BA$2:$BA$3</c:f>
              <c:numCache>
                <c:formatCode>General</c:formatCode>
                <c:ptCount val="2"/>
                <c:pt idx="0">
                  <c:v>56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BIRMINGHAM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SUM!$BB$2:$BB$3</c:f>
              <c:strCache>
                <c:ptCount val="2"/>
                <c:pt idx="0">
                  <c:v>Georgia Southern</c:v>
                </c:pt>
                <c:pt idx="1">
                  <c:v>Appalachian State</c:v>
                </c:pt>
              </c:strCache>
            </c:strRef>
          </c:cat>
          <c:val>
            <c:numRef>
              <c:f>SUM!$BC$2:$BC$3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INDEPENDENCE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SUM!$BD$2:$BD$3</c:f>
              <c:strCache>
                <c:ptCount val="2"/>
                <c:pt idx="0">
                  <c:v>Coastal Carolina</c:v>
                </c:pt>
                <c:pt idx="1">
                  <c:v>Louisiana Tech</c:v>
                </c:pt>
              </c:strCache>
            </c:strRef>
          </c:cat>
          <c:val>
            <c:numRef>
              <c:f>SUM!$BE$2:$BE$3</c:f>
              <c:numCache>
                <c:formatCode>General</c:formatCode>
                <c:ptCount val="2"/>
                <c:pt idx="0">
                  <c:v>18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</a:t>
            </a:r>
            <a:r>
              <a:rPr lang="en-US" baseline="0"/>
              <a:t> 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SUM!$BF$2:$BF$3</c:f>
              <c:strCache>
                <c:ptCount val="2"/>
                <c:pt idx="0">
                  <c:v>Tennessee</c:v>
                </c:pt>
                <c:pt idx="1">
                  <c:v>Illinois</c:v>
                </c:pt>
              </c:strCache>
            </c:strRef>
          </c:cat>
          <c:val>
            <c:numRef>
              <c:f>SUM!$BG$2:$BG$3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68</a:t>
            </a:r>
            <a:r>
              <a:rPr lang="en-US" baseline="0"/>
              <a:t> VENTURES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SUM!$F$2:$F$3</c:f>
              <c:strCache>
                <c:ptCount val="2"/>
                <c:pt idx="0">
                  <c:v>Louisiana</c:v>
                </c:pt>
                <c:pt idx="1">
                  <c:v>Delaware</c:v>
                </c:pt>
              </c:strCache>
            </c:strRef>
          </c:cat>
          <c:val>
            <c:numRef>
              <c:f>SUM!$G$2:$G$3</c:f>
              <c:numCache>
                <c:formatCode>General</c:formatCode>
                <c:ptCount val="2"/>
                <c:pt idx="0">
                  <c:v>76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SUM!$BH$2:$BH$3</c:f>
              <c:strCache>
                <c:ptCount val="2"/>
                <c:pt idx="0">
                  <c:v>USC</c:v>
                </c:pt>
                <c:pt idx="1">
                  <c:v>TCU</c:v>
                </c:pt>
              </c:strCache>
            </c:strRef>
          </c:cat>
          <c:val>
            <c:numRef>
              <c:f>SUM!$BI$2:$BI$3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SUM!$BJ$2:$BJ$3</c:f>
              <c:strCache>
                <c:ptCount val="2"/>
                <c:pt idx="0">
                  <c:v>Iowa</c:v>
                </c:pt>
                <c:pt idx="1">
                  <c:v>Vanderbilt</c:v>
                </c:pt>
              </c:strCache>
            </c:strRef>
          </c:cat>
          <c:val>
            <c:numRef>
              <c:f>SUM!$BK$2:$BK$3</c:f>
              <c:numCache>
                <c:formatCode>General</c:formatCode>
                <c:ptCount val="2"/>
                <c:pt idx="0">
                  <c:v>29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SUM!$BL$2:$BL$3</c:f>
              <c:strCache>
                <c:ptCount val="2"/>
                <c:pt idx="0">
                  <c:v>Arizona State</c:v>
                </c:pt>
                <c:pt idx="1">
                  <c:v>Duke</c:v>
                </c:pt>
              </c:strCache>
            </c:strRef>
          </c:cat>
          <c:val>
            <c:numRef>
              <c:f>SUM!$BM$2:$BM$3</c:f>
              <c:numCache>
                <c:formatCode>General</c:formatCode>
                <c:ptCount val="2"/>
                <c:pt idx="0">
                  <c:v>34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CITRUS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SUM!$BN$2:$BN$3</c:f>
              <c:strCache>
                <c:ptCount val="2"/>
                <c:pt idx="0">
                  <c:v>Texas</c:v>
                </c:pt>
                <c:pt idx="1">
                  <c:v>Michigan</c:v>
                </c:pt>
              </c:strCache>
            </c:strRef>
          </c:cat>
          <c:val>
            <c:numRef>
              <c:f>SUM!$BO$2:$BO$3</c:f>
              <c:numCache>
                <c:formatCode>General</c:formatCode>
                <c:ptCount val="2"/>
                <c:pt idx="0">
                  <c:v>93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LAS VEGAS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SUM!$BP$2:$BP$3</c:f>
              <c:strCache>
                <c:ptCount val="2"/>
                <c:pt idx="0">
                  <c:v>Nebraska</c:v>
                </c:pt>
                <c:pt idx="1">
                  <c:v>Utah</c:v>
                </c:pt>
              </c:strCache>
            </c:strRef>
          </c:cat>
          <c:val>
            <c:numRef>
              <c:f>SUM!$BQ$2:$BQ$3</c:f>
              <c:numCache>
                <c:formatCode>General</c:formatCode>
                <c:ptCount val="2"/>
                <c:pt idx="0">
                  <c:v>33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SUM!$BR$2:$BR$4</c:f>
              <c:strCache>
                <c:ptCount val="3"/>
                <c:pt idx="0">
                  <c:v>Ohio State</c:v>
                </c:pt>
                <c:pt idx="1">
                  <c:v>Miami</c:v>
                </c:pt>
                <c:pt idx="2">
                  <c:v>Texas A&amp;M</c:v>
                </c:pt>
              </c:strCache>
            </c:strRef>
          </c:cat>
          <c:val>
            <c:numRef>
              <c:f>SUM!$BS$2:$BS$4</c:f>
              <c:numCache>
                <c:formatCode>General</c:formatCode>
                <c:ptCount val="3"/>
                <c:pt idx="0">
                  <c:v>98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SUM!$BT$2:$BT$4</c:f>
              <c:strCache>
                <c:ptCount val="3"/>
                <c:pt idx="0">
                  <c:v>Texas Tech</c:v>
                </c:pt>
                <c:pt idx="1">
                  <c:v>JMU</c:v>
                </c:pt>
                <c:pt idx="2">
                  <c:v>Oregon</c:v>
                </c:pt>
              </c:strCache>
            </c:strRef>
          </c:cat>
          <c:val>
            <c:numRef>
              <c:f>SUM!$BU$2:$BU$4</c:f>
              <c:numCache>
                <c:formatCode>General</c:formatCode>
                <c:ptCount val="3"/>
                <c:pt idx="0">
                  <c:v>60</c:v>
                </c:pt>
                <c:pt idx="1">
                  <c:v>0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SUM!$BV$2:$BV$4</c:f>
              <c:strCache>
                <c:ptCount val="3"/>
                <c:pt idx="0">
                  <c:v>Indiana</c:v>
                </c:pt>
                <c:pt idx="1">
                  <c:v>Alabama</c:v>
                </c:pt>
                <c:pt idx="2">
                  <c:v>Oklahoma</c:v>
                </c:pt>
              </c:strCache>
            </c:strRef>
          </c:cat>
          <c:val>
            <c:numRef>
              <c:f>SUM!$BW$2:$BW$4</c:f>
              <c:numCache>
                <c:formatCode>General</c:formatCode>
                <c:ptCount val="3"/>
                <c:pt idx="0">
                  <c:v>88</c:v>
                </c:pt>
                <c:pt idx="1">
                  <c:v>15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SUM!$BX$2:$BX$4</c:f>
              <c:strCache>
                <c:ptCount val="3"/>
                <c:pt idx="0">
                  <c:v>Georgia</c:v>
                </c:pt>
                <c:pt idx="1">
                  <c:v>Tulane</c:v>
                </c:pt>
                <c:pt idx="2">
                  <c:v>Mississippi</c:v>
                </c:pt>
              </c:strCache>
            </c:strRef>
          </c:cat>
          <c:val>
            <c:numRef>
              <c:f>SUM!$BY$2:$BY$4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ARMED FORCES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SUM!$BZ$2:$BZ$3</c:f>
              <c:strCache>
                <c:ptCount val="2"/>
                <c:pt idx="0">
                  <c:v>Texas State</c:v>
                </c:pt>
                <c:pt idx="1">
                  <c:v>Rice</c:v>
                </c:pt>
              </c:strCache>
            </c:strRef>
          </c:cat>
          <c:val>
            <c:numRef>
              <c:f>SUM!$CA$2:$CA$3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XBOX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SUM!$H$2:$H$3</c:f>
              <c:strCache>
                <c:ptCount val="2"/>
                <c:pt idx="0">
                  <c:v>Arkansas State</c:v>
                </c:pt>
                <c:pt idx="1">
                  <c:v>Missouri State</c:v>
                </c:pt>
              </c:strCache>
            </c:strRef>
          </c:cat>
          <c:val>
            <c:numRef>
              <c:f>SUM!$I$2:$I$3</c:f>
              <c:numCache>
                <c:formatCode>General</c:formatCode>
                <c:ptCount val="2"/>
                <c:pt idx="0">
                  <c:v>36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SUM!$CB$2:$CB$3</c:f>
              <c:strCache>
                <c:ptCount val="2"/>
                <c:pt idx="0">
                  <c:v>Navy</c:v>
                </c:pt>
                <c:pt idx="1">
                  <c:v>Cincinnati</c:v>
                </c:pt>
              </c:strCache>
            </c:strRef>
          </c:cat>
          <c:val>
            <c:numRef>
              <c:f>SUM!$CC$2:$CC$3</c:f>
              <c:numCache>
                <c:formatCode>General</c:formatCode>
                <c:ptCount val="2"/>
                <c:pt idx="0">
                  <c:v>81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SUM!$CD$2:$CD$3</c:f>
              <c:strCache>
                <c:ptCount val="2"/>
                <c:pt idx="0">
                  <c:v>Mississippi State</c:v>
                </c:pt>
                <c:pt idx="1">
                  <c:v>Wake Forest</c:v>
                </c:pt>
              </c:strCache>
            </c:strRef>
          </c:cat>
          <c:val>
            <c:numRef>
              <c:f>SUM!$CE$2:$CE$3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HOLIDAY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SUM!$CF$2:$CF$3</c:f>
              <c:strCache>
                <c:ptCount val="2"/>
                <c:pt idx="0">
                  <c:v>Arizona</c:v>
                </c:pt>
                <c:pt idx="1">
                  <c:v>SMU</c:v>
                </c:pt>
              </c:strCache>
            </c:strRef>
          </c:cat>
          <c:val>
            <c:numRef>
              <c:f>SUM!$CG$2:$CG$3</c:f>
              <c:numCache>
                <c:formatCode>General</c:formatCode>
                <c:ptCount val="2"/>
                <c:pt idx="0">
                  <c:v>53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SUM!$CH$2:$CH$7</c:f>
              <c:strCache>
                <c:ptCount val="6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</c:strCache>
            </c:strRef>
          </c:cat>
          <c:val>
            <c:numRef>
              <c:f>SUM!$CI$2:$CI$7</c:f>
              <c:numCache>
                <c:formatCode>General</c:formatCode>
                <c:ptCount val="6"/>
                <c:pt idx="0">
                  <c:v>56</c:v>
                </c:pt>
                <c:pt idx="1">
                  <c:v>28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SUM!$CJ$2:$CJ$7</c:f>
              <c:strCache>
                <c:ptCount val="6"/>
                <c:pt idx="0">
                  <c:v>Ohio State</c:v>
                </c:pt>
                <c:pt idx="1">
                  <c:v>Georgia</c:v>
                </c:pt>
                <c:pt idx="2">
                  <c:v>Tulane</c:v>
                </c:pt>
                <c:pt idx="3">
                  <c:v>Mississippi</c:v>
                </c:pt>
                <c:pt idx="4">
                  <c:v>Miami</c:v>
                </c:pt>
                <c:pt idx="5">
                  <c:v>Texas A&amp;M</c:v>
                </c:pt>
              </c:strCache>
            </c:strRef>
          </c:cat>
          <c:val>
            <c:numRef>
              <c:f>SUM!$CK$2:$CK$7</c:f>
              <c:numCache>
                <c:formatCode>General</c:formatCode>
                <c:ptCount val="6"/>
                <c:pt idx="0">
                  <c:v>58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CHAMPIONSHIP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SUM!$CL$2:$CL$13</c:f>
              <c:strCache>
                <c:ptCount val="12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  <c:pt idx="6">
                  <c:v>Ohio State</c:v>
                </c:pt>
                <c:pt idx="7">
                  <c:v>Georgia</c:v>
                </c:pt>
                <c:pt idx="8">
                  <c:v>Tulane</c:v>
                </c:pt>
                <c:pt idx="9">
                  <c:v>Mississippi</c:v>
                </c:pt>
                <c:pt idx="10">
                  <c:v>Miami</c:v>
                </c:pt>
                <c:pt idx="11">
                  <c:v>Texas A&amp;M</c:v>
                </c:pt>
              </c:strCache>
            </c:strRef>
          </c:cat>
          <c:val>
            <c:numRef>
              <c:f>SUM!$CM$2:$CM$13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MYRTLE BEACH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SUM!$J$2:$J$3</c:f>
              <c:strCache>
                <c:ptCount val="2"/>
                <c:pt idx="0">
                  <c:v>Kennesaw State</c:v>
                </c:pt>
                <c:pt idx="1">
                  <c:v>Western Michigan</c:v>
                </c:pt>
              </c:strCache>
            </c:strRef>
          </c:cat>
          <c:val>
            <c:numRef>
              <c:f>SUM!$K$2:$K$3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GASPARILLA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SUM!$L$2:$L$3</c:f>
              <c:strCache>
                <c:ptCount val="2"/>
                <c:pt idx="0">
                  <c:v>Memphis</c:v>
                </c:pt>
                <c:pt idx="1">
                  <c:v>NC State</c:v>
                </c:pt>
              </c:strCache>
            </c:strRef>
          </c:cat>
          <c:val>
            <c:numRef>
              <c:f>SUM!$M$2:$M$3</c:f>
              <c:numCache>
                <c:formatCode>General</c:formatCode>
                <c:ptCount val="2"/>
                <c:pt idx="0">
                  <c:v>38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SUM!$N$2:$N$3</c:f>
              <c:strCache>
                <c:ptCount val="2"/>
                <c:pt idx="0">
                  <c:v>Alabama</c:v>
                </c:pt>
                <c:pt idx="1">
                  <c:v>Oklahoma</c:v>
                </c:pt>
              </c:strCache>
            </c:strRef>
          </c:cat>
          <c:val>
            <c:numRef>
              <c:f>SUM!$O$2:$O$3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SUM!$P$2:$P$3</c:f>
              <c:strCache>
                <c:ptCount val="2"/>
                <c:pt idx="0">
                  <c:v>Texas A&amp;M</c:v>
                </c:pt>
                <c:pt idx="1">
                  <c:v>Miami</c:v>
                </c:pt>
              </c:strCache>
            </c:strRef>
          </c:cat>
          <c:val>
            <c:numRef>
              <c:f>SUM!$Q$2:$Q$3</c:f>
              <c:numCache>
                <c:formatCode>General</c:formatCode>
                <c:ptCount val="2"/>
                <c:pt idx="0">
                  <c:v>72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SUM!$R$2:$R$3</c:f>
              <c:strCache>
                <c:ptCount val="2"/>
                <c:pt idx="0">
                  <c:v>Tulane</c:v>
                </c:pt>
                <c:pt idx="1">
                  <c:v>Mississippi</c:v>
                </c:pt>
              </c:strCache>
            </c:strRef>
          </c:cat>
          <c:val>
            <c:numRef>
              <c:f>SUM!$S$2:$S$3</c:f>
              <c:numCache>
                <c:formatCode>General</c:formatCode>
                <c:ptCount val="2"/>
                <c:pt idx="0">
                  <c:v>5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</xdr:colOff>
      <xdr:row>2</xdr:row>
      <xdr:rowOff>106680</xdr:rowOff>
    </xdr:from>
    <xdr:to>
      <xdr:col>6</xdr:col>
      <xdr:colOff>434340</xdr:colOff>
      <xdr:row>13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A8905-377B-4ABF-9051-64183F17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529590</xdr:colOff>
      <xdr:row>2</xdr:row>
      <xdr:rowOff>110490</xdr:rowOff>
    </xdr:from>
    <xdr:to>
      <xdr:col>12</xdr:col>
      <xdr:colOff>198120</xdr:colOff>
      <xdr:row>13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6DA742-4602-4B5D-BA3C-2D70E18A3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270510</xdr:colOff>
      <xdr:row>14</xdr:row>
      <xdr:rowOff>7620</xdr:rowOff>
    </xdr:from>
    <xdr:to>
      <xdr:col>6</xdr:col>
      <xdr:colOff>422910</xdr:colOff>
      <xdr:row>24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854A6A-2BA3-425B-99F5-AAC039B1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529590</xdr:colOff>
      <xdr:row>14</xdr:row>
      <xdr:rowOff>3810</xdr:rowOff>
    </xdr:from>
    <xdr:to>
      <xdr:col>12</xdr:col>
      <xdr:colOff>198120</xdr:colOff>
      <xdr:row>24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0774B-86D2-4124-99FA-E5B4B67E4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25</xdr:row>
      <xdr:rowOff>53340</xdr:rowOff>
    </xdr:from>
    <xdr:to>
      <xdr:col>6</xdr:col>
      <xdr:colOff>419100</xdr:colOff>
      <xdr:row>35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C74949-E2B9-410F-8C3E-3C42E317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537210</xdr:colOff>
      <xdr:row>25</xdr:row>
      <xdr:rowOff>49530</xdr:rowOff>
    </xdr:from>
    <xdr:to>
      <xdr:col>12</xdr:col>
      <xdr:colOff>205740</xdr:colOff>
      <xdr:row>35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3965CFD-B731-43FC-B92E-C94F9A1BC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255270</xdr:colOff>
      <xdr:row>42</xdr:row>
      <xdr:rowOff>102870</xdr:rowOff>
    </xdr:from>
    <xdr:to>
      <xdr:col>6</xdr:col>
      <xdr:colOff>407670</xdr:colOff>
      <xdr:row>53</xdr:row>
      <xdr:rowOff>30480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56E3B1-5A2C-4B6D-BC30-1491FFBE5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499110</xdr:colOff>
      <xdr:row>42</xdr:row>
      <xdr:rowOff>99060</xdr:rowOff>
    </xdr:from>
    <xdr:to>
      <xdr:col>12</xdr:col>
      <xdr:colOff>167640</xdr:colOff>
      <xdr:row>53</xdr:row>
      <xdr:rowOff>26670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5127916-4B28-4961-B49B-6356D7D5F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247650</xdr:colOff>
      <xdr:row>53</xdr:row>
      <xdr:rowOff>102870</xdr:rowOff>
    </xdr:from>
    <xdr:to>
      <xdr:col>6</xdr:col>
      <xdr:colOff>400050</xdr:colOff>
      <xdr:row>64</xdr:row>
      <xdr:rowOff>30480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315696-1876-4E49-81A6-6CE2216DE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499110</xdr:colOff>
      <xdr:row>53</xdr:row>
      <xdr:rowOff>110490</xdr:rowOff>
    </xdr:from>
    <xdr:to>
      <xdr:col>12</xdr:col>
      <xdr:colOff>167640</xdr:colOff>
      <xdr:row>64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A7C0629-01B0-462F-BA06-54AAEDE11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245745</xdr:colOff>
      <xdr:row>64</xdr:row>
      <xdr:rowOff>129540</xdr:rowOff>
    </xdr:from>
    <xdr:to>
      <xdr:col>6</xdr:col>
      <xdr:colOff>398145</xdr:colOff>
      <xdr:row>75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5C37055-192B-41F1-B8D5-5C924A636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495300</xdr:colOff>
      <xdr:row>64</xdr:row>
      <xdr:rowOff>135255</xdr:rowOff>
    </xdr:from>
    <xdr:to>
      <xdr:col>12</xdr:col>
      <xdr:colOff>163830</xdr:colOff>
      <xdr:row>75</xdr:row>
      <xdr:rowOff>62865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15DAE3D-505A-4FBE-B959-9B55F9AD8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225743</xdr:colOff>
      <xdr:row>82</xdr:row>
      <xdr:rowOff>76200</xdr:rowOff>
    </xdr:from>
    <xdr:to>
      <xdr:col>6</xdr:col>
      <xdr:colOff>378143</xdr:colOff>
      <xdr:row>93</xdr:row>
      <xdr:rowOff>3810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6465FDE-C921-4E5A-9E20-9AC30C7CB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491490</xdr:colOff>
      <xdr:row>82</xdr:row>
      <xdr:rowOff>72390</xdr:rowOff>
    </xdr:from>
    <xdr:to>
      <xdr:col>12</xdr:col>
      <xdr:colOff>160020</xdr:colOff>
      <xdr:row>93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CADCE3-A60C-4B30-A923-B0A842EF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226695</xdr:colOff>
      <xdr:row>93</xdr:row>
      <xdr:rowOff>120015</xdr:rowOff>
    </xdr:from>
    <xdr:to>
      <xdr:col>6</xdr:col>
      <xdr:colOff>379095</xdr:colOff>
      <xdr:row>104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7459175-A94F-4BF8-9C8D-FA66CB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495300</xdr:colOff>
      <xdr:row>93</xdr:row>
      <xdr:rowOff>121920</xdr:rowOff>
    </xdr:from>
    <xdr:to>
      <xdr:col>12</xdr:col>
      <xdr:colOff>163830</xdr:colOff>
      <xdr:row>104</xdr:row>
      <xdr:rowOff>49530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912095B-F0C1-4826-BCEB-715A9EEF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220980</xdr:colOff>
      <xdr:row>105</xdr:row>
      <xdr:rowOff>7620</xdr:rowOff>
    </xdr:from>
    <xdr:to>
      <xdr:col>6</xdr:col>
      <xdr:colOff>373380</xdr:colOff>
      <xdr:row>115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3953D4-70D0-4255-BB00-19E1F7B5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495300</xdr:colOff>
      <xdr:row>105</xdr:row>
      <xdr:rowOff>11430</xdr:rowOff>
    </xdr:from>
    <xdr:to>
      <xdr:col>12</xdr:col>
      <xdr:colOff>163830</xdr:colOff>
      <xdr:row>115</xdr:row>
      <xdr:rowOff>95250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968EBB9-7F11-4B58-9131-99DA8BEA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190500</xdr:colOff>
      <xdr:row>122</xdr:row>
      <xdr:rowOff>72390</xdr:rowOff>
    </xdr:from>
    <xdr:to>
      <xdr:col>6</xdr:col>
      <xdr:colOff>342900</xdr:colOff>
      <xdr:row>133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8C6102F-9F80-49DB-8DA7-473CF41B5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469583</xdr:colOff>
      <xdr:row>122</xdr:row>
      <xdr:rowOff>68574</xdr:rowOff>
    </xdr:from>
    <xdr:to>
      <xdr:col>12</xdr:col>
      <xdr:colOff>138113</xdr:colOff>
      <xdr:row>132</xdr:row>
      <xdr:rowOff>152394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E12EF52-BE69-40B4-B685-C916AD9E4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186690</xdr:colOff>
      <xdr:row>133</xdr:row>
      <xdr:rowOff>106680</xdr:rowOff>
    </xdr:from>
    <xdr:to>
      <xdr:col>6</xdr:col>
      <xdr:colOff>339090</xdr:colOff>
      <xdr:row>144</xdr:row>
      <xdr:rowOff>34290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529D8EEF-3AA1-4ADE-8143-D3FAFB96C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468630</xdr:colOff>
      <xdr:row>133</xdr:row>
      <xdr:rowOff>108585</xdr:rowOff>
    </xdr:from>
    <xdr:to>
      <xdr:col>12</xdr:col>
      <xdr:colOff>137160</xdr:colOff>
      <xdr:row>144</xdr:row>
      <xdr:rowOff>36195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E241977-3EFE-4913-9A8A-46A1B249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196215</xdr:colOff>
      <xdr:row>144</xdr:row>
      <xdr:rowOff>148590</xdr:rowOff>
    </xdr:from>
    <xdr:to>
      <xdr:col>6</xdr:col>
      <xdr:colOff>348615</xdr:colOff>
      <xdr:row>155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DA3BD2C-B245-4BCE-8BB6-D61E2DFC1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468630</xdr:colOff>
      <xdr:row>144</xdr:row>
      <xdr:rowOff>150495</xdr:rowOff>
    </xdr:from>
    <xdr:to>
      <xdr:col>12</xdr:col>
      <xdr:colOff>137160</xdr:colOff>
      <xdr:row>155</xdr:row>
      <xdr:rowOff>78105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33FC341-3666-4A8E-ADF8-6C77EBDF6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232410</xdr:colOff>
      <xdr:row>162</xdr:row>
      <xdr:rowOff>45720</xdr:rowOff>
    </xdr:from>
    <xdr:to>
      <xdr:col>6</xdr:col>
      <xdr:colOff>384810</xdr:colOff>
      <xdr:row>172</xdr:row>
      <xdr:rowOff>129540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F35998E-D8B9-4060-A03F-920A0081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487680</xdr:colOff>
      <xdr:row>162</xdr:row>
      <xdr:rowOff>38100</xdr:rowOff>
    </xdr:from>
    <xdr:to>
      <xdr:col>12</xdr:col>
      <xdr:colOff>156210</xdr:colOff>
      <xdr:row>172</xdr:row>
      <xdr:rowOff>121920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BCBF201-7611-4B26-8011-629C2415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240030</xdr:colOff>
      <xdr:row>173</xdr:row>
      <xdr:rowOff>59055</xdr:rowOff>
    </xdr:from>
    <xdr:to>
      <xdr:col>6</xdr:col>
      <xdr:colOff>392430</xdr:colOff>
      <xdr:row>183</xdr:row>
      <xdr:rowOff>142875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4BE3392-28A8-4A70-BAB5-8D5632A1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502920</xdr:colOff>
      <xdr:row>173</xdr:row>
      <xdr:rowOff>53340</xdr:rowOff>
    </xdr:from>
    <xdr:to>
      <xdr:col>12</xdr:col>
      <xdr:colOff>171450</xdr:colOff>
      <xdr:row>183</xdr:row>
      <xdr:rowOff>137160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1C48D3A-3273-4F7E-8734-95A186A7E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249555</xdr:colOff>
      <xdr:row>184</xdr:row>
      <xdr:rowOff>70485</xdr:rowOff>
    </xdr:from>
    <xdr:to>
      <xdr:col>6</xdr:col>
      <xdr:colOff>401955</xdr:colOff>
      <xdr:row>194</xdr:row>
      <xdr:rowOff>154305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4F44F32-00AF-479C-9A97-011B0630C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500063</xdr:colOff>
      <xdr:row>184</xdr:row>
      <xdr:rowOff>81909</xdr:rowOff>
    </xdr:from>
    <xdr:to>
      <xdr:col>12</xdr:col>
      <xdr:colOff>168593</xdr:colOff>
      <xdr:row>195</xdr:row>
      <xdr:rowOff>9519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1644865-FF81-42C8-8977-CF84F100F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237172</xdr:colOff>
      <xdr:row>201</xdr:row>
      <xdr:rowOff>110490</xdr:rowOff>
    </xdr:from>
    <xdr:to>
      <xdr:col>6</xdr:col>
      <xdr:colOff>389572</xdr:colOff>
      <xdr:row>212</xdr:row>
      <xdr:rowOff>38100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E0CCB63-9B14-4133-B3F3-6B4A6D71D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491490</xdr:colOff>
      <xdr:row>201</xdr:row>
      <xdr:rowOff>114300</xdr:rowOff>
    </xdr:from>
    <xdr:to>
      <xdr:col>12</xdr:col>
      <xdr:colOff>160020</xdr:colOff>
      <xdr:row>212</xdr:row>
      <xdr:rowOff>41910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6AC15B2-72AD-4CEE-B75A-BEAA024F1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232410</xdr:colOff>
      <xdr:row>212</xdr:row>
      <xdr:rowOff>144780</xdr:rowOff>
    </xdr:from>
    <xdr:to>
      <xdr:col>6</xdr:col>
      <xdr:colOff>384810</xdr:colOff>
      <xdr:row>223</xdr:row>
      <xdr:rowOff>72390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2E12EC8-A31D-4963-8D8A-F8B90103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493395</xdr:colOff>
      <xdr:row>212</xdr:row>
      <xdr:rowOff>144780</xdr:rowOff>
    </xdr:from>
    <xdr:to>
      <xdr:col>12</xdr:col>
      <xdr:colOff>161925</xdr:colOff>
      <xdr:row>223</xdr:row>
      <xdr:rowOff>72390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F5CBAEC-4480-41A1-AA01-FC1904B6E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229553</xdr:colOff>
      <xdr:row>224</xdr:row>
      <xdr:rowOff>13329</xdr:rowOff>
    </xdr:from>
    <xdr:to>
      <xdr:col>6</xdr:col>
      <xdr:colOff>381953</xdr:colOff>
      <xdr:row>234</xdr:row>
      <xdr:rowOff>97149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8B35414-B5C9-4B78-9901-4068289C2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487680</xdr:colOff>
      <xdr:row>224</xdr:row>
      <xdr:rowOff>7620</xdr:rowOff>
    </xdr:from>
    <xdr:to>
      <xdr:col>12</xdr:col>
      <xdr:colOff>156210</xdr:colOff>
      <xdr:row>234</xdr:row>
      <xdr:rowOff>91440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FEA74DC-03D6-474A-9427-F4DC849C9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201930</xdr:colOff>
      <xdr:row>242</xdr:row>
      <xdr:rowOff>152400</xdr:rowOff>
    </xdr:from>
    <xdr:to>
      <xdr:col>6</xdr:col>
      <xdr:colOff>354330</xdr:colOff>
      <xdr:row>253</xdr:row>
      <xdr:rowOff>80010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C1B45E0-C5BF-48BE-BD52-81E808728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480060</xdr:colOff>
      <xdr:row>243</xdr:row>
      <xdr:rowOff>0</xdr:rowOff>
    </xdr:from>
    <xdr:to>
      <xdr:col>12</xdr:col>
      <xdr:colOff>148590</xdr:colOff>
      <xdr:row>253</xdr:row>
      <xdr:rowOff>83820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7F4BCA8-0FA7-47E6-8B8F-A08E13362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204787</xdr:colOff>
      <xdr:row>254</xdr:row>
      <xdr:rowOff>19050</xdr:rowOff>
    </xdr:from>
    <xdr:to>
      <xdr:col>6</xdr:col>
      <xdr:colOff>357187</xdr:colOff>
      <xdr:row>264</xdr:row>
      <xdr:rowOff>102870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40467DE-D713-46CF-A57A-FD0F144F5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472440</xdr:colOff>
      <xdr:row>254</xdr:row>
      <xdr:rowOff>19044</xdr:rowOff>
    </xdr:from>
    <xdr:to>
      <xdr:col>12</xdr:col>
      <xdr:colOff>140970</xdr:colOff>
      <xdr:row>264</xdr:row>
      <xdr:rowOff>102864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3F3B953-7233-4695-A75D-06A782985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198120</xdr:colOff>
      <xdr:row>265</xdr:row>
      <xdr:rowOff>64770</xdr:rowOff>
    </xdr:from>
    <xdr:to>
      <xdr:col>6</xdr:col>
      <xdr:colOff>350520</xdr:colOff>
      <xdr:row>275</xdr:row>
      <xdr:rowOff>148590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F63E0546-5D7D-4F1D-A4B5-B9A2C029D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472440</xdr:colOff>
      <xdr:row>265</xdr:row>
      <xdr:rowOff>53340</xdr:rowOff>
    </xdr:from>
    <xdr:to>
      <xdr:col>12</xdr:col>
      <xdr:colOff>140970</xdr:colOff>
      <xdr:row>275</xdr:row>
      <xdr:rowOff>137160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9DC5DEC-2EC1-4855-9948-76CB1E18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274320</xdr:colOff>
      <xdr:row>284</xdr:row>
      <xdr:rowOff>110490</xdr:rowOff>
    </xdr:from>
    <xdr:to>
      <xdr:col>6</xdr:col>
      <xdr:colOff>426720</xdr:colOff>
      <xdr:row>295</xdr:row>
      <xdr:rowOff>38100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D3A6935-376E-4580-8C0E-27790A2A7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590550</xdr:colOff>
      <xdr:row>284</xdr:row>
      <xdr:rowOff>106680</xdr:rowOff>
    </xdr:from>
    <xdr:to>
      <xdr:col>12</xdr:col>
      <xdr:colOff>259080</xdr:colOff>
      <xdr:row>295</xdr:row>
      <xdr:rowOff>34290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09882CF-C717-42FB-A0D4-ECBFC2EB0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266700</xdr:colOff>
      <xdr:row>296</xdr:row>
      <xdr:rowOff>0</xdr:rowOff>
    </xdr:from>
    <xdr:to>
      <xdr:col>12</xdr:col>
      <xdr:colOff>270510</xdr:colOff>
      <xdr:row>311</xdr:row>
      <xdr:rowOff>34290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294F6DE7-3874-4DB6-9546-1E1A91A36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CN11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0" sqref="G10"/>
    </sheetView>
  </sheetViews>
  <sheetFormatPr defaultColWidth="22.0546875" defaultRowHeight="14.4" x14ac:dyDescent="0.4"/>
  <cols>
    <col min="1" max="1" width="25.1640625" style="13" customWidth="1"/>
    <col min="2" max="2" width="11.609375" style="14" customWidth="1"/>
    <col min="3" max="3" width="23.83203125" style="12" customWidth="1"/>
    <col min="4" max="4" width="2.83203125" style="14" bestFit="1" customWidth="1"/>
    <col min="5" max="5" width="23.83203125" style="12" customWidth="1"/>
    <col min="6" max="6" width="2.83203125" style="14" bestFit="1" customWidth="1"/>
    <col min="7" max="7" width="23.83203125" style="12" customWidth="1"/>
    <col min="8" max="8" width="2.83203125" style="14" bestFit="1" customWidth="1"/>
    <col min="9" max="9" width="23.83203125" style="12" customWidth="1"/>
    <col min="10" max="10" width="2.83203125" style="14" bestFit="1" customWidth="1"/>
    <col min="11" max="11" width="23.83203125" style="12" customWidth="1"/>
    <col min="12" max="12" width="2.83203125" style="14" bestFit="1" customWidth="1"/>
    <col min="13" max="13" width="23.83203125" style="12" customWidth="1"/>
    <col min="14" max="14" width="2.83203125" style="14" bestFit="1" customWidth="1"/>
    <col min="15" max="15" width="23.83203125" style="12" customWidth="1"/>
    <col min="16" max="16" width="2.83203125" style="14" bestFit="1" customWidth="1"/>
    <col min="17" max="17" width="23.83203125" style="12" customWidth="1"/>
    <col min="18" max="18" width="2.83203125" style="14" bestFit="1" customWidth="1"/>
    <col min="19" max="19" width="23.83203125" style="12" customWidth="1"/>
    <col min="20" max="20" width="2.83203125" style="14" bestFit="1" customWidth="1"/>
    <col min="21" max="21" width="23.83203125" style="12" customWidth="1"/>
    <col min="22" max="22" width="2.83203125" style="14" bestFit="1" customWidth="1"/>
    <col min="23" max="23" width="23.83203125" style="12" customWidth="1"/>
    <col min="24" max="24" width="2.83203125" style="14" bestFit="1" customWidth="1"/>
    <col min="25" max="25" width="23.83203125" style="12" customWidth="1"/>
    <col min="26" max="26" width="2.83203125" style="14" bestFit="1" customWidth="1"/>
    <col min="27" max="27" width="23.83203125" style="12" customWidth="1"/>
    <col min="28" max="28" width="2.83203125" style="14" bestFit="1" customWidth="1"/>
    <col min="29" max="29" width="23.83203125" style="12" customWidth="1"/>
    <col min="30" max="30" width="2.83203125" style="14" bestFit="1" customWidth="1"/>
    <col min="31" max="31" width="23.83203125" style="12" customWidth="1"/>
    <col min="32" max="32" width="2.83203125" style="14" bestFit="1" customWidth="1"/>
    <col min="33" max="33" width="23.83203125" style="12" customWidth="1"/>
    <col min="34" max="34" width="2.83203125" style="14" bestFit="1" customWidth="1"/>
    <col min="35" max="35" width="23.83203125" style="12" customWidth="1"/>
    <col min="36" max="36" width="2.83203125" style="14" bestFit="1" customWidth="1"/>
    <col min="37" max="37" width="23.83203125" style="12" customWidth="1"/>
    <col min="38" max="38" width="2.83203125" style="14" bestFit="1" customWidth="1"/>
    <col min="39" max="39" width="23.83203125" style="12" customWidth="1"/>
    <col min="40" max="40" width="2.83203125" style="14" bestFit="1" customWidth="1"/>
    <col min="41" max="41" width="23.83203125" style="12" customWidth="1"/>
    <col min="42" max="42" width="2.83203125" style="14" bestFit="1" customWidth="1"/>
    <col min="43" max="43" width="23.83203125" style="12" customWidth="1"/>
    <col min="44" max="44" width="2.83203125" style="14" bestFit="1" customWidth="1"/>
    <col min="45" max="45" width="23.83203125" style="12" customWidth="1"/>
    <col min="46" max="46" width="2.83203125" style="14" bestFit="1" customWidth="1"/>
    <col min="47" max="47" width="23.83203125" style="12" customWidth="1"/>
    <col min="48" max="48" width="2.83203125" style="14" bestFit="1" customWidth="1"/>
    <col min="49" max="49" width="23.83203125" style="12" customWidth="1"/>
    <col min="50" max="50" width="2.83203125" style="14" bestFit="1" customWidth="1"/>
    <col min="51" max="51" width="23.83203125" style="12" customWidth="1"/>
    <col min="52" max="52" width="2.83203125" style="14" bestFit="1" customWidth="1"/>
    <col min="53" max="53" width="23.83203125" style="12" customWidth="1"/>
    <col min="54" max="54" width="2.83203125" style="14" bestFit="1" customWidth="1"/>
    <col min="55" max="55" width="23.83203125" style="12" customWidth="1"/>
    <col min="56" max="56" width="2.83203125" style="14" bestFit="1" customWidth="1"/>
    <col min="57" max="57" width="23.83203125" style="12" customWidth="1"/>
    <col min="58" max="58" width="2.83203125" style="14" bestFit="1" customWidth="1"/>
    <col min="59" max="59" width="23.83203125" style="12" customWidth="1"/>
    <col min="60" max="60" width="2.83203125" style="14" bestFit="1" customWidth="1"/>
    <col min="61" max="61" width="23.83203125" style="12" customWidth="1"/>
    <col min="62" max="62" width="2.83203125" style="14" bestFit="1" customWidth="1"/>
    <col min="63" max="63" width="23.83203125" style="12" customWidth="1"/>
    <col min="64" max="64" width="2.83203125" style="14" bestFit="1" customWidth="1"/>
    <col min="65" max="65" width="23.83203125" style="12" customWidth="1"/>
    <col min="66" max="66" width="2.83203125" style="14" bestFit="1" customWidth="1"/>
    <col min="67" max="67" width="23.83203125" style="12" customWidth="1"/>
    <col min="68" max="68" width="2.83203125" style="14" bestFit="1" customWidth="1"/>
    <col min="69" max="69" width="23.83203125" style="12" customWidth="1"/>
    <col min="70" max="70" width="2.83203125" style="14" bestFit="1" customWidth="1"/>
    <col min="71" max="71" width="23.83203125" style="12" customWidth="1"/>
    <col min="72" max="72" width="2.83203125" style="14" bestFit="1" customWidth="1"/>
    <col min="73" max="73" width="23.83203125" style="12" customWidth="1"/>
    <col min="74" max="74" width="2.83203125" style="14" bestFit="1" customWidth="1"/>
    <col min="75" max="75" width="23.83203125" style="12" customWidth="1"/>
    <col min="76" max="76" width="2.83203125" style="14" bestFit="1" customWidth="1"/>
    <col min="77" max="77" width="23.83203125" style="12" customWidth="1"/>
    <col min="78" max="78" width="2.83203125" style="14" bestFit="1" customWidth="1"/>
    <col min="79" max="79" width="23.83203125" style="12" customWidth="1"/>
    <col min="80" max="80" width="2.83203125" style="14" bestFit="1" customWidth="1"/>
    <col min="81" max="81" width="23.83203125" style="12" customWidth="1"/>
    <col min="82" max="82" width="2.83203125" style="14" bestFit="1" customWidth="1"/>
    <col min="83" max="83" width="23.83203125" style="12" customWidth="1"/>
    <col min="84" max="84" width="2.83203125" style="14" bestFit="1" customWidth="1"/>
    <col min="85" max="85" width="23.83203125" style="12" customWidth="1"/>
    <col min="86" max="86" width="2.83203125" style="14" bestFit="1" customWidth="1"/>
    <col min="87" max="87" width="23.83203125" style="12" customWidth="1"/>
    <col min="88" max="88" width="2.83203125" style="14" bestFit="1" customWidth="1"/>
    <col min="89" max="89" width="23.83203125" style="12" customWidth="1"/>
    <col min="90" max="90" width="2.83203125" style="14" bestFit="1" customWidth="1"/>
    <col min="91" max="91" width="23.83203125" style="12" customWidth="1"/>
    <col min="92" max="92" width="2.83203125" style="14" bestFit="1" customWidth="1"/>
    <col min="93" max="16384" width="22.0546875" style="12"/>
  </cols>
  <sheetData>
    <row r="1" spans="1:92" s="6" customFormat="1" ht="21" customHeight="1" x14ac:dyDescent="0.4">
      <c r="A1" s="144" t="s">
        <v>16</v>
      </c>
      <c r="B1" s="5"/>
      <c r="C1" s="27" t="s">
        <v>166</v>
      </c>
      <c r="D1" s="28">
        <v>10</v>
      </c>
      <c r="E1" s="19" t="s">
        <v>134</v>
      </c>
      <c r="F1" s="20">
        <v>11</v>
      </c>
      <c r="G1" s="27" t="s">
        <v>61</v>
      </c>
      <c r="H1" s="28">
        <v>11</v>
      </c>
      <c r="I1" s="19" t="s">
        <v>169</v>
      </c>
      <c r="J1" s="20">
        <v>11</v>
      </c>
      <c r="K1" s="27" t="s">
        <v>59</v>
      </c>
      <c r="L1" s="28">
        <v>12</v>
      </c>
      <c r="M1" s="19" t="s">
        <v>127</v>
      </c>
      <c r="N1" s="20">
        <v>12</v>
      </c>
      <c r="O1" s="27" t="s">
        <v>135</v>
      </c>
      <c r="P1" s="28">
        <v>20</v>
      </c>
      <c r="Q1" s="19" t="s">
        <v>137</v>
      </c>
      <c r="R1" s="20">
        <v>20</v>
      </c>
      <c r="S1" s="27" t="s">
        <v>138</v>
      </c>
      <c r="T1" s="28">
        <v>20</v>
      </c>
      <c r="U1" s="19" t="s">
        <v>139</v>
      </c>
      <c r="V1" s="20">
        <v>20</v>
      </c>
      <c r="W1" s="19" t="s">
        <v>39</v>
      </c>
      <c r="X1" s="28">
        <v>14</v>
      </c>
      <c r="Y1" s="19" t="s">
        <v>3</v>
      </c>
      <c r="Z1" s="20">
        <v>14</v>
      </c>
      <c r="AA1" s="27" t="s">
        <v>1</v>
      </c>
      <c r="AB1" s="28">
        <v>15</v>
      </c>
      <c r="AC1" s="19" t="s">
        <v>12</v>
      </c>
      <c r="AD1" s="20">
        <v>15</v>
      </c>
      <c r="AE1" s="27" t="s">
        <v>20</v>
      </c>
      <c r="AF1" s="28">
        <v>15</v>
      </c>
      <c r="AG1" s="19" t="s">
        <v>180</v>
      </c>
      <c r="AH1" s="20">
        <v>15</v>
      </c>
      <c r="AI1" s="27" t="s">
        <v>140</v>
      </c>
      <c r="AJ1" s="28">
        <v>15</v>
      </c>
      <c r="AK1" s="19" t="s">
        <v>14</v>
      </c>
      <c r="AL1" s="20">
        <v>16</v>
      </c>
      <c r="AM1" s="27" t="s">
        <v>4</v>
      </c>
      <c r="AN1" s="28">
        <v>16</v>
      </c>
      <c r="AO1" s="19" t="s">
        <v>7</v>
      </c>
      <c r="AP1" s="20">
        <v>16</v>
      </c>
      <c r="AQ1" s="27" t="s">
        <v>38</v>
      </c>
      <c r="AR1" s="28">
        <v>16</v>
      </c>
      <c r="AS1" s="19" t="s">
        <v>188</v>
      </c>
      <c r="AT1" s="20">
        <v>16</v>
      </c>
      <c r="AU1" s="27" t="s">
        <v>18</v>
      </c>
      <c r="AV1" s="28">
        <v>17</v>
      </c>
      <c r="AW1" s="19" t="s">
        <v>126</v>
      </c>
      <c r="AX1" s="20">
        <v>17</v>
      </c>
      <c r="AY1" s="27" t="s">
        <v>15</v>
      </c>
      <c r="AZ1" s="28">
        <v>17</v>
      </c>
      <c r="BA1" s="19" t="s">
        <v>129</v>
      </c>
      <c r="BB1" s="20">
        <v>17</v>
      </c>
      <c r="BC1" s="27" t="s">
        <v>11</v>
      </c>
      <c r="BD1" s="28">
        <v>17</v>
      </c>
      <c r="BE1" s="19" t="s">
        <v>6</v>
      </c>
      <c r="BF1" s="20">
        <v>17</v>
      </c>
      <c r="BG1" s="27" t="s">
        <v>131</v>
      </c>
      <c r="BH1" s="28">
        <v>18</v>
      </c>
      <c r="BI1" s="19" t="s">
        <v>130</v>
      </c>
      <c r="BJ1" s="20">
        <v>18</v>
      </c>
      <c r="BK1" s="27" t="s">
        <v>40</v>
      </c>
      <c r="BL1" s="28">
        <v>19</v>
      </c>
      <c r="BM1" s="19" t="s">
        <v>5</v>
      </c>
      <c r="BN1" s="20">
        <v>19</v>
      </c>
      <c r="BO1" s="27" t="s">
        <v>10</v>
      </c>
      <c r="BP1" s="28">
        <v>19</v>
      </c>
      <c r="BQ1" s="19" t="s">
        <v>2</v>
      </c>
      <c r="BR1" s="20">
        <v>19</v>
      </c>
      <c r="BS1" s="27" t="s">
        <v>141</v>
      </c>
      <c r="BT1" s="28">
        <v>25</v>
      </c>
      <c r="BU1" s="19" t="s">
        <v>142</v>
      </c>
      <c r="BV1" s="20">
        <v>25</v>
      </c>
      <c r="BW1" s="27" t="s">
        <v>143</v>
      </c>
      <c r="BX1" s="28">
        <v>25</v>
      </c>
      <c r="BY1" s="19" t="s">
        <v>144</v>
      </c>
      <c r="BZ1" s="20">
        <v>25</v>
      </c>
      <c r="CA1" s="27" t="s">
        <v>128</v>
      </c>
      <c r="CB1" s="28">
        <v>19</v>
      </c>
      <c r="CC1" s="19" t="s">
        <v>9</v>
      </c>
      <c r="CD1" s="20">
        <v>19</v>
      </c>
      <c r="CE1" s="27" t="s">
        <v>60</v>
      </c>
      <c r="CF1" s="28">
        <v>19</v>
      </c>
      <c r="CG1" s="19" t="s">
        <v>8</v>
      </c>
      <c r="CH1" s="20">
        <v>19</v>
      </c>
      <c r="CI1" s="27" t="s">
        <v>145</v>
      </c>
      <c r="CJ1" s="28">
        <v>35</v>
      </c>
      <c r="CK1" s="19" t="s">
        <v>146</v>
      </c>
      <c r="CL1" s="20">
        <v>35</v>
      </c>
      <c r="CM1" s="23" t="s">
        <v>41</v>
      </c>
      <c r="CN1" s="24">
        <v>50</v>
      </c>
    </row>
    <row r="2" spans="1:92" s="8" customFormat="1" ht="21" customHeight="1" x14ac:dyDescent="0.4">
      <c r="A2" s="145"/>
      <c r="B2" s="7"/>
      <c r="C2" s="125" t="s">
        <v>206</v>
      </c>
      <c r="D2" s="126"/>
      <c r="E2" s="123" t="s">
        <v>207</v>
      </c>
      <c r="F2" s="124"/>
      <c r="G2" s="125" t="s">
        <v>208</v>
      </c>
      <c r="H2" s="126"/>
      <c r="I2" s="123" t="s">
        <v>209</v>
      </c>
      <c r="J2" s="124"/>
      <c r="K2" s="125" t="s">
        <v>210</v>
      </c>
      <c r="L2" s="126"/>
      <c r="M2" s="123" t="s">
        <v>211</v>
      </c>
      <c r="N2" s="124"/>
      <c r="O2" s="125" t="s">
        <v>212</v>
      </c>
      <c r="P2" s="126"/>
      <c r="Q2" s="123" t="s">
        <v>213</v>
      </c>
      <c r="R2" s="124"/>
      <c r="S2" s="125" t="s">
        <v>214</v>
      </c>
      <c r="T2" s="126"/>
      <c r="U2" s="123" t="s">
        <v>215</v>
      </c>
      <c r="V2" s="124"/>
      <c r="W2" s="125" t="s">
        <v>216</v>
      </c>
      <c r="X2" s="126"/>
      <c r="Y2" s="123" t="s">
        <v>217</v>
      </c>
      <c r="Z2" s="124"/>
      <c r="AA2" s="125" t="s">
        <v>218</v>
      </c>
      <c r="AB2" s="126"/>
      <c r="AC2" s="123" t="s">
        <v>219</v>
      </c>
      <c r="AD2" s="124"/>
      <c r="AE2" s="125" t="s">
        <v>220</v>
      </c>
      <c r="AF2" s="126"/>
      <c r="AG2" s="123" t="s">
        <v>221</v>
      </c>
      <c r="AH2" s="124"/>
      <c r="AI2" s="125" t="s">
        <v>222</v>
      </c>
      <c r="AJ2" s="126"/>
      <c r="AK2" s="123" t="s">
        <v>223</v>
      </c>
      <c r="AL2" s="124"/>
      <c r="AM2" s="125" t="s">
        <v>224</v>
      </c>
      <c r="AN2" s="126"/>
      <c r="AO2" s="123" t="s">
        <v>185</v>
      </c>
      <c r="AP2" s="124"/>
      <c r="AQ2" s="125" t="s">
        <v>225</v>
      </c>
      <c r="AR2" s="126"/>
      <c r="AS2" s="123" t="s">
        <v>226</v>
      </c>
      <c r="AT2" s="124"/>
      <c r="AU2" s="125" t="s">
        <v>227</v>
      </c>
      <c r="AV2" s="126"/>
      <c r="AW2" s="123" t="s">
        <v>228</v>
      </c>
      <c r="AX2" s="124"/>
      <c r="AY2" s="125" t="s">
        <v>229</v>
      </c>
      <c r="AZ2" s="126"/>
      <c r="BA2" s="123" t="s">
        <v>230</v>
      </c>
      <c r="BB2" s="124"/>
      <c r="BC2" s="125" t="s">
        <v>231</v>
      </c>
      <c r="BD2" s="126"/>
      <c r="BE2" s="123" t="s">
        <v>232</v>
      </c>
      <c r="BF2" s="124"/>
      <c r="BG2" s="125" t="s">
        <v>233</v>
      </c>
      <c r="BH2" s="126"/>
      <c r="BI2" s="123" t="s">
        <v>234</v>
      </c>
      <c r="BJ2" s="124"/>
      <c r="BK2" s="125" t="s">
        <v>235</v>
      </c>
      <c r="BL2" s="126"/>
      <c r="BM2" s="123" t="s">
        <v>236</v>
      </c>
      <c r="BN2" s="124"/>
      <c r="BO2" s="125" t="s">
        <v>237</v>
      </c>
      <c r="BP2" s="126"/>
      <c r="BQ2" s="123" t="s">
        <v>238</v>
      </c>
      <c r="BR2" s="124"/>
      <c r="BS2" s="125" t="s">
        <v>239</v>
      </c>
      <c r="BT2" s="126"/>
      <c r="BU2" s="140" t="s">
        <v>325</v>
      </c>
      <c r="BV2" s="141"/>
      <c r="BW2" s="147" t="s">
        <v>326</v>
      </c>
      <c r="BX2" s="148"/>
      <c r="BY2" s="140" t="s">
        <v>327</v>
      </c>
      <c r="BZ2" s="141"/>
      <c r="CA2" s="125" t="s">
        <v>240</v>
      </c>
      <c r="CB2" s="126"/>
      <c r="CC2" s="123" t="s">
        <v>241</v>
      </c>
      <c r="CD2" s="124"/>
      <c r="CE2" s="125" t="s">
        <v>242</v>
      </c>
      <c r="CF2" s="126"/>
      <c r="CG2" s="123" t="s">
        <v>243</v>
      </c>
      <c r="CH2" s="124"/>
      <c r="CI2" s="125" t="s">
        <v>328</v>
      </c>
      <c r="CJ2" s="126"/>
      <c r="CK2" s="123" t="s">
        <v>329</v>
      </c>
      <c r="CL2" s="124"/>
      <c r="CM2" s="135" t="s">
        <v>332</v>
      </c>
      <c r="CN2" s="136"/>
    </row>
    <row r="3" spans="1:92" s="9" customFormat="1" ht="21" customHeight="1" x14ac:dyDescent="0.4">
      <c r="A3" s="145"/>
      <c r="B3" s="7"/>
      <c r="C3" s="128" t="s">
        <v>167</v>
      </c>
      <c r="D3" s="126"/>
      <c r="E3" s="127" t="s">
        <v>168</v>
      </c>
      <c r="F3" s="124"/>
      <c r="G3" s="128" t="s">
        <v>170</v>
      </c>
      <c r="H3" s="126"/>
      <c r="I3" s="127" t="s">
        <v>171</v>
      </c>
      <c r="J3" s="124"/>
      <c r="K3" s="128" t="s">
        <v>172</v>
      </c>
      <c r="L3" s="126"/>
      <c r="M3" s="127" t="s">
        <v>173</v>
      </c>
      <c r="N3" s="124"/>
      <c r="O3" s="128" t="s">
        <v>174</v>
      </c>
      <c r="P3" s="126"/>
      <c r="Q3" s="127" t="s">
        <v>174</v>
      </c>
      <c r="R3" s="124"/>
      <c r="S3" s="128" t="s">
        <v>136</v>
      </c>
      <c r="T3" s="126"/>
      <c r="U3" s="127" t="s">
        <v>174</v>
      </c>
      <c r="V3" s="124"/>
      <c r="W3" s="128" t="s">
        <v>175</v>
      </c>
      <c r="X3" s="126"/>
      <c r="Y3" s="127" t="s">
        <v>176</v>
      </c>
      <c r="Z3" s="124"/>
      <c r="AA3" s="128" t="s">
        <v>177</v>
      </c>
      <c r="AB3" s="126"/>
      <c r="AC3" s="127" t="s">
        <v>178</v>
      </c>
      <c r="AD3" s="124"/>
      <c r="AE3" s="128" t="s">
        <v>179</v>
      </c>
      <c r="AF3" s="126"/>
      <c r="AG3" s="127" t="s">
        <v>181</v>
      </c>
      <c r="AH3" s="124"/>
      <c r="AI3" s="128" t="s">
        <v>182</v>
      </c>
      <c r="AJ3" s="126"/>
      <c r="AK3" s="127" t="s">
        <v>183</v>
      </c>
      <c r="AL3" s="124"/>
      <c r="AM3" s="128" t="s">
        <v>184</v>
      </c>
      <c r="AN3" s="126"/>
      <c r="AO3" s="127" t="s">
        <v>186</v>
      </c>
      <c r="AP3" s="124"/>
      <c r="AQ3" s="128" t="s">
        <v>187</v>
      </c>
      <c r="AR3" s="126"/>
      <c r="AS3" s="127" t="s">
        <v>189</v>
      </c>
      <c r="AT3" s="124"/>
      <c r="AU3" s="128" t="s">
        <v>190</v>
      </c>
      <c r="AV3" s="126"/>
      <c r="AW3" s="127" t="s">
        <v>191</v>
      </c>
      <c r="AX3" s="124"/>
      <c r="AY3" s="128" t="s">
        <v>192</v>
      </c>
      <c r="AZ3" s="126"/>
      <c r="BA3" s="127" t="s">
        <v>193</v>
      </c>
      <c r="BB3" s="124"/>
      <c r="BC3" s="128" t="s">
        <v>195</v>
      </c>
      <c r="BD3" s="126"/>
      <c r="BE3" s="127" t="s">
        <v>194</v>
      </c>
      <c r="BF3" s="124"/>
      <c r="BG3" s="128" t="s">
        <v>196</v>
      </c>
      <c r="BH3" s="126"/>
      <c r="BI3" s="127" t="s">
        <v>197</v>
      </c>
      <c r="BJ3" s="124"/>
      <c r="BK3" s="128" t="s">
        <v>198</v>
      </c>
      <c r="BL3" s="126"/>
      <c r="BM3" s="127" t="s">
        <v>199</v>
      </c>
      <c r="BN3" s="124"/>
      <c r="BO3" s="128" t="s">
        <v>200</v>
      </c>
      <c r="BP3" s="126"/>
      <c r="BQ3" s="127" t="s">
        <v>201</v>
      </c>
      <c r="BR3" s="124"/>
      <c r="BS3" s="128" t="s">
        <v>174</v>
      </c>
      <c r="BT3" s="126"/>
      <c r="BU3" s="127" t="s">
        <v>174</v>
      </c>
      <c r="BV3" s="124"/>
      <c r="BW3" s="128" t="s">
        <v>174</v>
      </c>
      <c r="BX3" s="126"/>
      <c r="BY3" s="127" t="s">
        <v>174</v>
      </c>
      <c r="BZ3" s="124"/>
      <c r="CA3" s="128" t="s">
        <v>202</v>
      </c>
      <c r="CB3" s="126"/>
      <c r="CC3" s="127" t="s">
        <v>203</v>
      </c>
      <c r="CD3" s="124"/>
      <c r="CE3" s="128" t="s">
        <v>204</v>
      </c>
      <c r="CF3" s="126"/>
      <c r="CG3" s="127" t="s">
        <v>205</v>
      </c>
      <c r="CH3" s="124"/>
      <c r="CI3" s="128" t="s">
        <v>174</v>
      </c>
      <c r="CJ3" s="126"/>
      <c r="CK3" s="127" t="s">
        <v>174</v>
      </c>
      <c r="CL3" s="124"/>
      <c r="CM3" s="137" t="s">
        <v>174</v>
      </c>
      <c r="CN3" s="136"/>
    </row>
    <row r="4" spans="1:92" s="8" customFormat="1" ht="21" customHeight="1" thickBot="1" x14ac:dyDescent="0.45">
      <c r="A4" s="146"/>
      <c r="B4" s="10" t="s">
        <v>13</v>
      </c>
      <c r="C4" s="131" t="s">
        <v>162</v>
      </c>
      <c r="D4" s="132"/>
      <c r="E4" s="133" t="s">
        <v>64</v>
      </c>
      <c r="F4" s="134"/>
      <c r="G4" s="131" t="s">
        <v>250</v>
      </c>
      <c r="H4" s="132"/>
      <c r="I4" s="133" t="s">
        <v>77</v>
      </c>
      <c r="J4" s="134"/>
      <c r="K4" s="131" t="s">
        <v>245</v>
      </c>
      <c r="L4" s="132"/>
      <c r="M4" s="133" t="s">
        <v>132</v>
      </c>
      <c r="N4" s="134"/>
      <c r="O4" s="131" t="s">
        <v>31</v>
      </c>
      <c r="P4" s="132"/>
      <c r="Q4" s="133" t="s">
        <v>154</v>
      </c>
      <c r="R4" s="134"/>
      <c r="S4" s="131" t="s">
        <v>50</v>
      </c>
      <c r="T4" s="132"/>
      <c r="U4" s="133" t="s">
        <v>33</v>
      </c>
      <c r="V4" s="134"/>
      <c r="W4" s="131" t="s">
        <v>161</v>
      </c>
      <c r="X4" s="132"/>
      <c r="Y4" s="133" t="s">
        <v>44</v>
      </c>
      <c r="Z4" s="134"/>
      <c r="AA4" s="131" t="s">
        <v>72</v>
      </c>
      <c r="AB4" s="132"/>
      <c r="AC4" s="133" t="s">
        <v>36</v>
      </c>
      <c r="AD4" s="134"/>
      <c r="AE4" s="131" t="s">
        <v>163</v>
      </c>
      <c r="AF4" s="132" t="s">
        <v>163</v>
      </c>
      <c r="AG4" s="133" t="s">
        <v>66</v>
      </c>
      <c r="AH4" s="134"/>
      <c r="AI4" s="131" t="s">
        <v>164</v>
      </c>
      <c r="AJ4" s="132"/>
      <c r="AK4" s="133" t="s">
        <v>133</v>
      </c>
      <c r="AL4" s="134"/>
      <c r="AM4" s="131" t="s">
        <v>155</v>
      </c>
      <c r="AN4" s="132"/>
      <c r="AO4" s="133" t="s">
        <v>75</v>
      </c>
      <c r="AP4" s="134"/>
      <c r="AQ4" s="131" t="s">
        <v>157</v>
      </c>
      <c r="AR4" s="132"/>
      <c r="AS4" s="133" t="s">
        <v>156</v>
      </c>
      <c r="AT4" s="134"/>
      <c r="AU4" s="131" t="s">
        <v>78</v>
      </c>
      <c r="AV4" s="132"/>
      <c r="AW4" s="133" t="s">
        <v>258</v>
      </c>
      <c r="AX4" s="134"/>
      <c r="AY4" s="131" t="s">
        <v>253</v>
      </c>
      <c r="AZ4" s="132"/>
      <c r="BA4" s="133" t="s">
        <v>0</v>
      </c>
      <c r="BB4" s="134"/>
      <c r="BC4" s="131" t="s">
        <v>76</v>
      </c>
      <c r="BD4" s="132"/>
      <c r="BE4" s="133" t="s">
        <v>247</v>
      </c>
      <c r="BF4" s="134"/>
      <c r="BG4" s="131" t="s">
        <v>158</v>
      </c>
      <c r="BH4" s="132"/>
      <c r="BI4" s="133" t="s">
        <v>153</v>
      </c>
      <c r="BJ4" s="134"/>
      <c r="BK4" s="131" t="s">
        <v>22</v>
      </c>
      <c r="BL4" s="132"/>
      <c r="BM4" s="133" t="s">
        <v>48</v>
      </c>
      <c r="BN4" s="134"/>
      <c r="BO4" s="131" t="s">
        <v>29</v>
      </c>
      <c r="BP4" s="132"/>
      <c r="BQ4" s="133" t="s">
        <v>28</v>
      </c>
      <c r="BR4" s="134"/>
      <c r="BS4" s="131" t="s">
        <v>154</v>
      </c>
      <c r="BT4" s="132"/>
      <c r="BU4" s="129" t="s">
        <v>33</v>
      </c>
      <c r="BV4" s="130"/>
      <c r="BW4" s="142" t="s">
        <v>147</v>
      </c>
      <c r="BX4" s="143"/>
      <c r="BY4" s="129" t="s">
        <v>50</v>
      </c>
      <c r="BZ4" s="130"/>
      <c r="CA4" s="142" t="s">
        <v>67</v>
      </c>
      <c r="CB4" s="143"/>
      <c r="CC4" s="129" t="s">
        <v>149</v>
      </c>
      <c r="CD4" s="130"/>
      <c r="CE4" s="142" t="s">
        <v>255</v>
      </c>
      <c r="CF4" s="143"/>
      <c r="CG4" s="129" t="s">
        <v>19</v>
      </c>
      <c r="CH4" s="130"/>
      <c r="CI4" s="131" t="s">
        <v>147</v>
      </c>
      <c r="CJ4" s="132"/>
      <c r="CK4" s="133" t="s">
        <v>154</v>
      </c>
      <c r="CL4" s="134"/>
      <c r="CM4" s="138" t="s">
        <v>147</v>
      </c>
      <c r="CN4" s="139"/>
    </row>
    <row r="5" spans="1:92" ht="14.7" thickTop="1" x14ac:dyDescent="0.4">
      <c r="A5" s="157" t="s">
        <v>97</v>
      </c>
      <c r="B5" s="11">
        <f>SUM(D5+F5+H5+J5+L5+N5+P5+R5+T5+V5+X5+Z5+AB5+AD5+AF5+AH5+AJ5+AL5+AN5+AP5+AR5+AT5+AV5+AX5+AZ5+BB5+BD5+BF5+BH5+BJ5+BL5+BN5+BP5+BR5+BT5+BV5+BX5+BZ5+CB5+CD5+CF5+CH5+CJ5+CL5+CN5)</f>
        <v>556</v>
      </c>
      <c r="C5" s="29" t="s">
        <v>42</v>
      </c>
      <c r="D5" s="30">
        <f>IF(C5=$C$4,$D$1,0)</f>
        <v>0</v>
      </c>
      <c r="E5" s="21" t="s">
        <v>64</v>
      </c>
      <c r="F5" s="22">
        <f>IF(E5=$E$4,$F$1,0)</f>
        <v>11</v>
      </c>
      <c r="G5" s="29" t="s">
        <v>250</v>
      </c>
      <c r="H5" s="30">
        <f>IF(G5=$G$4,$H$1,0)</f>
        <v>11</v>
      </c>
      <c r="I5" s="21" t="s">
        <v>251</v>
      </c>
      <c r="J5" s="22">
        <f>IF(I5=$I$4,$J$1,0)</f>
        <v>0</v>
      </c>
      <c r="K5" s="29" t="s">
        <v>245</v>
      </c>
      <c r="L5" s="30">
        <f>IF(K5=$K$4,$L$1,0)</f>
        <v>12</v>
      </c>
      <c r="M5" s="21" t="s">
        <v>132</v>
      </c>
      <c r="N5" s="22">
        <f>IF(M5=$M$4,$N$1,0)</f>
        <v>12</v>
      </c>
      <c r="O5" s="29" t="s">
        <v>31</v>
      </c>
      <c r="P5" s="30">
        <f>IF(O5=$O$4,$P$1,0)</f>
        <v>20</v>
      </c>
      <c r="Q5" s="21" t="s">
        <v>69</v>
      </c>
      <c r="R5" s="22">
        <f>IF(Q5=$Q$4,$R$1,0)</f>
        <v>0</v>
      </c>
      <c r="S5" s="29" t="s">
        <v>50</v>
      </c>
      <c r="T5" s="30">
        <f>IF(S5=$S$4,$T$1,0)</f>
        <v>20</v>
      </c>
      <c r="U5" s="21" t="s">
        <v>33</v>
      </c>
      <c r="V5" s="22">
        <f>IF(U5=$U$4,$V$1,0)</f>
        <v>20</v>
      </c>
      <c r="W5" s="29" t="s">
        <v>161</v>
      </c>
      <c r="X5" s="30">
        <f>IF(W5=$W$4,$X$1,0)</f>
        <v>14</v>
      </c>
      <c r="Y5" s="21" t="s">
        <v>44</v>
      </c>
      <c r="Z5" s="22">
        <f>IF(Y5=$Y$4,$Z$1,0)</f>
        <v>14</v>
      </c>
      <c r="AA5" s="29" t="s">
        <v>72</v>
      </c>
      <c r="AB5" s="30">
        <f>IF(AA5=$AA$4,$AB$1,0)</f>
        <v>15</v>
      </c>
      <c r="AC5" s="21" t="s">
        <v>68</v>
      </c>
      <c r="AD5" s="22">
        <f>IF(AC5=$AC$4,$AD$1,0)</f>
        <v>0</v>
      </c>
      <c r="AE5" s="29" t="s">
        <v>63</v>
      </c>
      <c r="AF5" s="30">
        <f>IF(AE5=$AE$4,$AF$1,0)</f>
        <v>0</v>
      </c>
      <c r="AG5" s="21" t="s">
        <v>262</v>
      </c>
      <c r="AH5" s="22">
        <f>IF(AG5=$AG$4,$AH$1,0)</f>
        <v>0</v>
      </c>
      <c r="AI5" s="29" t="s">
        <v>164</v>
      </c>
      <c r="AJ5" s="30">
        <f>IF(AI5=$AI$4,$AJ$1,0)</f>
        <v>15</v>
      </c>
      <c r="AK5" s="21" t="s">
        <v>133</v>
      </c>
      <c r="AL5" s="22">
        <f>IF(AK5=$AK$4,$AL$1,0)</f>
        <v>16</v>
      </c>
      <c r="AM5" s="29" t="s">
        <v>155</v>
      </c>
      <c r="AN5" s="30">
        <f>IF(AM5=$AM$4,$AN$1,0)</f>
        <v>16</v>
      </c>
      <c r="AO5" s="21" t="s">
        <v>25</v>
      </c>
      <c r="AP5" s="22">
        <f>IF(AO5=$AO$4,$AP$1,0)</f>
        <v>0</v>
      </c>
      <c r="AQ5" s="29" t="s">
        <v>157</v>
      </c>
      <c r="AR5" s="30">
        <f>IF(AQ5=$AQ$4,$AR$1,0)</f>
        <v>16</v>
      </c>
      <c r="AS5" s="21" t="s">
        <v>156</v>
      </c>
      <c r="AT5" s="22">
        <f>IF(AS5=$AS$4,$AT$1,0)</f>
        <v>16</v>
      </c>
      <c r="AU5" s="29" t="s">
        <v>71</v>
      </c>
      <c r="AV5" s="30">
        <f>IF(AU5=$AU$4,$AV$1,0)</f>
        <v>0</v>
      </c>
      <c r="AW5" s="21" t="s">
        <v>258</v>
      </c>
      <c r="AX5" s="22">
        <f>IF(AW5=$AW$4,$AX$1,0)</f>
        <v>17</v>
      </c>
      <c r="AY5" s="29" t="s">
        <v>46</v>
      </c>
      <c r="AZ5" s="30">
        <f>IF(AY5=$AY$4,$AZ$1,0)</f>
        <v>0</v>
      </c>
      <c r="BA5" s="21" t="s">
        <v>0</v>
      </c>
      <c r="BB5" s="22">
        <f>IF(BA5=$BA$4,$BB$1,0)</f>
        <v>17</v>
      </c>
      <c r="BC5" s="29" t="s">
        <v>76</v>
      </c>
      <c r="BD5" s="30">
        <f>IF(BC5=$BC$4,$BD$1,0)</f>
        <v>17</v>
      </c>
      <c r="BE5" s="21" t="s">
        <v>247</v>
      </c>
      <c r="BF5" s="22">
        <f>IF(BE5=$BE$4,$BF$1,0)</f>
        <v>17</v>
      </c>
      <c r="BG5" s="29" t="s">
        <v>158</v>
      </c>
      <c r="BH5" s="30">
        <f>IF(BG5=$BG$4,$BH$1,0)</f>
        <v>18</v>
      </c>
      <c r="BI5" s="21" t="s">
        <v>153</v>
      </c>
      <c r="BJ5" s="22">
        <f>IF(BI5=$BI$4,$BJ$1,0)</f>
        <v>18</v>
      </c>
      <c r="BK5" s="29" t="s">
        <v>150</v>
      </c>
      <c r="BL5" s="30">
        <f>IF(BK5=$BK$4,$BL$1,0)</f>
        <v>0</v>
      </c>
      <c r="BM5" s="21" t="s">
        <v>48</v>
      </c>
      <c r="BN5" s="22">
        <f>IF(BM5=$BM$4,$BN$1,0)</f>
        <v>19</v>
      </c>
      <c r="BO5" s="29" t="s">
        <v>29</v>
      </c>
      <c r="BP5" s="30">
        <f>IF(BO5=$BO$4,$BP$1,0)</f>
        <v>19</v>
      </c>
      <c r="BQ5" s="21" t="s">
        <v>28</v>
      </c>
      <c r="BR5" s="22">
        <f>IF(BQ5=$BQ$4,$BR$1,0)</f>
        <v>19</v>
      </c>
      <c r="BS5" s="29" t="s">
        <v>26</v>
      </c>
      <c r="BT5" s="30">
        <f>IF(BS5=$BS$4,$BT$1,0)</f>
        <v>0</v>
      </c>
      <c r="BU5" s="21" t="s">
        <v>49</v>
      </c>
      <c r="BV5" s="22">
        <f>IF(BU5=$BU$4,$BV$1,0)</f>
        <v>0</v>
      </c>
      <c r="BW5" s="29" t="s">
        <v>147</v>
      </c>
      <c r="BX5" s="30">
        <f>IF(BW5=$BW$4,$BX$1,0)</f>
        <v>25</v>
      </c>
      <c r="BY5" s="21" t="s">
        <v>34</v>
      </c>
      <c r="BZ5" s="22">
        <f>IF(BY5=$BY$4,$BZ$1,0)</f>
        <v>0</v>
      </c>
      <c r="CA5" s="29" t="s">
        <v>43</v>
      </c>
      <c r="CB5" s="30">
        <f>IF(CA5=$CA$4,$CB$1,0)</f>
        <v>0</v>
      </c>
      <c r="CC5" s="21" t="s">
        <v>149</v>
      </c>
      <c r="CD5" s="22">
        <f>IF(CC5=$CC$4,$CD$1,0)</f>
        <v>19</v>
      </c>
      <c r="CE5" s="29" t="s">
        <v>255</v>
      </c>
      <c r="CF5" s="30">
        <f>IF(CE5=$CE$4,$CF$1,0)</f>
        <v>19</v>
      </c>
      <c r="CG5" s="21" t="s">
        <v>19</v>
      </c>
      <c r="CH5" s="22">
        <f>IF(CG5=$CG$4,$CH$1,0)</f>
        <v>19</v>
      </c>
      <c r="CI5" s="29" t="s">
        <v>147</v>
      </c>
      <c r="CJ5" s="30">
        <f>IF(CI5=$CI$4,$CJ$1,0)</f>
        <v>35</v>
      </c>
      <c r="CK5" s="21" t="s">
        <v>34</v>
      </c>
      <c r="CL5" s="22">
        <f>IF(CK5=$CK$4,$CL$1,0)</f>
        <v>0</v>
      </c>
      <c r="CM5" s="25" t="s">
        <v>147</v>
      </c>
      <c r="CN5" s="26">
        <f>IF(CM5=$CM$4,$CN$1,0)</f>
        <v>50</v>
      </c>
    </row>
    <row r="6" spans="1:92" x14ac:dyDescent="0.4">
      <c r="A6" s="157" t="s">
        <v>57</v>
      </c>
      <c r="B6" s="11">
        <f>SUM(D6+F6+H6+J6+L6+N6+P6+R6+T6+V6+X6+Z6+AB6+AD6+AF6+AH6+AJ6+AL6+AN6+AP6+AR6+AT6+AV6+AX6+AZ6+BB6+BD6+BF6+BH6+BJ6+BL6+BN6+BP6+BR6+BT6+BV6+BX6+BZ6+CB6+CD6+CF6+CH6+CJ6+CL6+CN6)</f>
        <v>554</v>
      </c>
      <c r="C6" s="29" t="s">
        <v>162</v>
      </c>
      <c r="D6" s="30">
        <f>IF(C6=$C$4,$D$1,0)</f>
        <v>10</v>
      </c>
      <c r="E6" s="21" t="s">
        <v>64</v>
      </c>
      <c r="F6" s="22">
        <f>IF(E6=$E$4,$F$1,0)</f>
        <v>11</v>
      </c>
      <c r="G6" s="29" t="s">
        <v>45</v>
      </c>
      <c r="H6" s="30">
        <f>IF(G6=$G$4,$H$1,0)</f>
        <v>0</v>
      </c>
      <c r="I6" s="21" t="s">
        <v>77</v>
      </c>
      <c r="J6" s="22">
        <f>IF(I6=$I$4,$J$1,0)</f>
        <v>11</v>
      </c>
      <c r="K6" s="29" t="s">
        <v>245</v>
      </c>
      <c r="L6" s="30">
        <f>IF(K6=$K$4,$L$1,0)</f>
        <v>12</v>
      </c>
      <c r="M6" s="21" t="s">
        <v>132</v>
      </c>
      <c r="N6" s="22">
        <f>IF(M6=$M$4,$N$1,0)</f>
        <v>12</v>
      </c>
      <c r="O6" s="29" t="s">
        <v>31</v>
      </c>
      <c r="P6" s="30">
        <f>IF(O6=$O$4,$P$1,0)</f>
        <v>20</v>
      </c>
      <c r="Q6" s="21" t="s">
        <v>154</v>
      </c>
      <c r="R6" s="22">
        <f>IF(Q6=$Q$4,$R$1,0)</f>
        <v>20</v>
      </c>
      <c r="S6" s="29" t="s">
        <v>50</v>
      </c>
      <c r="T6" s="30">
        <f>IF(S6=$S$4,$T$1,0)</f>
        <v>20</v>
      </c>
      <c r="U6" s="21" t="s">
        <v>33</v>
      </c>
      <c r="V6" s="22">
        <f>IF(U6=$U$4,$V$1,0)</f>
        <v>20</v>
      </c>
      <c r="W6" s="29" t="s">
        <v>161</v>
      </c>
      <c r="X6" s="30">
        <f>IF(W6=$W$4,$X$1,0)</f>
        <v>14</v>
      </c>
      <c r="Y6" s="21" t="s">
        <v>27</v>
      </c>
      <c r="Z6" s="22">
        <f>IF(Y6=$Y$4,$Z$1,0)</f>
        <v>0</v>
      </c>
      <c r="AA6" s="29" t="s">
        <v>261</v>
      </c>
      <c r="AB6" s="30">
        <f>IF(AA6=$AA$4,$AB$1,0)</f>
        <v>0</v>
      </c>
      <c r="AC6" s="21" t="s">
        <v>36</v>
      </c>
      <c r="AD6" s="22">
        <f>IF(AC6=$AC$4,$AD$1,0)</f>
        <v>15</v>
      </c>
      <c r="AE6" s="29" t="s">
        <v>163</v>
      </c>
      <c r="AF6" s="30">
        <f>IF(AE6=$AE$4,$AF$1,0)</f>
        <v>15</v>
      </c>
      <c r="AG6" s="21" t="s">
        <v>262</v>
      </c>
      <c r="AH6" s="22">
        <f>IF(AG6=$AG$4,$AH$1,0)</f>
        <v>0</v>
      </c>
      <c r="AI6" s="29" t="s">
        <v>164</v>
      </c>
      <c r="AJ6" s="30">
        <f>IF(AI6=$AI$4,$AJ$1,0)</f>
        <v>15</v>
      </c>
      <c r="AK6" s="21" t="s">
        <v>133</v>
      </c>
      <c r="AL6" s="22">
        <f>IF(AK6=$AK$4,$AL$1,0)</f>
        <v>16</v>
      </c>
      <c r="AM6" s="29" t="s">
        <v>155</v>
      </c>
      <c r="AN6" s="30">
        <f>IF(AM6=$AM$4,$AN$1,0)</f>
        <v>16</v>
      </c>
      <c r="AO6" s="21" t="s">
        <v>25</v>
      </c>
      <c r="AP6" s="22">
        <f>IF(AO6=$AO$4,$AP$1,0)</f>
        <v>0</v>
      </c>
      <c r="AQ6" s="29" t="s">
        <v>157</v>
      </c>
      <c r="AR6" s="30">
        <f>IF(AQ6=$AQ$4,$AR$1,0)</f>
        <v>16</v>
      </c>
      <c r="AS6" s="21" t="s">
        <v>156</v>
      </c>
      <c r="AT6" s="22">
        <f>IF(AS6=$AS$4,$AT$1,0)</f>
        <v>16</v>
      </c>
      <c r="AU6" s="29" t="s">
        <v>71</v>
      </c>
      <c r="AV6" s="30">
        <f>IF(AU6=$AU$4,$AV$1,0)</f>
        <v>0</v>
      </c>
      <c r="AW6" s="21" t="s">
        <v>258</v>
      </c>
      <c r="AX6" s="22">
        <f>IF(AW6=$AW$4,$AX$1,0)</f>
        <v>17</v>
      </c>
      <c r="AY6" s="29" t="s">
        <v>253</v>
      </c>
      <c r="AZ6" s="30">
        <f>IF(AY6=$AY$4,$AZ$1,0)</f>
        <v>17</v>
      </c>
      <c r="BA6" s="21" t="s">
        <v>0</v>
      </c>
      <c r="BB6" s="22">
        <f>IF(BA6=$BA$4,$BB$1,0)</f>
        <v>17</v>
      </c>
      <c r="BC6" s="29" t="s">
        <v>76</v>
      </c>
      <c r="BD6" s="30">
        <f>IF(BC6=$BC$4,$BD$1,0)</f>
        <v>17</v>
      </c>
      <c r="BE6" s="21" t="s">
        <v>247</v>
      </c>
      <c r="BF6" s="22">
        <f>IF(BE6=$BE$4,$BF$1,0)</f>
        <v>17</v>
      </c>
      <c r="BG6" s="29" t="s">
        <v>158</v>
      </c>
      <c r="BH6" s="30">
        <f>IF(BG6=$BG$4,$BH$1,0)</f>
        <v>18</v>
      </c>
      <c r="BI6" s="21" t="s">
        <v>153</v>
      </c>
      <c r="BJ6" s="22">
        <f>IF(BI6=$BI$4,$BJ$1,0)</f>
        <v>18</v>
      </c>
      <c r="BK6" s="29" t="s">
        <v>150</v>
      </c>
      <c r="BL6" s="30">
        <f>IF(BK6=$BK$4,$BL$1,0)</f>
        <v>0</v>
      </c>
      <c r="BM6" s="21" t="s">
        <v>48</v>
      </c>
      <c r="BN6" s="22">
        <f>IF(BM6=$BM$4,$BN$1,0)</f>
        <v>19</v>
      </c>
      <c r="BO6" s="29" t="s">
        <v>29</v>
      </c>
      <c r="BP6" s="30">
        <f>IF(BO6=$BO$4,$BP$1,0)</f>
        <v>19</v>
      </c>
      <c r="BQ6" s="21" t="s">
        <v>28</v>
      </c>
      <c r="BR6" s="22">
        <f>IF(BQ6=$BQ$4,$BR$1,0)</f>
        <v>19</v>
      </c>
      <c r="BS6" s="29" t="s">
        <v>26</v>
      </c>
      <c r="BT6" s="30">
        <f>IF(BS6=$BS$4,$BT$1,0)</f>
        <v>0</v>
      </c>
      <c r="BU6" s="21" t="s">
        <v>49</v>
      </c>
      <c r="BV6" s="22">
        <f>IF(BU6=$BU$4,$BV$1,0)</f>
        <v>0</v>
      </c>
      <c r="BW6" s="29" t="s">
        <v>147</v>
      </c>
      <c r="BX6" s="30">
        <f>IF(BW6=$BW$4,$BX$1,0)</f>
        <v>25</v>
      </c>
      <c r="BY6" s="21" t="s">
        <v>34</v>
      </c>
      <c r="BZ6" s="22">
        <f>IF(BY6=$BY$4,$BZ$1,0)</f>
        <v>0</v>
      </c>
      <c r="CA6" s="29" t="s">
        <v>43</v>
      </c>
      <c r="CB6" s="30">
        <f>IF(CA6=$CA$4,$CB$1,0)</f>
        <v>0</v>
      </c>
      <c r="CC6" s="21" t="s">
        <v>149</v>
      </c>
      <c r="CD6" s="22">
        <f>IF(CC6=$CC$4,$CD$1,0)</f>
        <v>19</v>
      </c>
      <c r="CE6" s="29" t="s">
        <v>255</v>
      </c>
      <c r="CF6" s="30">
        <f>IF(CE6=$CE$4,$CF$1,0)</f>
        <v>19</v>
      </c>
      <c r="CG6" s="21" t="s">
        <v>19</v>
      </c>
      <c r="CH6" s="22">
        <f>IF(CG6=$CG$4,$CH$1,0)</f>
        <v>19</v>
      </c>
      <c r="CI6" s="29" t="s">
        <v>147</v>
      </c>
      <c r="CJ6" s="30">
        <f>IF(CI6=$CI$4,$CJ$1,0)</f>
        <v>35</v>
      </c>
      <c r="CK6" s="21" t="s">
        <v>26</v>
      </c>
      <c r="CL6" s="22">
        <f>IF(CK6=$CK$4,$CL$1,0)</f>
        <v>0</v>
      </c>
      <c r="CM6" s="25" t="s">
        <v>26</v>
      </c>
      <c r="CN6" s="26">
        <f>IF(CM6=$CM$4,$CN$1,0)</f>
        <v>0</v>
      </c>
    </row>
    <row r="7" spans="1:92" x14ac:dyDescent="0.4">
      <c r="A7" s="157" t="s">
        <v>104</v>
      </c>
      <c r="B7" s="11">
        <f>SUM(D7+F7+H7+J7+L7+N7+P7+R7+T7+V7+X7+Z7+AB7+AD7+AF7+AH7+AJ7+AL7+AN7+AP7+AR7+AT7+AV7+AX7+AZ7+BB7+BD7+BF7+BH7+BJ7+BL7+BN7+BP7+BR7+BT7+BV7+BX7+BZ7+CB7+CD7+CF7+CH7+CJ7+CL7+CN7)</f>
        <v>546</v>
      </c>
      <c r="C7" s="29" t="s">
        <v>42</v>
      </c>
      <c r="D7" s="30">
        <f>IF(C7=$C$4,$D$1,0)</f>
        <v>0</v>
      </c>
      <c r="E7" s="21" t="s">
        <v>64</v>
      </c>
      <c r="F7" s="22">
        <f>IF(E7=$E$4,$F$1,0)</f>
        <v>11</v>
      </c>
      <c r="G7" s="29" t="s">
        <v>250</v>
      </c>
      <c r="H7" s="30">
        <f>IF(G7=$G$4,$H$1,0)</f>
        <v>11</v>
      </c>
      <c r="I7" s="21" t="s">
        <v>251</v>
      </c>
      <c r="J7" s="22">
        <f>IF(I7=$I$4,$J$1,0)</f>
        <v>0</v>
      </c>
      <c r="K7" s="29" t="s">
        <v>245</v>
      </c>
      <c r="L7" s="30">
        <f>IF(K7=$K$4,$L$1,0)</f>
        <v>12</v>
      </c>
      <c r="M7" s="21" t="s">
        <v>23</v>
      </c>
      <c r="N7" s="22">
        <f>IF(M7=$M$4,$N$1,0)</f>
        <v>0</v>
      </c>
      <c r="O7" s="29" t="s">
        <v>31</v>
      </c>
      <c r="P7" s="30">
        <f>IF(O7=$O$4,$P$1,0)</f>
        <v>20</v>
      </c>
      <c r="Q7" s="21" t="s">
        <v>154</v>
      </c>
      <c r="R7" s="22">
        <f>IF(Q7=$Q$4,$R$1,0)</f>
        <v>20</v>
      </c>
      <c r="S7" s="29" t="s">
        <v>50</v>
      </c>
      <c r="T7" s="30">
        <f>IF(S7=$S$4,$T$1,0)</f>
        <v>20</v>
      </c>
      <c r="U7" s="21" t="s">
        <v>33</v>
      </c>
      <c r="V7" s="22">
        <f>IF(U7=$U$4,$V$1,0)</f>
        <v>20</v>
      </c>
      <c r="W7" s="29" t="s">
        <v>74</v>
      </c>
      <c r="X7" s="30">
        <f>IF(W7=$W$4,$X$1,0)</f>
        <v>0</v>
      </c>
      <c r="Y7" s="21" t="s">
        <v>27</v>
      </c>
      <c r="Z7" s="22">
        <f>IF(Y7=$Y$4,$Z$1,0)</f>
        <v>0</v>
      </c>
      <c r="AA7" s="29" t="s">
        <v>72</v>
      </c>
      <c r="AB7" s="30">
        <f>IF(AA7=$AA$4,$AB$1,0)</f>
        <v>15</v>
      </c>
      <c r="AC7" s="21" t="s">
        <v>68</v>
      </c>
      <c r="AD7" s="22">
        <f>IF(AC7=$AC$4,$AD$1,0)</f>
        <v>0</v>
      </c>
      <c r="AE7" s="29" t="s">
        <v>63</v>
      </c>
      <c r="AF7" s="30">
        <f>IF(AE7=$AE$4,$AF$1,0)</f>
        <v>0</v>
      </c>
      <c r="AG7" s="21" t="s">
        <v>262</v>
      </c>
      <c r="AH7" s="22">
        <f>IF(AG7=$AG$4,$AH$1,0)</f>
        <v>0</v>
      </c>
      <c r="AI7" s="29" t="s">
        <v>32</v>
      </c>
      <c r="AJ7" s="30">
        <f>IF(AI7=$AI$4,$AJ$1,0)</f>
        <v>0</v>
      </c>
      <c r="AK7" s="21" t="s">
        <v>133</v>
      </c>
      <c r="AL7" s="22">
        <f>IF(AK7=$AK$4,$AL$1,0)</f>
        <v>16</v>
      </c>
      <c r="AM7" s="29" t="s">
        <v>155</v>
      </c>
      <c r="AN7" s="30">
        <f>IF(AM7=$AM$4,$AN$1,0)</f>
        <v>16</v>
      </c>
      <c r="AO7" s="21" t="s">
        <v>25</v>
      </c>
      <c r="AP7" s="22">
        <f>IF(AO7=$AO$4,$AP$1,0)</f>
        <v>0</v>
      </c>
      <c r="AQ7" s="29" t="s">
        <v>157</v>
      </c>
      <c r="AR7" s="30">
        <f>IF(AQ7=$AQ$4,$AR$1,0)</f>
        <v>16</v>
      </c>
      <c r="AS7" s="21" t="s">
        <v>156</v>
      </c>
      <c r="AT7" s="22">
        <f>IF(AS7=$AS$4,$AT$1,0)</f>
        <v>16</v>
      </c>
      <c r="AU7" s="29" t="s">
        <v>78</v>
      </c>
      <c r="AV7" s="30">
        <f>IF(AU7=$AU$4,$AV$1,0)</f>
        <v>17</v>
      </c>
      <c r="AW7" s="21" t="s">
        <v>258</v>
      </c>
      <c r="AX7" s="22">
        <f>IF(AW7=$AW$4,$AX$1,0)</f>
        <v>17</v>
      </c>
      <c r="AY7" s="29" t="s">
        <v>46</v>
      </c>
      <c r="AZ7" s="30">
        <f>IF(AY7=$AY$4,$AZ$1,0)</f>
        <v>0</v>
      </c>
      <c r="BA7" s="21" t="s">
        <v>246</v>
      </c>
      <c r="BB7" s="22">
        <f>IF(BA7=$BA$4,$BB$1,0)</f>
        <v>0</v>
      </c>
      <c r="BC7" s="29" t="s">
        <v>76</v>
      </c>
      <c r="BD7" s="30">
        <f>IF(BC7=$BC$4,$BD$1,0)</f>
        <v>17</v>
      </c>
      <c r="BE7" s="21" t="s">
        <v>247</v>
      </c>
      <c r="BF7" s="22">
        <f>IF(BE7=$BE$4,$BF$1,0)</f>
        <v>17</v>
      </c>
      <c r="BG7" s="29" t="s">
        <v>158</v>
      </c>
      <c r="BH7" s="30">
        <f>IF(BG7=$BG$4,$BH$1,0)</f>
        <v>18</v>
      </c>
      <c r="BI7" s="21" t="s">
        <v>153</v>
      </c>
      <c r="BJ7" s="22">
        <f>IF(BI7=$BI$4,$BJ$1,0)</f>
        <v>18</v>
      </c>
      <c r="BK7" s="29" t="s">
        <v>150</v>
      </c>
      <c r="BL7" s="30">
        <f>IF(BK7=$BK$4,$BL$1,0)</f>
        <v>0</v>
      </c>
      <c r="BM7" s="21" t="s">
        <v>48</v>
      </c>
      <c r="BN7" s="22">
        <f>IF(BM7=$BM$4,$BN$1,0)</f>
        <v>19</v>
      </c>
      <c r="BO7" s="29" t="s">
        <v>29</v>
      </c>
      <c r="BP7" s="30">
        <f>IF(BO7=$BO$4,$BP$1,0)</f>
        <v>19</v>
      </c>
      <c r="BQ7" s="21" t="s">
        <v>28</v>
      </c>
      <c r="BR7" s="22">
        <f>IF(BQ7=$BQ$4,$BR$1,0)</f>
        <v>19</v>
      </c>
      <c r="BS7" s="29" t="s">
        <v>26</v>
      </c>
      <c r="BT7" s="30">
        <f>IF(BS7=$BS$4,$BT$1,0)</f>
        <v>0</v>
      </c>
      <c r="BU7" s="21" t="s">
        <v>33</v>
      </c>
      <c r="BV7" s="22">
        <f>IF(BU7=$BU$4,$BV$1,0)</f>
        <v>25</v>
      </c>
      <c r="BW7" s="29" t="s">
        <v>147</v>
      </c>
      <c r="BX7" s="30">
        <f>IF(BW7=$BW$4,$BX$1,0)</f>
        <v>25</v>
      </c>
      <c r="BY7" s="21" t="s">
        <v>34</v>
      </c>
      <c r="BZ7" s="22">
        <f>IF(BY7=$BY$4,$BZ$1,0)</f>
        <v>0</v>
      </c>
      <c r="CA7" s="29" t="s">
        <v>43</v>
      </c>
      <c r="CB7" s="30">
        <f>IF(CA7=$CA$4,$CB$1,0)</f>
        <v>0</v>
      </c>
      <c r="CC7" s="21" t="s">
        <v>149</v>
      </c>
      <c r="CD7" s="22">
        <f>IF(CC7=$CC$4,$CD$1,0)</f>
        <v>19</v>
      </c>
      <c r="CE7" s="29" t="s">
        <v>255</v>
      </c>
      <c r="CF7" s="30">
        <f>IF(CE7=$CE$4,$CF$1,0)</f>
        <v>19</v>
      </c>
      <c r="CG7" s="21" t="s">
        <v>19</v>
      </c>
      <c r="CH7" s="22">
        <f>IF(CG7=$CG$4,$CH$1,0)</f>
        <v>19</v>
      </c>
      <c r="CI7" s="29" t="s">
        <v>147</v>
      </c>
      <c r="CJ7" s="30">
        <f>IF(CI7=$CI$4,$CJ$1,0)</f>
        <v>35</v>
      </c>
      <c r="CK7" s="21" t="s">
        <v>26</v>
      </c>
      <c r="CL7" s="22">
        <f>IF(CK7=$CK$4,$CL$1,0)</f>
        <v>0</v>
      </c>
      <c r="CM7" s="25" t="s">
        <v>147</v>
      </c>
      <c r="CN7" s="26">
        <f>IF(CM7=$CM$4,$CN$1,0)</f>
        <v>50</v>
      </c>
    </row>
    <row r="8" spans="1:92" x14ac:dyDescent="0.4">
      <c r="A8" s="157" t="s">
        <v>298</v>
      </c>
      <c r="B8" s="11">
        <f>SUM(D8+F8+H8+J8+L8+N8+P8+R8+T8+V8+X8+Z8+AB8+AD8+AF8+AH8+AJ8+AL8+AN8+AP8+AR8+AT8+AV8+AX8+AZ8+BB8+BD8+BF8+BH8+BJ8+BL8+BN8+BP8+BR8+BT8+BV8+BX8+BZ8+CB8+CD8+CF8+CH8+CJ8+CL8+CN8)</f>
        <v>535</v>
      </c>
      <c r="C8" s="29" t="s">
        <v>162</v>
      </c>
      <c r="D8" s="30">
        <f>IF(C8=$C$4,$D$1,0)</f>
        <v>10</v>
      </c>
      <c r="E8" s="21" t="s">
        <v>64</v>
      </c>
      <c r="F8" s="22">
        <f>IF(E8=$E$4,$F$1,0)</f>
        <v>11</v>
      </c>
      <c r="G8" s="29" t="s">
        <v>45</v>
      </c>
      <c r="H8" s="30">
        <f>IF(G8=$G$4,$H$1,0)</f>
        <v>0</v>
      </c>
      <c r="I8" s="21" t="s">
        <v>251</v>
      </c>
      <c r="J8" s="22">
        <f>IF(I8=$I$4,$J$1,0)</f>
        <v>0</v>
      </c>
      <c r="K8" s="29" t="s">
        <v>252</v>
      </c>
      <c r="L8" s="30">
        <f>IF(K8=$K$4,$L$1,0)</f>
        <v>0</v>
      </c>
      <c r="M8" s="21" t="s">
        <v>132</v>
      </c>
      <c r="N8" s="22">
        <f>IF(M8=$M$4,$N$1,0)</f>
        <v>12</v>
      </c>
      <c r="O8" s="29" t="s">
        <v>24</v>
      </c>
      <c r="P8" s="30">
        <f>IF(O8=$O$4,$P$1,0)</f>
        <v>0</v>
      </c>
      <c r="Q8" s="21" t="s">
        <v>154</v>
      </c>
      <c r="R8" s="22">
        <f>IF(Q8=$Q$4,$R$1,0)</f>
        <v>20</v>
      </c>
      <c r="S8" s="29" t="s">
        <v>50</v>
      </c>
      <c r="T8" s="30">
        <f>IF(S8=$S$4,$T$1,0)</f>
        <v>20</v>
      </c>
      <c r="U8" s="21" t="s">
        <v>33</v>
      </c>
      <c r="V8" s="22">
        <f>IF(U8=$U$4,$V$1,0)</f>
        <v>20</v>
      </c>
      <c r="W8" s="29" t="s">
        <v>161</v>
      </c>
      <c r="X8" s="30">
        <f>IF(W8=$W$4,$X$1,0)</f>
        <v>14</v>
      </c>
      <c r="Y8" s="21" t="s">
        <v>27</v>
      </c>
      <c r="Z8" s="22">
        <f>IF(Y8=$Y$4,$Z$1,0)</f>
        <v>0</v>
      </c>
      <c r="AA8" s="29" t="s">
        <v>72</v>
      </c>
      <c r="AB8" s="30">
        <f>IF(AA8=$AA$4,$AB$1,0)</f>
        <v>15</v>
      </c>
      <c r="AC8" s="21" t="s">
        <v>68</v>
      </c>
      <c r="AD8" s="22">
        <f>IF(AC8=$AC$4,$AD$1,0)</f>
        <v>0</v>
      </c>
      <c r="AE8" s="29" t="s">
        <v>163</v>
      </c>
      <c r="AF8" s="30">
        <f>IF(AE8=$AE$4,$AF$1,0)</f>
        <v>15</v>
      </c>
      <c r="AG8" s="21" t="s">
        <v>262</v>
      </c>
      <c r="AH8" s="22">
        <f>IF(AG8=$AG$4,$AH$1,0)</f>
        <v>0</v>
      </c>
      <c r="AI8" s="29" t="s">
        <v>164</v>
      </c>
      <c r="AJ8" s="30">
        <f>IF(AI8=$AI$4,$AJ$1,0)</f>
        <v>15</v>
      </c>
      <c r="AK8" s="21" t="s">
        <v>133</v>
      </c>
      <c r="AL8" s="22">
        <f>IF(AK8=$AK$4,$AL$1,0)</f>
        <v>16</v>
      </c>
      <c r="AM8" s="29" t="s">
        <v>155</v>
      </c>
      <c r="AN8" s="30">
        <f>IF(AM8=$AM$4,$AN$1,0)</f>
        <v>16</v>
      </c>
      <c r="AO8" s="21" t="s">
        <v>25</v>
      </c>
      <c r="AP8" s="22">
        <f>IF(AO8=$AO$4,$AP$1,0)</f>
        <v>0</v>
      </c>
      <c r="AQ8" s="29" t="s">
        <v>157</v>
      </c>
      <c r="AR8" s="30">
        <f>IF(AQ8=$AQ$4,$AR$1,0)</f>
        <v>16</v>
      </c>
      <c r="AS8" s="21" t="s">
        <v>156</v>
      </c>
      <c r="AT8" s="22">
        <f>IF(AS8=$AS$4,$AT$1,0)</f>
        <v>16</v>
      </c>
      <c r="AU8" s="29" t="s">
        <v>78</v>
      </c>
      <c r="AV8" s="30">
        <f>IF(AU8=$AU$4,$AV$1,0)</f>
        <v>17</v>
      </c>
      <c r="AW8" s="21" t="s">
        <v>258</v>
      </c>
      <c r="AX8" s="22">
        <f>IF(AW8=$AW$4,$AX$1,0)</f>
        <v>17</v>
      </c>
      <c r="AY8" s="29" t="s">
        <v>253</v>
      </c>
      <c r="AZ8" s="30">
        <f>IF(AY8=$AY$4,$AZ$1,0)</f>
        <v>17</v>
      </c>
      <c r="BA8" s="21" t="s">
        <v>0</v>
      </c>
      <c r="BB8" s="22">
        <f>IF(BA8=$BA$4,$BB$1,0)</f>
        <v>17</v>
      </c>
      <c r="BC8" s="29" t="s">
        <v>76</v>
      </c>
      <c r="BD8" s="30">
        <f>IF(BC8=$BC$4,$BD$1,0)</f>
        <v>17</v>
      </c>
      <c r="BE8" s="21" t="s">
        <v>247</v>
      </c>
      <c r="BF8" s="22">
        <f>IF(BE8=$BE$4,$BF$1,0)</f>
        <v>17</v>
      </c>
      <c r="BG8" s="29" t="s">
        <v>158</v>
      </c>
      <c r="BH8" s="30">
        <f>IF(BG8=$BG$4,$BH$1,0)</f>
        <v>18</v>
      </c>
      <c r="BI8" s="21" t="s">
        <v>21</v>
      </c>
      <c r="BJ8" s="22">
        <f>IF(BI8=$BI$4,$BJ$1,0)</f>
        <v>0</v>
      </c>
      <c r="BK8" s="29" t="s">
        <v>150</v>
      </c>
      <c r="BL8" s="30">
        <f>IF(BK8=$BK$4,$BL$1,0)</f>
        <v>0</v>
      </c>
      <c r="BM8" s="21" t="s">
        <v>48</v>
      </c>
      <c r="BN8" s="22">
        <f>IF(BM8=$BM$4,$BN$1,0)</f>
        <v>19</v>
      </c>
      <c r="BO8" s="29" t="s">
        <v>29</v>
      </c>
      <c r="BP8" s="30">
        <f>IF(BO8=$BO$4,$BP$1,0)</f>
        <v>19</v>
      </c>
      <c r="BQ8" s="21" t="s">
        <v>28</v>
      </c>
      <c r="BR8" s="22">
        <f>IF(BQ8=$BQ$4,$BR$1,0)</f>
        <v>19</v>
      </c>
      <c r="BS8" s="29" t="s">
        <v>26</v>
      </c>
      <c r="BT8" s="30">
        <f>IF(BS8=$BS$4,$BT$1,0)</f>
        <v>0</v>
      </c>
      <c r="BU8" s="21" t="s">
        <v>33</v>
      </c>
      <c r="BV8" s="22">
        <f>IF(BU8=$BU$4,$BV$1,0)</f>
        <v>25</v>
      </c>
      <c r="BW8" s="29" t="s">
        <v>147</v>
      </c>
      <c r="BX8" s="30">
        <f>IF(BW8=$BW$4,$BX$1,0)</f>
        <v>25</v>
      </c>
      <c r="BY8" s="21" t="s">
        <v>34</v>
      </c>
      <c r="BZ8" s="22">
        <f>IF(BY8=$BY$4,$BZ$1,0)</f>
        <v>0</v>
      </c>
      <c r="CA8" s="29" t="s">
        <v>67</v>
      </c>
      <c r="CB8" s="30">
        <f>IF(CA8=$CA$4,$CB$1,0)</f>
        <v>19</v>
      </c>
      <c r="CC8" s="21" t="s">
        <v>149</v>
      </c>
      <c r="CD8" s="22">
        <f>IF(CC8=$CC$4,$CD$1,0)</f>
        <v>19</v>
      </c>
      <c r="CE8" s="29" t="s">
        <v>255</v>
      </c>
      <c r="CF8" s="30">
        <f>IF(CE8=$CE$4,$CF$1,0)</f>
        <v>19</v>
      </c>
      <c r="CG8" s="21" t="s">
        <v>165</v>
      </c>
      <c r="CH8" s="22">
        <f>IF(CG8=$CG$4,$CH$1,0)</f>
        <v>0</v>
      </c>
      <c r="CI8" s="29" t="s">
        <v>147</v>
      </c>
      <c r="CJ8" s="30">
        <f>IF(CI8=$CI$4,$CJ$1,0)</f>
        <v>35</v>
      </c>
      <c r="CK8" s="21" t="s">
        <v>26</v>
      </c>
      <c r="CL8" s="22">
        <f>IF(CK8=$CK$4,$CL$1,0)</f>
        <v>0</v>
      </c>
      <c r="CM8" s="25" t="s">
        <v>26</v>
      </c>
      <c r="CN8" s="26">
        <f>IF(CM8=$CM$4,$CN$1,0)</f>
        <v>0</v>
      </c>
    </row>
    <row r="9" spans="1:92" x14ac:dyDescent="0.4">
      <c r="A9" s="157" t="s">
        <v>109</v>
      </c>
      <c r="B9" s="11">
        <f>SUM(D9+F9+H9+J9+L9+N9+P9+R9+T9+V9+X9+Z9+AB9+AD9+AF9+AH9+AJ9+AL9+AN9+AP9+AR9+AT9+AV9+AX9+AZ9+BB9+BD9+BF9+BH9+BJ9+BL9+BN9+BP9+BR9+BT9+BV9+BX9+BZ9+CB9+CD9+CF9+CH9+CJ9+CL9+CN9)</f>
        <v>534</v>
      </c>
      <c r="C9" s="29" t="s">
        <v>162</v>
      </c>
      <c r="D9" s="30">
        <f>IF(C9=$C$4,$D$1,0)</f>
        <v>10</v>
      </c>
      <c r="E9" s="21" t="s">
        <v>64</v>
      </c>
      <c r="F9" s="22">
        <f>IF(E9=$E$4,$F$1,0)</f>
        <v>11</v>
      </c>
      <c r="G9" s="29" t="s">
        <v>45</v>
      </c>
      <c r="H9" s="30">
        <f>IF(G9=$G$4,$H$1,0)</f>
        <v>0</v>
      </c>
      <c r="I9" s="21" t="s">
        <v>251</v>
      </c>
      <c r="J9" s="22">
        <f>IF(I9=$I$4,$J$1,0)</f>
        <v>0</v>
      </c>
      <c r="K9" s="29" t="s">
        <v>245</v>
      </c>
      <c r="L9" s="30">
        <f>IF(K9=$K$4,$L$1,0)</f>
        <v>12</v>
      </c>
      <c r="M9" s="21" t="s">
        <v>23</v>
      </c>
      <c r="N9" s="22">
        <f>IF(M9=$M$4,$N$1,0)</f>
        <v>0</v>
      </c>
      <c r="O9" s="29" t="s">
        <v>24</v>
      </c>
      <c r="P9" s="30">
        <f>IF(O9=$O$4,$P$1,0)</f>
        <v>0</v>
      </c>
      <c r="Q9" s="21" t="s">
        <v>69</v>
      </c>
      <c r="R9" s="22">
        <f>IF(Q9=$Q$4,$R$1,0)</f>
        <v>0</v>
      </c>
      <c r="S9" s="29" t="s">
        <v>50</v>
      </c>
      <c r="T9" s="30">
        <f>IF(S9=$S$4,$T$1,0)</f>
        <v>20</v>
      </c>
      <c r="U9" s="21" t="s">
        <v>33</v>
      </c>
      <c r="V9" s="22">
        <f>IF(U9=$U$4,$V$1,0)</f>
        <v>20</v>
      </c>
      <c r="W9" s="29" t="s">
        <v>161</v>
      </c>
      <c r="X9" s="30">
        <f>IF(W9=$W$4,$X$1,0)</f>
        <v>14</v>
      </c>
      <c r="Y9" s="21" t="s">
        <v>44</v>
      </c>
      <c r="Z9" s="22">
        <f>IF(Y9=$Y$4,$Z$1,0)</f>
        <v>14</v>
      </c>
      <c r="AA9" s="29" t="s">
        <v>72</v>
      </c>
      <c r="AB9" s="30">
        <f>IF(AA9=$AA$4,$AB$1,0)</f>
        <v>15</v>
      </c>
      <c r="AC9" s="21" t="s">
        <v>36</v>
      </c>
      <c r="AD9" s="22">
        <f>IF(AC9=$AC$4,$AD$1,0)</f>
        <v>15</v>
      </c>
      <c r="AE9" s="29" t="s">
        <v>163</v>
      </c>
      <c r="AF9" s="30">
        <f>IF(AE9=$AE$4,$AF$1,0)</f>
        <v>15</v>
      </c>
      <c r="AG9" s="21" t="s">
        <v>262</v>
      </c>
      <c r="AH9" s="22">
        <f>IF(AG9=$AG$4,$AH$1,0)</f>
        <v>0</v>
      </c>
      <c r="AI9" s="29" t="s">
        <v>164</v>
      </c>
      <c r="AJ9" s="30">
        <f>IF(AI9=$AI$4,$AJ$1,0)</f>
        <v>15</v>
      </c>
      <c r="AK9" s="21" t="s">
        <v>133</v>
      </c>
      <c r="AL9" s="22">
        <f>IF(AK9=$AK$4,$AL$1,0)</f>
        <v>16</v>
      </c>
      <c r="AM9" s="29" t="s">
        <v>155</v>
      </c>
      <c r="AN9" s="30">
        <f>IF(AM9=$AM$4,$AN$1,0)</f>
        <v>16</v>
      </c>
      <c r="AO9" s="21" t="s">
        <v>25</v>
      </c>
      <c r="AP9" s="22">
        <f>IF(AO9=$AO$4,$AP$1,0)</f>
        <v>0</v>
      </c>
      <c r="AQ9" s="29" t="s">
        <v>157</v>
      </c>
      <c r="AR9" s="30">
        <f>IF(AQ9=$AQ$4,$AR$1,0)</f>
        <v>16</v>
      </c>
      <c r="AS9" s="21" t="s">
        <v>156</v>
      </c>
      <c r="AT9" s="22">
        <f>IF(AS9=$AS$4,$AT$1,0)</f>
        <v>16</v>
      </c>
      <c r="AU9" s="29" t="s">
        <v>71</v>
      </c>
      <c r="AV9" s="30">
        <f>IF(AU9=$AU$4,$AV$1,0)</f>
        <v>0</v>
      </c>
      <c r="AW9" s="21" t="s">
        <v>258</v>
      </c>
      <c r="AX9" s="22">
        <f>IF(AW9=$AW$4,$AX$1,0)</f>
        <v>17</v>
      </c>
      <c r="AY9" s="29" t="s">
        <v>46</v>
      </c>
      <c r="AZ9" s="30">
        <f>IF(AY9=$AY$4,$AZ$1,0)</f>
        <v>0</v>
      </c>
      <c r="BA9" s="21" t="s">
        <v>0</v>
      </c>
      <c r="BB9" s="22">
        <f>IF(BA9=$BA$4,$BB$1,0)</f>
        <v>17</v>
      </c>
      <c r="BC9" s="29" t="s">
        <v>76</v>
      </c>
      <c r="BD9" s="30">
        <f>IF(BC9=$BC$4,$BD$1,0)</f>
        <v>17</v>
      </c>
      <c r="BE9" s="21" t="s">
        <v>247</v>
      </c>
      <c r="BF9" s="22">
        <f>IF(BE9=$BE$4,$BF$1,0)</f>
        <v>17</v>
      </c>
      <c r="BG9" s="29" t="s">
        <v>158</v>
      </c>
      <c r="BH9" s="30">
        <f>IF(BG9=$BG$4,$BH$1,0)</f>
        <v>18</v>
      </c>
      <c r="BI9" s="21" t="s">
        <v>153</v>
      </c>
      <c r="BJ9" s="22">
        <f>IF(BI9=$BI$4,$BJ$1,0)</f>
        <v>18</v>
      </c>
      <c r="BK9" s="29" t="s">
        <v>150</v>
      </c>
      <c r="BL9" s="30">
        <f>IF(BK9=$BK$4,$BL$1,0)</f>
        <v>0</v>
      </c>
      <c r="BM9" s="21" t="s">
        <v>159</v>
      </c>
      <c r="BN9" s="22">
        <f>IF(BM9=$BM$4,$BN$1,0)</f>
        <v>0</v>
      </c>
      <c r="BO9" s="29" t="s">
        <v>29</v>
      </c>
      <c r="BP9" s="30">
        <f>IF(BO9=$BO$4,$BP$1,0)</f>
        <v>19</v>
      </c>
      <c r="BQ9" s="21" t="s">
        <v>28</v>
      </c>
      <c r="BR9" s="22">
        <f>IF(BQ9=$BQ$4,$BR$1,0)</f>
        <v>19</v>
      </c>
      <c r="BS9" s="29" t="s">
        <v>26</v>
      </c>
      <c r="BT9" s="30">
        <f>IF(BS9=$BS$4,$BT$1,0)</f>
        <v>0</v>
      </c>
      <c r="BU9" s="21" t="s">
        <v>49</v>
      </c>
      <c r="BV9" s="22">
        <f>IF(BU9=$BU$4,$BV$1,0)</f>
        <v>0</v>
      </c>
      <c r="BW9" s="29" t="s">
        <v>147</v>
      </c>
      <c r="BX9" s="30">
        <f>IF(BW9=$BW$4,$BX$1,0)</f>
        <v>25</v>
      </c>
      <c r="BY9" s="21" t="s">
        <v>34</v>
      </c>
      <c r="BZ9" s="22">
        <f>IF(BY9=$BY$4,$BZ$1,0)</f>
        <v>0</v>
      </c>
      <c r="CA9" s="29" t="s">
        <v>43</v>
      </c>
      <c r="CB9" s="30">
        <f>IF(CA9=$CA$4,$CB$1,0)</f>
        <v>0</v>
      </c>
      <c r="CC9" s="21" t="s">
        <v>149</v>
      </c>
      <c r="CD9" s="22">
        <f>IF(CC9=$CC$4,$CD$1,0)</f>
        <v>19</v>
      </c>
      <c r="CE9" s="29" t="s">
        <v>255</v>
      </c>
      <c r="CF9" s="30">
        <f>IF(CE9=$CE$4,$CF$1,0)</f>
        <v>19</v>
      </c>
      <c r="CG9" s="21" t="s">
        <v>19</v>
      </c>
      <c r="CH9" s="22">
        <f>IF(CG9=$CG$4,$CH$1,0)</f>
        <v>19</v>
      </c>
      <c r="CI9" s="29" t="s">
        <v>147</v>
      </c>
      <c r="CJ9" s="30">
        <f>IF(CI9=$CI$4,$CJ$1,0)</f>
        <v>35</v>
      </c>
      <c r="CK9" s="21" t="s">
        <v>26</v>
      </c>
      <c r="CL9" s="22">
        <f>IF(CK9=$CK$4,$CL$1,0)</f>
        <v>0</v>
      </c>
      <c r="CM9" s="25" t="s">
        <v>147</v>
      </c>
      <c r="CN9" s="26">
        <f>IF(CM9=$CM$4,$CN$1,0)</f>
        <v>50</v>
      </c>
    </row>
    <row r="10" spans="1:92" x14ac:dyDescent="0.4">
      <c r="A10" s="157" t="s">
        <v>116</v>
      </c>
      <c r="B10" s="11">
        <f>SUM(D10+F10+H10+J10+L10+N10+P10+R10+T10+V10+X10+Z10+AB10+AD10+AF10+AH10+AJ10+AL10+AN10+AP10+AR10+AT10+AV10+AX10+AZ10+BB10+BD10+BF10+BH10+BJ10+BL10+BN10+BP10+BR10+BT10+BV10+BX10+BZ10+CB10+CD10+CF10+CH10+CJ10+CL10+CN10)</f>
        <v>532</v>
      </c>
      <c r="C10" s="29" t="s">
        <v>162</v>
      </c>
      <c r="D10" s="30">
        <f>IF(C10=$C$4,$D$1,0)</f>
        <v>10</v>
      </c>
      <c r="E10" s="21" t="s">
        <v>64</v>
      </c>
      <c r="F10" s="22">
        <f>IF(E10=$E$4,$F$1,0)</f>
        <v>11</v>
      </c>
      <c r="G10" s="29" t="s">
        <v>250</v>
      </c>
      <c r="H10" s="30">
        <f>IF(G10=$G$4,$H$1,0)</f>
        <v>11</v>
      </c>
      <c r="I10" s="21" t="s">
        <v>251</v>
      </c>
      <c r="J10" s="22">
        <f>IF(I10=$I$4,$J$1,0)</f>
        <v>0</v>
      </c>
      <c r="K10" s="29" t="s">
        <v>245</v>
      </c>
      <c r="L10" s="30">
        <f>IF(K10=$K$4,$L$1,0)</f>
        <v>12</v>
      </c>
      <c r="M10" s="21" t="s">
        <v>132</v>
      </c>
      <c r="N10" s="22">
        <f>IF(M10=$M$4,$N$1,0)</f>
        <v>12</v>
      </c>
      <c r="O10" s="29" t="s">
        <v>31</v>
      </c>
      <c r="P10" s="30">
        <f>IF(O10=$O$4,$P$1,0)</f>
        <v>20</v>
      </c>
      <c r="Q10" s="21" t="s">
        <v>154</v>
      </c>
      <c r="R10" s="22">
        <f>IF(Q10=$Q$4,$R$1,0)</f>
        <v>20</v>
      </c>
      <c r="S10" s="29" t="s">
        <v>50</v>
      </c>
      <c r="T10" s="30">
        <f>IF(S10=$S$4,$T$1,0)</f>
        <v>20</v>
      </c>
      <c r="U10" s="21" t="s">
        <v>33</v>
      </c>
      <c r="V10" s="22">
        <f>IF(U10=$U$4,$V$1,0)</f>
        <v>20</v>
      </c>
      <c r="W10" s="29" t="s">
        <v>161</v>
      </c>
      <c r="X10" s="30">
        <f>IF(W10=$W$4,$X$1,0)</f>
        <v>14</v>
      </c>
      <c r="Y10" s="21" t="s">
        <v>27</v>
      </c>
      <c r="Z10" s="22">
        <f>IF(Y10=$Y$4,$Z$1,0)</f>
        <v>0</v>
      </c>
      <c r="AA10" s="29" t="s">
        <v>72</v>
      </c>
      <c r="AB10" s="30">
        <f>IF(AA10=$AA$4,$AB$1,0)</f>
        <v>15</v>
      </c>
      <c r="AC10" s="21" t="s">
        <v>68</v>
      </c>
      <c r="AD10" s="22">
        <f>IF(AC10=$AC$4,$AD$1,0)</f>
        <v>0</v>
      </c>
      <c r="AE10" s="29" t="s">
        <v>63</v>
      </c>
      <c r="AF10" s="30">
        <f>IF(AE10=$AE$4,$AF$1,0)</f>
        <v>0</v>
      </c>
      <c r="AG10" s="21" t="s">
        <v>262</v>
      </c>
      <c r="AH10" s="22">
        <f>IF(AG10=$AG$4,$AH$1,0)</f>
        <v>0</v>
      </c>
      <c r="AI10" s="29" t="s">
        <v>164</v>
      </c>
      <c r="AJ10" s="30">
        <f>IF(AI10=$AI$4,$AJ$1,0)</f>
        <v>15</v>
      </c>
      <c r="AK10" s="21" t="s">
        <v>257</v>
      </c>
      <c r="AL10" s="22">
        <f>IF(AK10=$AK$4,$AL$1,0)</f>
        <v>0</v>
      </c>
      <c r="AM10" s="29" t="s">
        <v>155</v>
      </c>
      <c r="AN10" s="30">
        <f>IF(AM10=$AM$4,$AN$1,0)</f>
        <v>16</v>
      </c>
      <c r="AO10" s="21" t="s">
        <v>25</v>
      </c>
      <c r="AP10" s="22">
        <f>IF(AO10=$AO$4,$AP$1,0)</f>
        <v>0</v>
      </c>
      <c r="AQ10" s="29" t="s">
        <v>157</v>
      </c>
      <c r="AR10" s="30">
        <f>IF(AQ10=$AQ$4,$AR$1,0)</f>
        <v>16</v>
      </c>
      <c r="AS10" s="21" t="s">
        <v>156</v>
      </c>
      <c r="AT10" s="22">
        <f>IF(AS10=$AS$4,$AT$1,0)</f>
        <v>16</v>
      </c>
      <c r="AU10" s="29" t="s">
        <v>71</v>
      </c>
      <c r="AV10" s="30">
        <f>IF(AU10=$AU$4,$AV$1,0)</f>
        <v>0</v>
      </c>
      <c r="AW10" s="21" t="s">
        <v>258</v>
      </c>
      <c r="AX10" s="22">
        <f>IF(AW10=$AW$4,$AX$1,0)</f>
        <v>17</v>
      </c>
      <c r="AY10" s="29" t="s">
        <v>253</v>
      </c>
      <c r="AZ10" s="30">
        <f>IF(AY10=$AY$4,$AZ$1,0)</f>
        <v>17</v>
      </c>
      <c r="BA10" s="21" t="s">
        <v>246</v>
      </c>
      <c r="BB10" s="22">
        <f>IF(BA10=$BA$4,$BB$1,0)</f>
        <v>0</v>
      </c>
      <c r="BC10" s="29" t="s">
        <v>76</v>
      </c>
      <c r="BD10" s="30">
        <f>IF(BC10=$BC$4,$BD$1,0)</f>
        <v>17</v>
      </c>
      <c r="BE10" s="21" t="s">
        <v>247</v>
      </c>
      <c r="BF10" s="22">
        <f>IF(BE10=$BE$4,$BF$1,0)</f>
        <v>17</v>
      </c>
      <c r="BG10" s="29" t="s">
        <v>158</v>
      </c>
      <c r="BH10" s="30">
        <f>IF(BG10=$BG$4,$BH$1,0)</f>
        <v>18</v>
      </c>
      <c r="BI10" s="21" t="s">
        <v>21</v>
      </c>
      <c r="BJ10" s="22">
        <f>IF(BI10=$BI$4,$BJ$1,0)</f>
        <v>0</v>
      </c>
      <c r="BK10" s="29" t="s">
        <v>22</v>
      </c>
      <c r="BL10" s="30">
        <f>IF(BK10=$BK$4,$BL$1,0)</f>
        <v>19</v>
      </c>
      <c r="BM10" s="21" t="s">
        <v>48</v>
      </c>
      <c r="BN10" s="22">
        <f>IF(BM10=$BM$4,$BN$1,0)</f>
        <v>19</v>
      </c>
      <c r="BO10" s="29" t="s">
        <v>29</v>
      </c>
      <c r="BP10" s="30">
        <f>IF(BO10=$BO$4,$BP$1,0)</f>
        <v>19</v>
      </c>
      <c r="BQ10" s="21" t="s">
        <v>28</v>
      </c>
      <c r="BR10" s="22">
        <f>IF(BQ10=$BQ$4,$BR$1,0)</f>
        <v>19</v>
      </c>
      <c r="BS10" s="29" t="s">
        <v>26</v>
      </c>
      <c r="BT10" s="30">
        <f>IF(BS10=$BS$4,$BT$1,0)</f>
        <v>0</v>
      </c>
      <c r="BU10" s="21" t="s">
        <v>33</v>
      </c>
      <c r="BV10" s="22">
        <f>IF(BU10=$BU$4,$BV$1,0)</f>
        <v>25</v>
      </c>
      <c r="BW10" s="29" t="s">
        <v>147</v>
      </c>
      <c r="BX10" s="30">
        <f>IF(BW10=$BW$4,$BX$1,0)</f>
        <v>25</v>
      </c>
      <c r="BY10" s="21" t="s">
        <v>34</v>
      </c>
      <c r="BZ10" s="22">
        <f>IF(BY10=$BY$4,$BZ$1,0)</f>
        <v>0</v>
      </c>
      <c r="CA10" s="29" t="s">
        <v>43</v>
      </c>
      <c r="CB10" s="30">
        <f>IF(CA10=$CA$4,$CB$1,0)</f>
        <v>0</v>
      </c>
      <c r="CC10" s="21" t="s">
        <v>149</v>
      </c>
      <c r="CD10" s="22">
        <f>IF(CC10=$CC$4,$CD$1,0)</f>
        <v>19</v>
      </c>
      <c r="CE10" s="29" t="s">
        <v>255</v>
      </c>
      <c r="CF10" s="30">
        <f>IF(CE10=$CE$4,$CF$1,0)</f>
        <v>19</v>
      </c>
      <c r="CG10" s="21" t="s">
        <v>19</v>
      </c>
      <c r="CH10" s="22">
        <f>IF(CG10=$CG$4,$CH$1,0)</f>
        <v>19</v>
      </c>
      <c r="CI10" s="29" t="s">
        <v>147</v>
      </c>
      <c r="CJ10" s="30">
        <f>IF(CI10=$CI$4,$CJ$1,0)</f>
        <v>35</v>
      </c>
      <c r="CK10" s="21" t="s">
        <v>34</v>
      </c>
      <c r="CL10" s="22">
        <f>IF(CK10=$CK$4,$CL$1,0)</f>
        <v>0</v>
      </c>
      <c r="CM10" s="25" t="s">
        <v>34</v>
      </c>
      <c r="CN10" s="26">
        <f>IF(CM10=$CM$4,$CN$1,0)</f>
        <v>0</v>
      </c>
    </row>
    <row r="11" spans="1:92" x14ac:dyDescent="0.4">
      <c r="A11" s="158" t="s">
        <v>265</v>
      </c>
      <c r="B11" s="11">
        <f>SUM(D11+F11+H11+J11+L11+N11+P11+R11+T11+V11+X11+Z11+AB11+AD11+AF11+AH11+AJ11+AL11+AN11+AP11+AR11+AT11+AV11+AX11+AZ11+BB11+BD11+BF11+BH11+BJ11+BL11+BN11+BP11+BR11+BT11+BV11+BX11+BZ11+CB11+CD11+CF11+CH11+CJ11+CL11+CN11)</f>
        <v>531</v>
      </c>
      <c r="C11" s="29" t="s">
        <v>162</v>
      </c>
      <c r="D11" s="30">
        <f>IF(C11=$C$4,$D$1,0)</f>
        <v>10</v>
      </c>
      <c r="E11" s="21" t="s">
        <v>64</v>
      </c>
      <c r="F11" s="22">
        <f>IF(E11=$E$4,$F$1,0)</f>
        <v>11</v>
      </c>
      <c r="G11" s="29" t="s">
        <v>45</v>
      </c>
      <c r="H11" s="30">
        <f>IF(G11=$G$4,$H$1,0)</f>
        <v>0</v>
      </c>
      <c r="I11" s="21" t="s">
        <v>251</v>
      </c>
      <c r="J11" s="22">
        <f>IF(I11=$I$4,$J$1,0)</f>
        <v>0</v>
      </c>
      <c r="K11" s="29" t="s">
        <v>252</v>
      </c>
      <c r="L11" s="30">
        <f>IF(K11=$K$4,$L$1,0)</f>
        <v>0</v>
      </c>
      <c r="M11" s="21" t="s">
        <v>132</v>
      </c>
      <c r="N11" s="22">
        <f>IF(M11=$M$4,$N$1,0)</f>
        <v>12</v>
      </c>
      <c r="O11" s="29" t="s">
        <v>31</v>
      </c>
      <c r="P11" s="30">
        <f>IF(O11=$O$4,$P$1,0)</f>
        <v>20</v>
      </c>
      <c r="Q11" s="21" t="s">
        <v>69</v>
      </c>
      <c r="R11" s="22">
        <f>IF(Q11=$Q$4,$R$1,0)</f>
        <v>0</v>
      </c>
      <c r="S11" s="29" t="s">
        <v>50</v>
      </c>
      <c r="T11" s="30">
        <f>IF(S11=$S$4,$T$1,0)</f>
        <v>20</v>
      </c>
      <c r="U11" s="21" t="s">
        <v>33</v>
      </c>
      <c r="V11" s="22">
        <f>IF(U11=$U$4,$V$1,0)</f>
        <v>20</v>
      </c>
      <c r="W11" s="29" t="s">
        <v>161</v>
      </c>
      <c r="X11" s="30">
        <f>IF(W11=$W$4,$X$1,0)</f>
        <v>14</v>
      </c>
      <c r="Y11" s="21" t="s">
        <v>44</v>
      </c>
      <c r="Z11" s="22">
        <f>IF(Y11=$Y$4,$Z$1,0)</f>
        <v>14</v>
      </c>
      <c r="AA11" s="29" t="s">
        <v>261</v>
      </c>
      <c r="AB11" s="30">
        <f>IF(AA11=$AA$4,$AB$1,0)</f>
        <v>0</v>
      </c>
      <c r="AC11" s="21" t="s">
        <v>36</v>
      </c>
      <c r="AD11" s="22">
        <f>IF(AC11=$AC$4,$AD$1,0)</f>
        <v>15</v>
      </c>
      <c r="AE11" s="29" t="s">
        <v>163</v>
      </c>
      <c r="AF11" s="30">
        <f>IF(AE11=$AE$4,$AF$1,0)</f>
        <v>15</v>
      </c>
      <c r="AG11" s="21" t="s">
        <v>262</v>
      </c>
      <c r="AH11" s="22">
        <f>IF(AG11=$AG$4,$AH$1,0)</f>
        <v>0</v>
      </c>
      <c r="AI11" s="29" t="s">
        <v>164</v>
      </c>
      <c r="AJ11" s="30">
        <f>IF(AI11=$AI$4,$AJ$1,0)</f>
        <v>15</v>
      </c>
      <c r="AK11" s="21" t="s">
        <v>133</v>
      </c>
      <c r="AL11" s="22">
        <f>IF(AK11=$AK$4,$AL$1,0)</f>
        <v>16</v>
      </c>
      <c r="AM11" s="29" t="s">
        <v>155</v>
      </c>
      <c r="AN11" s="30">
        <f>IF(AM11=$AM$4,$AN$1,0)</f>
        <v>16</v>
      </c>
      <c r="AO11" s="21" t="s">
        <v>25</v>
      </c>
      <c r="AP11" s="22">
        <f>IF(AO11=$AO$4,$AP$1,0)</f>
        <v>0</v>
      </c>
      <c r="AQ11" s="29" t="s">
        <v>157</v>
      </c>
      <c r="AR11" s="30">
        <f>IF(AQ11=$AQ$4,$AR$1,0)</f>
        <v>16</v>
      </c>
      <c r="AS11" s="21" t="s">
        <v>156</v>
      </c>
      <c r="AT11" s="22">
        <f>IF(AS11=$AS$4,$AT$1,0)</f>
        <v>16</v>
      </c>
      <c r="AU11" s="29" t="s">
        <v>71</v>
      </c>
      <c r="AV11" s="30">
        <f>IF(AU11=$AU$4,$AV$1,0)</f>
        <v>0</v>
      </c>
      <c r="AW11" s="21" t="s">
        <v>258</v>
      </c>
      <c r="AX11" s="22">
        <f>IF(AW11=$AW$4,$AX$1,0)</f>
        <v>17</v>
      </c>
      <c r="AY11" s="29" t="s">
        <v>253</v>
      </c>
      <c r="AZ11" s="30">
        <f>IF(AY11=$AY$4,$AZ$1,0)</f>
        <v>17</v>
      </c>
      <c r="BA11" s="21" t="s">
        <v>0</v>
      </c>
      <c r="BB11" s="22">
        <f>IF(BA11=$BA$4,$BB$1,0)</f>
        <v>17</v>
      </c>
      <c r="BC11" s="29" t="s">
        <v>76</v>
      </c>
      <c r="BD11" s="30">
        <f>IF(BC11=$BC$4,$BD$1,0)</f>
        <v>17</v>
      </c>
      <c r="BE11" s="21" t="s">
        <v>247</v>
      </c>
      <c r="BF11" s="22">
        <f>IF(BE11=$BE$4,$BF$1,0)</f>
        <v>17</v>
      </c>
      <c r="BG11" s="29" t="s">
        <v>158</v>
      </c>
      <c r="BH11" s="30">
        <f>IF(BG11=$BG$4,$BH$1,0)</f>
        <v>18</v>
      </c>
      <c r="BI11" s="21" t="s">
        <v>153</v>
      </c>
      <c r="BJ11" s="22">
        <f>IF(BI11=$BI$4,$BJ$1,0)</f>
        <v>18</v>
      </c>
      <c r="BK11" s="29" t="s">
        <v>150</v>
      </c>
      <c r="BL11" s="30">
        <f>IF(BK11=$BK$4,$BL$1,0)</f>
        <v>0</v>
      </c>
      <c r="BM11" s="21" t="s">
        <v>159</v>
      </c>
      <c r="BN11" s="22">
        <f>IF(BM11=$BM$4,$BN$1,0)</f>
        <v>0</v>
      </c>
      <c r="BO11" s="29" t="s">
        <v>29</v>
      </c>
      <c r="BP11" s="30">
        <f>IF(BO11=$BO$4,$BP$1,0)</f>
        <v>19</v>
      </c>
      <c r="BQ11" s="21" t="s">
        <v>152</v>
      </c>
      <c r="BR11" s="22">
        <f>IF(BQ11=$BQ$4,$BR$1,0)</f>
        <v>0</v>
      </c>
      <c r="BS11" s="29" t="s">
        <v>26</v>
      </c>
      <c r="BT11" s="30">
        <f>IF(BS11=$BS$4,$BT$1,0)</f>
        <v>0</v>
      </c>
      <c r="BU11" s="21" t="s">
        <v>33</v>
      </c>
      <c r="BV11" s="22">
        <f>IF(BU11=$BU$4,$BV$1,0)</f>
        <v>25</v>
      </c>
      <c r="BW11" s="29" t="s">
        <v>147</v>
      </c>
      <c r="BX11" s="30">
        <f>IF(BW11=$BW$4,$BX$1,0)</f>
        <v>25</v>
      </c>
      <c r="BY11" s="21" t="s">
        <v>34</v>
      </c>
      <c r="BZ11" s="22">
        <f>IF(BY11=$BY$4,$BZ$1,0)</f>
        <v>0</v>
      </c>
      <c r="CA11" s="29" t="s">
        <v>67</v>
      </c>
      <c r="CB11" s="30">
        <f>IF(CA11=$CA$4,$CB$1,0)</f>
        <v>19</v>
      </c>
      <c r="CC11" s="21" t="s">
        <v>149</v>
      </c>
      <c r="CD11" s="22">
        <f>IF(CC11=$CC$4,$CD$1,0)</f>
        <v>19</v>
      </c>
      <c r="CE11" s="29" t="s">
        <v>255</v>
      </c>
      <c r="CF11" s="30">
        <f>IF(CE11=$CE$4,$CF$1,0)</f>
        <v>19</v>
      </c>
      <c r="CG11" s="21" t="s">
        <v>19</v>
      </c>
      <c r="CH11" s="22">
        <f>IF(CG11=$CG$4,$CH$1,0)</f>
        <v>19</v>
      </c>
      <c r="CI11" s="29" t="s">
        <v>147</v>
      </c>
      <c r="CJ11" s="30">
        <f>IF(CI11=$CI$4,$CJ$1,0)</f>
        <v>35</v>
      </c>
      <c r="CK11" s="21" t="s">
        <v>26</v>
      </c>
      <c r="CL11" s="22">
        <f>IF(CK11=$CK$4,$CL$1,0)</f>
        <v>0</v>
      </c>
      <c r="CM11" s="25" t="s">
        <v>26</v>
      </c>
      <c r="CN11" s="26">
        <f>IF(CM11=$CM$4,$CN$1,0)</f>
        <v>0</v>
      </c>
    </row>
    <row r="12" spans="1:92" x14ac:dyDescent="0.4">
      <c r="A12" s="159" t="s">
        <v>107</v>
      </c>
      <c r="B12" s="11">
        <f>SUM(D12+F12+H12+J12+L12+N12+P12+R12+T12+V12+X12+Z12+AB12+AD12+AF12+AH12+AJ12+AL12+AN12+AP12+AR12+AT12+AV12+AX12+AZ12+BB12+BD12+BF12+BH12+BJ12+BL12+BN12+BP12+BR12+BT12+BV12+BX12+BZ12+CB12+CD12+CF12+CH12+CJ12+CL12+CN12)</f>
        <v>526</v>
      </c>
      <c r="C12" s="29" t="s">
        <v>162</v>
      </c>
      <c r="D12" s="30">
        <f>IF(C12=$C$4,$D$1,0)</f>
        <v>10</v>
      </c>
      <c r="E12" s="21" t="s">
        <v>64</v>
      </c>
      <c r="F12" s="22">
        <f>IF(E12=$E$4,$F$1,0)</f>
        <v>11</v>
      </c>
      <c r="G12" s="29" t="s">
        <v>45</v>
      </c>
      <c r="H12" s="30">
        <f>IF(G12=$G$4,$H$1,0)</f>
        <v>0</v>
      </c>
      <c r="I12" s="21" t="s">
        <v>251</v>
      </c>
      <c r="J12" s="22">
        <f>IF(I12=$I$4,$J$1,0)</f>
        <v>0</v>
      </c>
      <c r="K12" s="29" t="s">
        <v>245</v>
      </c>
      <c r="L12" s="30">
        <f>IF(K12=$K$4,$L$1,0)</f>
        <v>12</v>
      </c>
      <c r="M12" s="21" t="s">
        <v>132</v>
      </c>
      <c r="N12" s="22">
        <f>IF(M12=$M$4,$N$1,0)</f>
        <v>12</v>
      </c>
      <c r="O12" s="29" t="s">
        <v>31</v>
      </c>
      <c r="P12" s="30">
        <f>IF(O12=$O$4,$P$1,0)</f>
        <v>20</v>
      </c>
      <c r="Q12" s="21" t="s">
        <v>154</v>
      </c>
      <c r="R12" s="22">
        <f>IF(Q12=$Q$4,$R$1,0)</f>
        <v>20</v>
      </c>
      <c r="S12" s="29" t="s">
        <v>50</v>
      </c>
      <c r="T12" s="30">
        <f>IF(S12=$S$4,$T$1,0)</f>
        <v>20</v>
      </c>
      <c r="U12" s="21" t="s">
        <v>33</v>
      </c>
      <c r="V12" s="22">
        <f>IF(U12=$U$4,$V$1,0)</f>
        <v>20</v>
      </c>
      <c r="W12" s="29" t="s">
        <v>161</v>
      </c>
      <c r="X12" s="30">
        <f>IF(W12=$W$4,$X$1,0)</f>
        <v>14</v>
      </c>
      <c r="Y12" s="21" t="s">
        <v>27</v>
      </c>
      <c r="Z12" s="22">
        <f>IF(Y12=$Y$4,$Z$1,0)</f>
        <v>0</v>
      </c>
      <c r="AA12" s="29" t="s">
        <v>72</v>
      </c>
      <c r="AB12" s="30">
        <f>IF(AA12=$AA$4,$AB$1,0)</f>
        <v>15</v>
      </c>
      <c r="AC12" s="21" t="s">
        <v>36</v>
      </c>
      <c r="AD12" s="22">
        <f>IF(AC12=$AC$4,$AD$1,0)</f>
        <v>15</v>
      </c>
      <c r="AE12" s="29" t="s">
        <v>163</v>
      </c>
      <c r="AF12" s="30">
        <f>IF(AE12=$AE$4,$AF$1,0)</f>
        <v>15</v>
      </c>
      <c r="AG12" s="21" t="s">
        <v>66</v>
      </c>
      <c r="AH12" s="22">
        <f>IF(AG12=$AG$4,$AH$1,0)</f>
        <v>15</v>
      </c>
      <c r="AI12" s="29" t="s">
        <v>32</v>
      </c>
      <c r="AJ12" s="30">
        <f>IF(AI12=$AI$4,$AJ$1,0)</f>
        <v>0</v>
      </c>
      <c r="AK12" s="21" t="s">
        <v>257</v>
      </c>
      <c r="AL12" s="22">
        <f>IF(AK12=$AK$4,$AL$1,0)</f>
        <v>0</v>
      </c>
      <c r="AM12" s="29" t="s">
        <v>148</v>
      </c>
      <c r="AN12" s="30">
        <f>IF(AM12=$AM$4,$AN$1,0)</f>
        <v>0</v>
      </c>
      <c r="AO12" s="21" t="s">
        <v>75</v>
      </c>
      <c r="AP12" s="22">
        <f>IF(AO12=$AO$4,$AP$1,0)</f>
        <v>16</v>
      </c>
      <c r="AQ12" s="29" t="s">
        <v>157</v>
      </c>
      <c r="AR12" s="30">
        <f>IF(AQ12=$AQ$4,$AR$1,0)</f>
        <v>16</v>
      </c>
      <c r="AS12" s="21" t="s">
        <v>156</v>
      </c>
      <c r="AT12" s="22">
        <f>IF(AS12=$AS$4,$AT$1,0)</f>
        <v>16</v>
      </c>
      <c r="AU12" s="29" t="s">
        <v>71</v>
      </c>
      <c r="AV12" s="30">
        <f>IF(AU12=$AU$4,$AV$1,0)</f>
        <v>0</v>
      </c>
      <c r="AW12" s="21" t="s">
        <v>160</v>
      </c>
      <c r="AX12" s="22">
        <f>IF(AW12=$AW$4,$AX$1,0)</f>
        <v>0</v>
      </c>
      <c r="AY12" s="29" t="s">
        <v>253</v>
      </c>
      <c r="AZ12" s="30">
        <f>IF(AY12=$AY$4,$AZ$1,0)</f>
        <v>17</v>
      </c>
      <c r="BA12" s="21" t="s">
        <v>0</v>
      </c>
      <c r="BB12" s="22">
        <f>IF(BA12=$BA$4,$BB$1,0)</f>
        <v>17</v>
      </c>
      <c r="BC12" s="29" t="s">
        <v>76</v>
      </c>
      <c r="BD12" s="30">
        <f>IF(BC12=$BC$4,$BD$1,0)</f>
        <v>17</v>
      </c>
      <c r="BE12" s="21" t="s">
        <v>247</v>
      </c>
      <c r="BF12" s="22">
        <f>IF(BE12=$BE$4,$BF$1,0)</f>
        <v>17</v>
      </c>
      <c r="BG12" s="29" t="s">
        <v>35</v>
      </c>
      <c r="BH12" s="30">
        <f>IF(BG12=$BG$4,$BH$1,0)</f>
        <v>0</v>
      </c>
      <c r="BI12" s="21" t="s">
        <v>21</v>
      </c>
      <c r="BJ12" s="22">
        <f>IF(BI12=$BI$4,$BJ$1,0)</f>
        <v>0</v>
      </c>
      <c r="BK12" s="29" t="s">
        <v>150</v>
      </c>
      <c r="BL12" s="30">
        <f>IF(BK12=$BK$4,$BL$1,0)</f>
        <v>0</v>
      </c>
      <c r="BM12" s="21" t="s">
        <v>48</v>
      </c>
      <c r="BN12" s="22">
        <f>IF(BM12=$BM$4,$BN$1,0)</f>
        <v>19</v>
      </c>
      <c r="BO12" s="29" t="s">
        <v>29</v>
      </c>
      <c r="BP12" s="30">
        <f>IF(BO12=$BO$4,$BP$1,0)</f>
        <v>19</v>
      </c>
      <c r="BQ12" s="21" t="s">
        <v>28</v>
      </c>
      <c r="BR12" s="22">
        <f>IF(BQ12=$BQ$4,$BR$1,0)</f>
        <v>19</v>
      </c>
      <c r="BS12" s="29" t="s">
        <v>26</v>
      </c>
      <c r="BT12" s="30">
        <f>IF(BS12=$BS$4,$BT$1,0)</f>
        <v>0</v>
      </c>
      <c r="BU12" s="21" t="s">
        <v>33</v>
      </c>
      <c r="BV12" s="22">
        <f>IF(BU12=$BU$4,$BV$1,0)</f>
        <v>25</v>
      </c>
      <c r="BW12" s="29" t="s">
        <v>147</v>
      </c>
      <c r="BX12" s="30">
        <f>IF(BW12=$BW$4,$BX$1,0)</f>
        <v>25</v>
      </c>
      <c r="BY12" s="21" t="s">
        <v>34</v>
      </c>
      <c r="BZ12" s="22">
        <f>IF(BY12=$BY$4,$BZ$1,0)</f>
        <v>0</v>
      </c>
      <c r="CA12" s="29" t="s">
        <v>43</v>
      </c>
      <c r="CB12" s="30">
        <f>IF(CA12=$CA$4,$CB$1,0)</f>
        <v>0</v>
      </c>
      <c r="CC12" s="21" t="s">
        <v>149</v>
      </c>
      <c r="CD12" s="22">
        <f>IF(CC12=$CC$4,$CD$1,0)</f>
        <v>19</v>
      </c>
      <c r="CE12" s="29" t="s">
        <v>248</v>
      </c>
      <c r="CF12" s="30">
        <f>IF(CE12=$CE$4,$CF$1,0)</f>
        <v>0</v>
      </c>
      <c r="CG12" s="21" t="s">
        <v>165</v>
      </c>
      <c r="CH12" s="22">
        <f>IF(CG12=$CG$4,$CH$1,0)</f>
        <v>0</v>
      </c>
      <c r="CI12" s="29" t="s">
        <v>147</v>
      </c>
      <c r="CJ12" s="30">
        <f>IF(CI12=$CI$4,$CJ$1,0)</f>
        <v>35</v>
      </c>
      <c r="CK12" s="21" t="s">
        <v>26</v>
      </c>
      <c r="CL12" s="22">
        <f>IF(CK12=$CK$4,$CL$1,0)</f>
        <v>0</v>
      </c>
      <c r="CM12" s="25" t="s">
        <v>147</v>
      </c>
      <c r="CN12" s="26">
        <f>IF(CM12=$CM$4,$CN$1,0)</f>
        <v>50</v>
      </c>
    </row>
    <row r="13" spans="1:92" x14ac:dyDescent="0.4">
      <c r="A13" s="160" t="s">
        <v>58</v>
      </c>
      <c r="B13" s="11">
        <f>SUM(D13+F13+H13+J13+L13+N13+P13+R13+T13+V13+X13+Z13+AB13+AD13+AF13+AH13+AJ13+AL13+AN13+AP13+AR13+AT13+AV13+AX13+AZ13+BB13+BD13+BF13+BH13+BJ13+BL13+BN13+BP13+BR13+BT13+BV13+BX13+BZ13+CB13+CD13+CF13+CH13+CJ13+CL13+CN13)</f>
        <v>526</v>
      </c>
      <c r="C13" s="29" t="s">
        <v>162</v>
      </c>
      <c r="D13" s="30">
        <f>IF(C13=$C$4,$D$1,0)</f>
        <v>10</v>
      </c>
      <c r="E13" s="21" t="s">
        <v>64</v>
      </c>
      <c r="F13" s="22">
        <f>IF(E13=$E$4,$F$1,0)</f>
        <v>11</v>
      </c>
      <c r="G13" s="29" t="s">
        <v>45</v>
      </c>
      <c r="H13" s="30">
        <f>IF(G13=$G$4,$H$1,0)</f>
        <v>0</v>
      </c>
      <c r="I13" s="21" t="s">
        <v>251</v>
      </c>
      <c r="J13" s="22">
        <f>IF(I13=$I$4,$J$1,0)</f>
        <v>0</v>
      </c>
      <c r="K13" s="29" t="s">
        <v>245</v>
      </c>
      <c r="L13" s="30">
        <f>IF(K13=$K$4,$L$1,0)</f>
        <v>12</v>
      </c>
      <c r="M13" s="21" t="s">
        <v>132</v>
      </c>
      <c r="N13" s="22">
        <f>IF(M13=$M$4,$N$1,0)</f>
        <v>12</v>
      </c>
      <c r="O13" s="29" t="s">
        <v>24</v>
      </c>
      <c r="P13" s="30">
        <f>IF(O13=$O$4,$P$1,0)</f>
        <v>0</v>
      </c>
      <c r="Q13" s="21" t="s">
        <v>69</v>
      </c>
      <c r="R13" s="22">
        <f>IF(Q13=$Q$4,$R$1,0)</f>
        <v>0</v>
      </c>
      <c r="S13" s="29" t="s">
        <v>50</v>
      </c>
      <c r="T13" s="30">
        <f>IF(S13=$S$4,$T$1,0)</f>
        <v>20</v>
      </c>
      <c r="U13" s="21" t="s">
        <v>33</v>
      </c>
      <c r="V13" s="22">
        <f>IF(U13=$U$4,$V$1,0)</f>
        <v>20</v>
      </c>
      <c r="W13" s="29" t="s">
        <v>161</v>
      </c>
      <c r="X13" s="30">
        <f>IF(W13=$W$4,$X$1,0)</f>
        <v>14</v>
      </c>
      <c r="Y13" s="21" t="s">
        <v>44</v>
      </c>
      <c r="Z13" s="22">
        <f>IF(Y13=$Y$4,$Z$1,0)</f>
        <v>14</v>
      </c>
      <c r="AA13" s="29" t="s">
        <v>72</v>
      </c>
      <c r="AB13" s="30">
        <f>IF(AA13=$AA$4,$AB$1,0)</f>
        <v>15</v>
      </c>
      <c r="AC13" s="21" t="s">
        <v>68</v>
      </c>
      <c r="AD13" s="22">
        <f>IF(AC13=$AC$4,$AD$1,0)</f>
        <v>0</v>
      </c>
      <c r="AE13" s="29" t="s">
        <v>163</v>
      </c>
      <c r="AF13" s="30">
        <f>IF(AE13=$AE$4,$AF$1,0)</f>
        <v>15</v>
      </c>
      <c r="AG13" s="21" t="s">
        <v>262</v>
      </c>
      <c r="AH13" s="22">
        <f>IF(AG13=$AG$4,$AH$1,0)</f>
        <v>0</v>
      </c>
      <c r="AI13" s="29" t="s">
        <v>164</v>
      </c>
      <c r="AJ13" s="30">
        <f>IF(AI13=$AI$4,$AJ$1,0)</f>
        <v>15</v>
      </c>
      <c r="AK13" s="21" t="s">
        <v>133</v>
      </c>
      <c r="AL13" s="22">
        <f>IF(AK13=$AK$4,$AL$1,0)</f>
        <v>16</v>
      </c>
      <c r="AM13" s="29" t="s">
        <v>148</v>
      </c>
      <c r="AN13" s="30">
        <f>IF(AM13=$AM$4,$AN$1,0)</f>
        <v>0</v>
      </c>
      <c r="AO13" s="21" t="s">
        <v>25</v>
      </c>
      <c r="AP13" s="22">
        <f>IF(AO13=$AO$4,$AP$1,0)</f>
        <v>0</v>
      </c>
      <c r="AQ13" s="29" t="s">
        <v>157</v>
      </c>
      <c r="AR13" s="30">
        <f>IF(AQ13=$AQ$4,$AR$1,0)</f>
        <v>16</v>
      </c>
      <c r="AS13" s="21" t="s">
        <v>156</v>
      </c>
      <c r="AT13" s="22">
        <f>IF(AS13=$AS$4,$AT$1,0)</f>
        <v>16</v>
      </c>
      <c r="AU13" s="29" t="s">
        <v>78</v>
      </c>
      <c r="AV13" s="30">
        <f>IF(AU13=$AU$4,$AV$1,0)</f>
        <v>17</v>
      </c>
      <c r="AW13" s="21" t="s">
        <v>258</v>
      </c>
      <c r="AX13" s="22">
        <f>IF(AW13=$AW$4,$AX$1,0)</f>
        <v>17</v>
      </c>
      <c r="AY13" s="29" t="s">
        <v>46</v>
      </c>
      <c r="AZ13" s="30">
        <f>IF(AY13=$AY$4,$AZ$1,0)</f>
        <v>0</v>
      </c>
      <c r="BA13" s="21" t="s">
        <v>0</v>
      </c>
      <c r="BB13" s="22">
        <f>IF(BA13=$BA$4,$BB$1,0)</f>
        <v>17</v>
      </c>
      <c r="BC13" s="29" t="s">
        <v>76</v>
      </c>
      <c r="BD13" s="30">
        <f>IF(BC13=$BC$4,$BD$1,0)</f>
        <v>17</v>
      </c>
      <c r="BE13" s="21" t="s">
        <v>247</v>
      </c>
      <c r="BF13" s="22">
        <f>IF(BE13=$BE$4,$BF$1,0)</f>
        <v>17</v>
      </c>
      <c r="BG13" s="29" t="s">
        <v>158</v>
      </c>
      <c r="BH13" s="30">
        <f>IF(BG13=$BG$4,$BH$1,0)</f>
        <v>18</v>
      </c>
      <c r="BI13" s="21" t="s">
        <v>153</v>
      </c>
      <c r="BJ13" s="22">
        <f>IF(BI13=$BI$4,$BJ$1,0)</f>
        <v>18</v>
      </c>
      <c r="BK13" s="29" t="s">
        <v>150</v>
      </c>
      <c r="BL13" s="30">
        <f>IF(BK13=$BK$4,$BL$1,0)</f>
        <v>0</v>
      </c>
      <c r="BM13" s="21" t="s">
        <v>48</v>
      </c>
      <c r="BN13" s="22">
        <f>IF(BM13=$BM$4,$BN$1,0)</f>
        <v>19</v>
      </c>
      <c r="BO13" s="29" t="s">
        <v>29</v>
      </c>
      <c r="BP13" s="30">
        <f>IF(BO13=$BO$4,$BP$1,0)</f>
        <v>19</v>
      </c>
      <c r="BQ13" s="21" t="s">
        <v>28</v>
      </c>
      <c r="BR13" s="22">
        <f>IF(BQ13=$BQ$4,$BR$1,0)</f>
        <v>19</v>
      </c>
      <c r="BS13" s="29" t="s">
        <v>26</v>
      </c>
      <c r="BT13" s="30">
        <f>IF(BS13=$BS$4,$BT$1,0)</f>
        <v>0</v>
      </c>
      <c r="BU13" s="21" t="s">
        <v>33</v>
      </c>
      <c r="BV13" s="22">
        <f>IF(BU13=$BU$4,$BV$1,0)</f>
        <v>25</v>
      </c>
      <c r="BW13" s="29" t="s">
        <v>147</v>
      </c>
      <c r="BX13" s="30">
        <f>IF(BW13=$BW$4,$BX$1,0)</f>
        <v>25</v>
      </c>
      <c r="BY13" s="21" t="s">
        <v>34</v>
      </c>
      <c r="BZ13" s="22">
        <f>IF(BY13=$BY$4,$BZ$1,0)</f>
        <v>0</v>
      </c>
      <c r="CA13" s="29" t="s">
        <v>43</v>
      </c>
      <c r="CB13" s="30">
        <f>IF(CA13=$CA$4,$CB$1,0)</f>
        <v>0</v>
      </c>
      <c r="CC13" s="21" t="s">
        <v>149</v>
      </c>
      <c r="CD13" s="22">
        <f>IF(CC13=$CC$4,$CD$1,0)</f>
        <v>19</v>
      </c>
      <c r="CE13" s="29" t="s">
        <v>255</v>
      </c>
      <c r="CF13" s="30">
        <f>IF(CE13=$CE$4,$CF$1,0)</f>
        <v>19</v>
      </c>
      <c r="CG13" s="21" t="s">
        <v>19</v>
      </c>
      <c r="CH13" s="22">
        <f>IF(CG13=$CG$4,$CH$1,0)</f>
        <v>19</v>
      </c>
      <c r="CI13" s="29" t="s">
        <v>147</v>
      </c>
      <c r="CJ13" s="30">
        <f>IF(CI13=$CI$4,$CJ$1,0)</f>
        <v>35</v>
      </c>
      <c r="CK13" s="21" t="s">
        <v>34</v>
      </c>
      <c r="CL13" s="22">
        <f>IF(CK13=$CK$4,$CL$1,0)</f>
        <v>0</v>
      </c>
      <c r="CM13" s="25" t="s">
        <v>34</v>
      </c>
      <c r="CN13" s="26">
        <f>IF(CM13=$CM$4,$CN$1,0)</f>
        <v>0</v>
      </c>
    </row>
    <row r="14" spans="1:92" x14ac:dyDescent="0.4">
      <c r="A14" s="161" t="s">
        <v>269</v>
      </c>
      <c r="B14" s="11">
        <f>SUM(D14+F14+H14+J14+L14+N14+P14+R14+T14+V14+X14+Z14+AB14+AD14+AF14+AH14+AJ14+AL14+AN14+AP14+AR14+AT14+AV14+AX14+AZ14+BB14+BD14+BF14+BH14+BJ14+BL14+BN14+BP14+BR14+BT14+BV14+BX14+BZ14+CB14+CD14+CF14+CH14+CJ14+CL14+CN14)</f>
        <v>523</v>
      </c>
      <c r="C14" s="29" t="s">
        <v>162</v>
      </c>
      <c r="D14" s="30">
        <f>IF(C14=$C$4,$D$1,0)</f>
        <v>10</v>
      </c>
      <c r="E14" s="21" t="s">
        <v>64</v>
      </c>
      <c r="F14" s="22">
        <f>IF(E14=$E$4,$F$1,0)</f>
        <v>11</v>
      </c>
      <c r="G14" s="29" t="s">
        <v>45</v>
      </c>
      <c r="H14" s="30">
        <f>IF(G14=$G$4,$H$1,0)</f>
        <v>0</v>
      </c>
      <c r="I14" s="21" t="s">
        <v>251</v>
      </c>
      <c r="J14" s="22">
        <f>IF(I14=$I$4,$J$1,0)</f>
        <v>0</v>
      </c>
      <c r="K14" s="29" t="s">
        <v>245</v>
      </c>
      <c r="L14" s="30">
        <f>IF(K14=$K$4,$L$1,0)</f>
        <v>12</v>
      </c>
      <c r="M14" s="21" t="s">
        <v>132</v>
      </c>
      <c r="N14" s="22">
        <f>IF(M14=$M$4,$N$1,0)</f>
        <v>12</v>
      </c>
      <c r="O14" s="29" t="s">
        <v>24</v>
      </c>
      <c r="P14" s="30">
        <f>IF(O14=$O$4,$P$1,0)</f>
        <v>0</v>
      </c>
      <c r="Q14" s="21" t="s">
        <v>69</v>
      </c>
      <c r="R14" s="22">
        <f>IF(Q14=$Q$4,$R$1,0)</f>
        <v>0</v>
      </c>
      <c r="S14" s="29" t="s">
        <v>50</v>
      </c>
      <c r="T14" s="30">
        <f>IF(S14=$S$4,$T$1,0)</f>
        <v>20</v>
      </c>
      <c r="U14" s="21" t="s">
        <v>33</v>
      </c>
      <c r="V14" s="22">
        <f>IF(U14=$U$4,$V$1,0)</f>
        <v>20</v>
      </c>
      <c r="W14" s="29" t="s">
        <v>161</v>
      </c>
      <c r="X14" s="30">
        <f>IF(W14=$W$4,$X$1,0)</f>
        <v>14</v>
      </c>
      <c r="Y14" s="21" t="s">
        <v>44</v>
      </c>
      <c r="Z14" s="22">
        <f>IF(Y14=$Y$4,$Z$1,0)</f>
        <v>14</v>
      </c>
      <c r="AA14" s="29" t="s">
        <v>72</v>
      </c>
      <c r="AB14" s="30">
        <f>IF(AA14=$AA$4,$AB$1,0)</f>
        <v>15</v>
      </c>
      <c r="AC14" s="21" t="s">
        <v>36</v>
      </c>
      <c r="AD14" s="22">
        <f>IF(AC14=$AC$4,$AD$1,0)</f>
        <v>15</v>
      </c>
      <c r="AE14" s="29" t="s">
        <v>163</v>
      </c>
      <c r="AF14" s="30">
        <f>IF(AE14=$AE$4,$AF$1,0)</f>
        <v>15</v>
      </c>
      <c r="AG14" s="21" t="s">
        <v>66</v>
      </c>
      <c r="AH14" s="22">
        <f>IF(AG14=$AG$4,$AH$1,0)</f>
        <v>15</v>
      </c>
      <c r="AI14" s="29" t="s">
        <v>164</v>
      </c>
      <c r="AJ14" s="30">
        <f>IF(AI14=$AI$4,$AJ$1,0)</f>
        <v>15</v>
      </c>
      <c r="AK14" s="21" t="s">
        <v>257</v>
      </c>
      <c r="AL14" s="22">
        <f>IF(AK14=$AK$4,$AL$1,0)</f>
        <v>0</v>
      </c>
      <c r="AM14" s="29" t="s">
        <v>155</v>
      </c>
      <c r="AN14" s="30">
        <f>IF(AM14=$AM$4,$AN$1,0)</f>
        <v>16</v>
      </c>
      <c r="AO14" s="21" t="s">
        <v>25</v>
      </c>
      <c r="AP14" s="22">
        <f>IF(AO14=$AO$4,$AP$1,0)</f>
        <v>0</v>
      </c>
      <c r="AQ14" s="29" t="s">
        <v>151</v>
      </c>
      <c r="AR14" s="30">
        <f>IF(AQ14=$AQ$4,$AR$1,0)</f>
        <v>0</v>
      </c>
      <c r="AS14" s="21" t="s">
        <v>156</v>
      </c>
      <c r="AT14" s="22">
        <f>IF(AS14=$AS$4,$AT$1,0)</f>
        <v>16</v>
      </c>
      <c r="AU14" s="29" t="s">
        <v>71</v>
      </c>
      <c r="AV14" s="30">
        <f>IF(AU14=$AU$4,$AV$1,0)</f>
        <v>0</v>
      </c>
      <c r="AW14" s="21" t="s">
        <v>258</v>
      </c>
      <c r="AX14" s="22">
        <f>IF(AW14=$AW$4,$AX$1,0)</f>
        <v>17</v>
      </c>
      <c r="AY14" s="29" t="s">
        <v>46</v>
      </c>
      <c r="AZ14" s="30">
        <f>IF(AY14=$AY$4,$AZ$1,0)</f>
        <v>0</v>
      </c>
      <c r="BA14" s="21" t="s">
        <v>0</v>
      </c>
      <c r="BB14" s="22">
        <f>IF(BA14=$BA$4,$BB$1,0)</f>
        <v>17</v>
      </c>
      <c r="BC14" s="29" t="s">
        <v>76</v>
      </c>
      <c r="BD14" s="30">
        <f>IF(BC14=$BC$4,$BD$1,0)</f>
        <v>17</v>
      </c>
      <c r="BE14" s="21" t="s">
        <v>247</v>
      </c>
      <c r="BF14" s="22">
        <f>IF(BE14=$BE$4,$BF$1,0)</f>
        <v>17</v>
      </c>
      <c r="BG14" s="29" t="s">
        <v>158</v>
      </c>
      <c r="BH14" s="30">
        <f>IF(BG14=$BG$4,$BH$1,0)</f>
        <v>18</v>
      </c>
      <c r="BI14" s="21" t="s">
        <v>153</v>
      </c>
      <c r="BJ14" s="22">
        <f>IF(BI14=$BI$4,$BJ$1,0)</f>
        <v>18</v>
      </c>
      <c r="BK14" s="29" t="s">
        <v>150</v>
      </c>
      <c r="BL14" s="30">
        <f>IF(BK14=$BK$4,$BL$1,0)</f>
        <v>0</v>
      </c>
      <c r="BM14" s="21" t="s">
        <v>48</v>
      </c>
      <c r="BN14" s="22">
        <f>IF(BM14=$BM$4,$BN$1,0)</f>
        <v>19</v>
      </c>
      <c r="BO14" s="29" t="s">
        <v>29</v>
      </c>
      <c r="BP14" s="30">
        <f>IF(BO14=$BO$4,$BP$1,0)</f>
        <v>19</v>
      </c>
      <c r="BQ14" s="21" t="s">
        <v>28</v>
      </c>
      <c r="BR14" s="22">
        <f>IF(BQ14=$BQ$4,$BR$1,0)</f>
        <v>19</v>
      </c>
      <c r="BS14" s="29" t="s">
        <v>26</v>
      </c>
      <c r="BT14" s="30">
        <f>IF(BS14=$BS$4,$BT$1,0)</f>
        <v>0</v>
      </c>
      <c r="BU14" s="21" t="s">
        <v>33</v>
      </c>
      <c r="BV14" s="22">
        <f>IF(BU14=$BU$4,$BV$1,0)</f>
        <v>25</v>
      </c>
      <c r="BW14" s="29" t="s">
        <v>147</v>
      </c>
      <c r="BX14" s="30">
        <f>IF(BW14=$BW$4,$BX$1,0)</f>
        <v>25</v>
      </c>
      <c r="BY14" s="21" t="s">
        <v>34</v>
      </c>
      <c r="BZ14" s="22">
        <f>IF(BY14=$BY$4,$BZ$1,0)</f>
        <v>0</v>
      </c>
      <c r="CA14" s="29" t="s">
        <v>43</v>
      </c>
      <c r="CB14" s="30">
        <f>IF(CA14=$CA$4,$CB$1,0)</f>
        <v>0</v>
      </c>
      <c r="CC14" s="21" t="s">
        <v>149</v>
      </c>
      <c r="CD14" s="22">
        <f>IF(CC14=$CC$4,$CD$1,0)</f>
        <v>19</v>
      </c>
      <c r="CE14" s="29" t="s">
        <v>255</v>
      </c>
      <c r="CF14" s="30">
        <f>IF(CE14=$CE$4,$CF$1,0)</f>
        <v>19</v>
      </c>
      <c r="CG14" s="21" t="s">
        <v>19</v>
      </c>
      <c r="CH14" s="22">
        <f>IF(CG14=$CG$4,$CH$1,0)</f>
        <v>19</v>
      </c>
      <c r="CI14" s="29" t="s">
        <v>147</v>
      </c>
      <c r="CJ14" s="30">
        <f>IF(CI14=$CI$4,$CJ$1,0)</f>
        <v>35</v>
      </c>
      <c r="CK14" s="21" t="s">
        <v>26</v>
      </c>
      <c r="CL14" s="22">
        <f>IF(CK14=$CK$4,$CL$1,0)</f>
        <v>0</v>
      </c>
      <c r="CM14" s="25" t="s">
        <v>26</v>
      </c>
      <c r="CN14" s="26">
        <f>IF(CM14=$CM$4,$CN$1,0)</f>
        <v>0</v>
      </c>
    </row>
    <row r="15" spans="1:92" x14ac:dyDescent="0.4">
      <c r="A15" s="161" t="s">
        <v>270</v>
      </c>
      <c r="B15" s="11">
        <f>SUM(D15+F15+H15+J15+L15+N15+P15+R15+T15+V15+X15+Z15+AB15+AD15+AF15+AH15+AJ15+AL15+AN15+AP15+AR15+AT15+AV15+AX15+AZ15+BB15+BD15+BF15+BH15+BJ15+BL15+BN15+BP15+BR15+BT15+BV15+BX15+BZ15+CB15+CD15+CF15+CH15+CJ15+CL15+CN15)</f>
        <v>523</v>
      </c>
      <c r="C15" s="29" t="s">
        <v>162</v>
      </c>
      <c r="D15" s="30">
        <f>IF(C15=$C$4,$D$1,0)</f>
        <v>10</v>
      </c>
      <c r="E15" s="21" t="s">
        <v>64</v>
      </c>
      <c r="F15" s="22">
        <f>IF(E15=$E$4,$F$1,0)</f>
        <v>11</v>
      </c>
      <c r="G15" s="29" t="s">
        <v>45</v>
      </c>
      <c r="H15" s="30">
        <f>IF(G15=$G$4,$H$1,0)</f>
        <v>0</v>
      </c>
      <c r="I15" s="21" t="s">
        <v>251</v>
      </c>
      <c r="J15" s="22">
        <f>IF(I15=$I$4,$J$1,0)</f>
        <v>0</v>
      </c>
      <c r="K15" s="29" t="s">
        <v>245</v>
      </c>
      <c r="L15" s="30">
        <f>IF(K15=$K$4,$L$1,0)</f>
        <v>12</v>
      </c>
      <c r="M15" s="21" t="s">
        <v>132</v>
      </c>
      <c r="N15" s="22">
        <f>IF(M15=$M$4,$N$1,0)</f>
        <v>12</v>
      </c>
      <c r="O15" s="29" t="s">
        <v>24</v>
      </c>
      <c r="P15" s="30">
        <f>IF(O15=$O$4,$P$1,0)</f>
        <v>0</v>
      </c>
      <c r="Q15" s="21" t="s">
        <v>69</v>
      </c>
      <c r="R15" s="22">
        <f>IF(Q15=$Q$4,$R$1,0)</f>
        <v>0</v>
      </c>
      <c r="S15" s="29" t="s">
        <v>50</v>
      </c>
      <c r="T15" s="30">
        <f>IF(S15=$S$4,$T$1,0)</f>
        <v>20</v>
      </c>
      <c r="U15" s="21" t="s">
        <v>33</v>
      </c>
      <c r="V15" s="22">
        <f>IF(U15=$U$4,$V$1,0)</f>
        <v>20</v>
      </c>
      <c r="W15" s="29" t="s">
        <v>161</v>
      </c>
      <c r="X15" s="30">
        <f>IF(W15=$W$4,$X$1,0)</f>
        <v>14</v>
      </c>
      <c r="Y15" s="21" t="s">
        <v>44</v>
      </c>
      <c r="Z15" s="22">
        <f>IF(Y15=$Y$4,$Z$1,0)</f>
        <v>14</v>
      </c>
      <c r="AA15" s="29" t="s">
        <v>72</v>
      </c>
      <c r="AB15" s="30">
        <f>IF(AA15=$AA$4,$AB$1,0)</f>
        <v>15</v>
      </c>
      <c r="AC15" s="21" t="s">
        <v>36</v>
      </c>
      <c r="AD15" s="22">
        <f>IF(AC15=$AC$4,$AD$1,0)</f>
        <v>15</v>
      </c>
      <c r="AE15" s="29" t="s">
        <v>163</v>
      </c>
      <c r="AF15" s="30">
        <f>IF(AE15=$AE$4,$AF$1,0)</f>
        <v>15</v>
      </c>
      <c r="AG15" s="21" t="s">
        <v>66</v>
      </c>
      <c r="AH15" s="22">
        <f>IF(AG15=$AG$4,$AH$1,0)</f>
        <v>15</v>
      </c>
      <c r="AI15" s="29" t="s">
        <v>164</v>
      </c>
      <c r="AJ15" s="30">
        <f>IF(AI15=$AI$4,$AJ$1,0)</f>
        <v>15</v>
      </c>
      <c r="AK15" s="21" t="s">
        <v>257</v>
      </c>
      <c r="AL15" s="22">
        <f>IF(AK15=$AK$4,$AL$1,0)</f>
        <v>0</v>
      </c>
      <c r="AM15" s="29" t="s">
        <v>155</v>
      </c>
      <c r="AN15" s="30">
        <f>IF(AM15=$AM$4,$AN$1,0)</f>
        <v>16</v>
      </c>
      <c r="AO15" s="21" t="s">
        <v>25</v>
      </c>
      <c r="AP15" s="22">
        <f>IF(AO15=$AO$4,$AP$1,0)</f>
        <v>0</v>
      </c>
      <c r="AQ15" s="29" t="s">
        <v>151</v>
      </c>
      <c r="AR15" s="30">
        <f>IF(AQ15=$AQ$4,$AR$1,0)</f>
        <v>0</v>
      </c>
      <c r="AS15" s="21" t="s">
        <v>156</v>
      </c>
      <c r="AT15" s="22">
        <f>IF(AS15=$AS$4,$AT$1,0)</f>
        <v>16</v>
      </c>
      <c r="AU15" s="29" t="s">
        <v>71</v>
      </c>
      <c r="AV15" s="30">
        <f>IF(AU15=$AU$4,$AV$1,0)</f>
        <v>0</v>
      </c>
      <c r="AW15" s="21" t="s">
        <v>258</v>
      </c>
      <c r="AX15" s="22">
        <f>IF(AW15=$AW$4,$AX$1,0)</f>
        <v>17</v>
      </c>
      <c r="AY15" s="29" t="s">
        <v>46</v>
      </c>
      <c r="AZ15" s="30">
        <f>IF(AY15=$AY$4,$AZ$1,0)</f>
        <v>0</v>
      </c>
      <c r="BA15" s="21" t="s">
        <v>0</v>
      </c>
      <c r="BB15" s="22">
        <f>IF(BA15=$BA$4,$BB$1,0)</f>
        <v>17</v>
      </c>
      <c r="BC15" s="29" t="s">
        <v>76</v>
      </c>
      <c r="BD15" s="30">
        <f>IF(BC15=$BC$4,$BD$1,0)</f>
        <v>17</v>
      </c>
      <c r="BE15" s="21" t="s">
        <v>247</v>
      </c>
      <c r="BF15" s="22">
        <f>IF(BE15=$BE$4,$BF$1,0)</f>
        <v>17</v>
      </c>
      <c r="BG15" s="29" t="s">
        <v>158</v>
      </c>
      <c r="BH15" s="30">
        <f>IF(BG15=$BG$4,$BH$1,0)</f>
        <v>18</v>
      </c>
      <c r="BI15" s="21" t="s">
        <v>153</v>
      </c>
      <c r="BJ15" s="22">
        <f>IF(BI15=$BI$4,$BJ$1,0)</f>
        <v>18</v>
      </c>
      <c r="BK15" s="29" t="s">
        <v>150</v>
      </c>
      <c r="BL15" s="30">
        <f>IF(BK15=$BK$4,$BL$1,0)</f>
        <v>0</v>
      </c>
      <c r="BM15" s="21" t="s">
        <v>48</v>
      </c>
      <c r="BN15" s="22">
        <f>IF(BM15=$BM$4,$BN$1,0)</f>
        <v>19</v>
      </c>
      <c r="BO15" s="29" t="s">
        <v>29</v>
      </c>
      <c r="BP15" s="30">
        <f>IF(BO15=$BO$4,$BP$1,0)</f>
        <v>19</v>
      </c>
      <c r="BQ15" s="21" t="s">
        <v>28</v>
      </c>
      <c r="BR15" s="22">
        <f>IF(BQ15=$BQ$4,$BR$1,0)</f>
        <v>19</v>
      </c>
      <c r="BS15" s="29" t="s">
        <v>26</v>
      </c>
      <c r="BT15" s="30">
        <f>IF(BS15=$BS$4,$BT$1,0)</f>
        <v>0</v>
      </c>
      <c r="BU15" s="21" t="s">
        <v>33</v>
      </c>
      <c r="BV15" s="22">
        <f>IF(BU15=$BU$4,$BV$1,0)</f>
        <v>25</v>
      </c>
      <c r="BW15" s="29" t="s">
        <v>147</v>
      </c>
      <c r="BX15" s="30">
        <f>IF(BW15=$BW$4,$BX$1,0)</f>
        <v>25</v>
      </c>
      <c r="BY15" s="21" t="s">
        <v>34</v>
      </c>
      <c r="BZ15" s="22">
        <f>IF(BY15=$BY$4,$BZ$1,0)</f>
        <v>0</v>
      </c>
      <c r="CA15" s="29" t="s">
        <v>43</v>
      </c>
      <c r="CB15" s="30">
        <f>IF(CA15=$CA$4,$CB$1,0)</f>
        <v>0</v>
      </c>
      <c r="CC15" s="21" t="s">
        <v>149</v>
      </c>
      <c r="CD15" s="22">
        <f>IF(CC15=$CC$4,$CD$1,0)</f>
        <v>19</v>
      </c>
      <c r="CE15" s="29" t="s">
        <v>255</v>
      </c>
      <c r="CF15" s="30">
        <f>IF(CE15=$CE$4,$CF$1,0)</f>
        <v>19</v>
      </c>
      <c r="CG15" s="21" t="s">
        <v>19</v>
      </c>
      <c r="CH15" s="22">
        <f>IF(CG15=$CG$4,$CH$1,0)</f>
        <v>19</v>
      </c>
      <c r="CI15" s="29" t="s">
        <v>147</v>
      </c>
      <c r="CJ15" s="30">
        <f>IF(CI15=$CI$4,$CJ$1,0)</f>
        <v>35</v>
      </c>
      <c r="CK15" s="21" t="s">
        <v>34</v>
      </c>
      <c r="CL15" s="22">
        <f>IF(CK15=$CK$4,$CL$1,0)</f>
        <v>0</v>
      </c>
      <c r="CM15" s="25" t="s">
        <v>34</v>
      </c>
      <c r="CN15" s="26">
        <f>IF(CM15=$CM$4,$CN$1,0)</f>
        <v>0</v>
      </c>
    </row>
    <row r="16" spans="1:92" x14ac:dyDescent="0.4">
      <c r="A16" s="55" t="s">
        <v>314</v>
      </c>
      <c r="B16" s="11">
        <f>SUM(D16+F16+H16+J16+L16+N16+P16+R16+T16+V16+X16+Z16+AB16+AD16+AF16+AH16+AJ16+AL16+AN16+AP16+AR16+AT16+AV16+AX16+AZ16+BB16+BD16+BF16+BH16+BJ16+BL16+BN16+BP16+BR16+BT16+BV16+BX16+BZ16+CB16+CD16+CF16+CH16+CJ16+CL16+CN16)</f>
        <v>522</v>
      </c>
      <c r="C16" s="29" t="s">
        <v>162</v>
      </c>
      <c r="D16" s="30">
        <f>IF(C16=$C$4,$D$1,0)</f>
        <v>10</v>
      </c>
      <c r="E16" s="21" t="s">
        <v>64</v>
      </c>
      <c r="F16" s="22">
        <f>IF(E16=$E$4,$F$1,0)</f>
        <v>11</v>
      </c>
      <c r="G16" s="29" t="s">
        <v>45</v>
      </c>
      <c r="H16" s="30">
        <f>IF(G16=$G$4,$H$1,0)</f>
        <v>0</v>
      </c>
      <c r="I16" s="21" t="s">
        <v>77</v>
      </c>
      <c r="J16" s="22">
        <f>IF(I16=$I$4,$J$1,0)</f>
        <v>11</v>
      </c>
      <c r="K16" s="29" t="s">
        <v>252</v>
      </c>
      <c r="L16" s="30">
        <f>IF(K16=$K$4,$L$1,0)</f>
        <v>0</v>
      </c>
      <c r="M16" s="21" t="s">
        <v>132</v>
      </c>
      <c r="N16" s="22">
        <f>IF(M16=$M$4,$N$1,0)</f>
        <v>12</v>
      </c>
      <c r="O16" s="29" t="s">
        <v>31</v>
      </c>
      <c r="P16" s="30">
        <f>IF(O16=$O$4,$P$1,0)</f>
        <v>20</v>
      </c>
      <c r="Q16" s="21" t="s">
        <v>69</v>
      </c>
      <c r="R16" s="22">
        <f>IF(Q16=$Q$4,$R$1,0)</f>
        <v>0</v>
      </c>
      <c r="S16" s="29" t="s">
        <v>50</v>
      </c>
      <c r="T16" s="30">
        <f>IF(S16=$S$4,$T$1,0)</f>
        <v>20</v>
      </c>
      <c r="U16" s="21" t="s">
        <v>33</v>
      </c>
      <c r="V16" s="22">
        <f>IF(U16=$U$4,$V$1,0)</f>
        <v>20</v>
      </c>
      <c r="W16" s="29" t="s">
        <v>161</v>
      </c>
      <c r="X16" s="30">
        <f>IF(W16=$W$4,$X$1,0)</f>
        <v>14</v>
      </c>
      <c r="Y16" s="21" t="s">
        <v>27</v>
      </c>
      <c r="Z16" s="22">
        <f>IF(Y16=$Y$4,$Z$1,0)</f>
        <v>0</v>
      </c>
      <c r="AA16" s="29" t="s">
        <v>261</v>
      </c>
      <c r="AB16" s="30">
        <f>IF(AA16=$AA$4,$AB$1,0)</f>
        <v>0</v>
      </c>
      <c r="AC16" s="21" t="s">
        <v>36</v>
      </c>
      <c r="AD16" s="22">
        <f>IF(AC16=$AC$4,$AD$1,0)</f>
        <v>15</v>
      </c>
      <c r="AE16" s="29" t="s">
        <v>163</v>
      </c>
      <c r="AF16" s="30">
        <f>IF(AE16=$AE$4,$AF$1,0)</f>
        <v>15</v>
      </c>
      <c r="AG16" s="21" t="s">
        <v>262</v>
      </c>
      <c r="AH16" s="22">
        <f>IF(AG16=$AG$4,$AH$1,0)</f>
        <v>0</v>
      </c>
      <c r="AI16" s="29" t="s">
        <v>164</v>
      </c>
      <c r="AJ16" s="30">
        <f>IF(AI16=$AI$4,$AJ$1,0)</f>
        <v>15</v>
      </c>
      <c r="AK16" s="21" t="s">
        <v>133</v>
      </c>
      <c r="AL16" s="22">
        <f>IF(AK16=$AK$4,$AL$1,0)</f>
        <v>16</v>
      </c>
      <c r="AM16" s="29" t="s">
        <v>155</v>
      </c>
      <c r="AN16" s="30">
        <f>IF(AM16=$AM$4,$AN$1,0)</f>
        <v>16</v>
      </c>
      <c r="AO16" s="21" t="s">
        <v>25</v>
      </c>
      <c r="AP16" s="22">
        <f>IF(AO16=$AO$4,$AP$1,0)</f>
        <v>0</v>
      </c>
      <c r="AQ16" s="29" t="s">
        <v>157</v>
      </c>
      <c r="AR16" s="30">
        <f>IF(AQ16=$AQ$4,$AR$1,0)</f>
        <v>16</v>
      </c>
      <c r="AS16" s="21" t="s">
        <v>156</v>
      </c>
      <c r="AT16" s="22">
        <f>IF(AS16=$AS$4,$AT$1,0)</f>
        <v>16</v>
      </c>
      <c r="AU16" s="29" t="s">
        <v>71</v>
      </c>
      <c r="AV16" s="30">
        <f>IF(AU16=$AU$4,$AV$1,0)</f>
        <v>0</v>
      </c>
      <c r="AW16" s="21" t="s">
        <v>258</v>
      </c>
      <c r="AX16" s="22">
        <f>IF(AW16=$AW$4,$AX$1,0)</f>
        <v>17</v>
      </c>
      <c r="AY16" s="29" t="s">
        <v>253</v>
      </c>
      <c r="AZ16" s="30">
        <f>IF(AY16=$AY$4,$AZ$1,0)</f>
        <v>17</v>
      </c>
      <c r="BA16" s="21" t="s">
        <v>0</v>
      </c>
      <c r="BB16" s="22">
        <f>IF(BA16=$BA$4,$BB$1,0)</f>
        <v>17</v>
      </c>
      <c r="BC16" s="29" t="s">
        <v>76</v>
      </c>
      <c r="BD16" s="30">
        <f>IF(BC16=$BC$4,$BD$1,0)</f>
        <v>17</v>
      </c>
      <c r="BE16" s="21" t="s">
        <v>247</v>
      </c>
      <c r="BF16" s="22">
        <f>IF(BE16=$BE$4,$BF$1,0)</f>
        <v>17</v>
      </c>
      <c r="BG16" s="29" t="s">
        <v>158</v>
      </c>
      <c r="BH16" s="30">
        <f>IF(BG16=$BG$4,$BH$1,0)</f>
        <v>18</v>
      </c>
      <c r="BI16" s="21" t="s">
        <v>153</v>
      </c>
      <c r="BJ16" s="22">
        <f>IF(BI16=$BI$4,$BJ$1,0)</f>
        <v>18</v>
      </c>
      <c r="BK16" s="29" t="s">
        <v>150</v>
      </c>
      <c r="BL16" s="30">
        <f>IF(BK16=$BK$4,$BL$1,0)</f>
        <v>0</v>
      </c>
      <c r="BM16" s="21" t="s">
        <v>48</v>
      </c>
      <c r="BN16" s="22">
        <f>IF(BM16=$BM$4,$BN$1,0)</f>
        <v>19</v>
      </c>
      <c r="BO16" s="29" t="s">
        <v>29</v>
      </c>
      <c r="BP16" s="30">
        <f>IF(BO16=$BO$4,$BP$1,0)</f>
        <v>19</v>
      </c>
      <c r="BQ16" s="21" t="s">
        <v>28</v>
      </c>
      <c r="BR16" s="22">
        <f>IF(BQ16=$BQ$4,$BR$1,0)</f>
        <v>19</v>
      </c>
      <c r="BS16" s="29" t="s">
        <v>26</v>
      </c>
      <c r="BT16" s="30">
        <f>IF(BS16=$BS$4,$BT$1,0)</f>
        <v>0</v>
      </c>
      <c r="BU16" s="21" t="s">
        <v>49</v>
      </c>
      <c r="BV16" s="22">
        <f>IF(BU16=$BU$4,$BV$1,0)</f>
        <v>0</v>
      </c>
      <c r="BW16" s="29" t="s">
        <v>147</v>
      </c>
      <c r="BX16" s="30">
        <f>IF(BW16=$BW$4,$BX$1,0)</f>
        <v>25</v>
      </c>
      <c r="BY16" s="21" t="s">
        <v>34</v>
      </c>
      <c r="BZ16" s="22">
        <f>IF(BY16=$BY$4,$BZ$1,0)</f>
        <v>0</v>
      </c>
      <c r="CA16" s="29" t="s">
        <v>43</v>
      </c>
      <c r="CB16" s="30">
        <f>IF(CA16=$CA$4,$CB$1,0)</f>
        <v>0</v>
      </c>
      <c r="CC16" s="21" t="s">
        <v>149</v>
      </c>
      <c r="CD16" s="22">
        <f>IF(CC16=$CC$4,$CD$1,0)</f>
        <v>19</v>
      </c>
      <c r="CE16" s="29" t="s">
        <v>255</v>
      </c>
      <c r="CF16" s="30">
        <f>IF(CE16=$CE$4,$CF$1,0)</f>
        <v>19</v>
      </c>
      <c r="CG16" s="21" t="s">
        <v>19</v>
      </c>
      <c r="CH16" s="22">
        <f>IF(CG16=$CG$4,$CH$1,0)</f>
        <v>19</v>
      </c>
      <c r="CI16" s="29" t="s">
        <v>147</v>
      </c>
      <c r="CJ16" s="30">
        <f>IF(CI16=$CI$4,$CJ$1,0)</f>
        <v>35</v>
      </c>
      <c r="CK16" s="21" t="s">
        <v>26</v>
      </c>
      <c r="CL16" s="22">
        <f>IF(CK16=$CK$4,$CL$1,0)</f>
        <v>0</v>
      </c>
      <c r="CM16" s="25" t="s">
        <v>26</v>
      </c>
      <c r="CN16" s="26">
        <f>IF(CM16=$CM$4,$CN$1,0)</f>
        <v>0</v>
      </c>
    </row>
    <row r="17" spans="1:92" x14ac:dyDescent="0.4">
      <c r="A17" s="47" t="s">
        <v>98</v>
      </c>
      <c r="B17" s="11">
        <f>SUM(D17+F17+H17+J17+L17+N17+P17+R17+T17+V17+X17+Z17+AB17+AD17+AF17+AH17+AJ17+AL17+AN17+AP17+AR17+AT17+AV17+AX17+AZ17+BB17+BD17+BF17+BH17+BJ17+BL17+BN17+BP17+BR17+BT17+BV17+BX17+BZ17+CB17+CD17+CF17+CH17+CJ17+CL17+CN17)</f>
        <v>514</v>
      </c>
      <c r="C17" s="29" t="s">
        <v>42</v>
      </c>
      <c r="D17" s="30">
        <f>IF(C17=$C$4,$D$1,0)</f>
        <v>0</v>
      </c>
      <c r="E17" s="21" t="s">
        <v>64</v>
      </c>
      <c r="F17" s="22">
        <f>IF(E17=$E$4,$F$1,0)</f>
        <v>11</v>
      </c>
      <c r="G17" s="29" t="s">
        <v>45</v>
      </c>
      <c r="H17" s="30">
        <f>IF(G17=$G$4,$H$1,0)</f>
        <v>0</v>
      </c>
      <c r="I17" s="21" t="s">
        <v>251</v>
      </c>
      <c r="J17" s="22">
        <f>IF(I17=$I$4,$J$1,0)</f>
        <v>0</v>
      </c>
      <c r="K17" s="29" t="s">
        <v>245</v>
      </c>
      <c r="L17" s="30">
        <f>IF(K17=$K$4,$L$1,0)</f>
        <v>12</v>
      </c>
      <c r="M17" s="21" t="s">
        <v>132</v>
      </c>
      <c r="N17" s="22">
        <f>IF(M17=$M$4,$N$1,0)</f>
        <v>12</v>
      </c>
      <c r="O17" s="29" t="s">
        <v>31</v>
      </c>
      <c r="P17" s="30">
        <f>IF(O17=$O$4,$P$1,0)</f>
        <v>20</v>
      </c>
      <c r="Q17" s="21" t="s">
        <v>69</v>
      </c>
      <c r="R17" s="22">
        <f>IF(Q17=$Q$4,$R$1,0)</f>
        <v>0</v>
      </c>
      <c r="S17" s="29" t="s">
        <v>50</v>
      </c>
      <c r="T17" s="30">
        <f>IF(S17=$S$4,$T$1,0)</f>
        <v>20</v>
      </c>
      <c r="U17" s="21" t="s">
        <v>33</v>
      </c>
      <c r="V17" s="22">
        <f>IF(U17=$U$4,$V$1,0)</f>
        <v>20</v>
      </c>
      <c r="W17" s="29" t="s">
        <v>161</v>
      </c>
      <c r="X17" s="30">
        <f>IF(W17=$W$4,$X$1,0)</f>
        <v>14</v>
      </c>
      <c r="Y17" s="21" t="s">
        <v>27</v>
      </c>
      <c r="Z17" s="22">
        <f>IF(Y17=$Y$4,$Z$1,0)</f>
        <v>0</v>
      </c>
      <c r="AA17" s="29" t="s">
        <v>261</v>
      </c>
      <c r="AB17" s="30">
        <f>IF(AA17=$AA$4,$AB$1,0)</f>
        <v>0</v>
      </c>
      <c r="AC17" s="21" t="s">
        <v>36</v>
      </c>
      <c r="AD17" s="22">
        <f>IF(AC17=$AC$4,$AD$1,0)</f>
        <v>15</v>
      </c>
      <c r="AE17" s="29" t="s">
        <v>63</v>
      </c>
      <c r="AF17" s="30">
        <f>IF(AE17=$AE$4,$AF$1,0)</f>
        <v>0</v>
      </c>
      <c r="AG17" s="21" t="s">
        <v>262</v>
      </c>
      <c r="AH17" s="22">
        <f>IF(AG17=$AG$4,$AH$1,0)</f>
        <v>0</v>
      </c>
      <c r="AI17" s="29" t="s">
        <v>164</v>
      </c>
      <c r="AJ17" s="30">
        <f>IF(AI17=$AI$4,$AJ$1,0)</f>
        <v>15</v>
      </c>
      <c r="AK17" s="21" t="s">
        <v>257</v>
      </c>
      <c r="AL17" s="22">
        <f>IF(AK17=$AK$4,$AL$1,0)</f>
        <v>0</v>
      </c>
      <c r="AM17" s="29" t="s">
        <v>155</v>
      </c>
      <c r="AN17" s="30">
        <f>IF(AM17=$AM$4,$AN$1,0)</f>
        <v>16</v>
      </c>
      <c r="AO17" s="21" t="s">
        <v>25</v>
      </c>
      <c r="AP17" s="22">
        <f>IF(AO17=$AO$4,$AP$1,0)</f>
        <v>0</v>
      </c>
      <c r="AQ17" s="29" t="s">
        <v>157</v>
      </c>
      <c r="AR17" s="30">
        <f>IF(AQ17=$AQ$4,$AR$1,0)</f>
        <v>16</v>
      </c>
      <c r="AS17" s="21" t="s">
        <v>156</v>
      </c>
      <c r="AT17" s="22">
        <f>IF(AS17=$AS$4,$AT$1,0)</f>
        <v>16</v>
      </c>
      <c r="AU17" s="29" t="s">
        <v>71</v>
      </c>
      <c r="AV17" s="30">
        <f>IF(AU17=$AU$4,$AV$1,0)</f>
        <v>0</v>
      </c>
      <c r="AW17" s="21" t="s">
        <v>258</v>
      </c>
      <c r="AX17" s="22">
        <f>IF(AW17=$AW$4,$AX$1,0)</f>
        <v>17</v>
      </c>
      <c r="AY17" s="29" t="s">
        <v>253</v>
      </c>
      <c r="AZ17" s="30">
        <f>IF(AY17=$AY$4,$AZ$1,0)</f>
        <v>17</v>
      </c>
      <c r="BA17" s="21" t="s">
        <v>0</v>
      </c>
      <c r="BB17" s="22">
        <f>IF(BA17=$BA$4,$BB$1,0)</f>
        <v>17</v>
      </c>
      <c r="BC17" s="29" t="s">
        <v>76</v>
      </c>
      <c r="BD17" s="30">
        <f>IF(BC17=$BC$4,$BD$1,0)</f>
        <v>17</v>
      </c>
      <c r="BE17" s="21" t="s">
        <v>247</v>
      </c>
      <c r="BF17" s="22">
        <f>IF(BE17=$BE$4,$BF$1,0)</f>
        <v>17</v>
      </c>
      <c r="BG17" s="29" t="s">
        <v>35</v>
      </c>
      <c r="BH17" s="30">
        <f>IF(BG17=$BG$4,$BH$1,0)</f>
        <v>0</v>
      </c>
      <c r="BI17" s="21" t="s">
        <v>153</v>
      </c>
      <c r="BJ17" s="22">
        <f>IF(BI17=$BI$4,$BJ$1,0)</f>
        <v>18</v>
      </c>
      <c r="BK17" s="29" t="s">
        <v>150</v>
      </c>
      <c r="BL17" s="30">
        <f>IF(BK17=$BK$4,$BL$1,0)</f>
        <v>0</v>
      </c>
      <c r="BM17" s="21" t="s">
        <v>48</v>
      </c>
      <c r="BN17" s="22">
        <f>IF(BM17=$BM$4,$BN$1,0)</f>
        <v>19</v>
      </c>
      <c r="BO17" s="29" t="s">
        <v>29</v>
      </c>
      <c r="BP17" s="30">
        <f>IF(BO17=$BO$4,$BP$1,0)</f>
        <v>19</v>
      </c>
      <c r="BQ17" s="21" t="s">
        <v>28</v>
      </c>
      <c r="BR17" s="22">
        <f>IF(BQ17=$BQ$4,$BR$1,0)</f>
        <v>19</v>
      </c>
      <c r="BS17" s="29" t="s">
        <v>26</v>
      </c>
      <c r="BT17" s="30">
        <f>IF(BS17=$BS$4,$BT$1,0)</f>
        <v>0</v>
      </c>
      <c r="BU17" s="21" t="s">
        <v>49</v>
      </c>
      <c r="BV17" s="22">
        <f>IF(BU17=$BU$4,$BV$1,0)</f>
        <v>0</v>
      </c>
      <c r="BW17" s="29" t="s">
        <v>147</v>
      </c>
      <c r="BX17" s="30">
        <f>IF(BW17=$BW$4,$BX$1,0)</f>
        <v>25</v>
      </c>
      <c r="BY17" s="21" t="s">
        <v>34</v>
      </c>
      <c r="BZ17" s="22">
        <f>IF(BY17=$BY$4,$BZ$1,0)</f>
        <v>0</v>
      </c>
      <c r="CA17" s="29" t="s">
        <v>43</v>
      </c>
      <c r="CB17" s="30">
        <f>IF(CA17=$CA$4,$CB$1,0)</f>
        <v>0</v>
      </c>
      <c r="CC17" s="21" t="s">
        <v>149</v>
      </c>
      <c r="CD17" s="22">
        <f>IF(CC17=$CC$4,$CD$1,0)</f>
        <v>19</v>
      </c>
      <c r="CE17" s="29" t="s">
        <v>255</v>
      </c>
      <c r="CF17" s="30">
        <f>IF(CE17=$CE$4,$CF$1,0)</f>
        <v>19</v>
      </c>
      <c r="CG17" s="21" t="s">
        <v>19</v>
      </c>
      <c r="CH17" s="22">
        <f>IF(CG17=$CG$4,$CH$1,0)</f>
        <v>19</v>
      </c>
      <c r="CI17" s="29" t="s">
        <v>147</v>
      </c>
      <c r="CJ17" s="30">
        <f>IF(CI17=$CI$4,$CJ$1,0)</f>
        <v>35</v>
      </c>
      <c r="CK17" s="21" t="s">
        <v>26</v>
      </c>
      <c r="CL17" s="22">
        <f>IF(CK17=$CK$4,$CL$1,0)</f>
        <v>0</v>
      </c>
      <c r="CM17" s="25" t="s">
        <v>147</v>
      </c>
      <c r="CN17" s="26">
        <f>IF(CM17=$CM$4,$CN$1,0)</f>
        <v>50</v>
      </c>
    </row>
    <row r="18" spans="1:92" x14ac:dyDescent="0.4">
      <c r="A18" s="47" t="s">
        <v>95</v>
      </c>
      <c r="B18" s="11">
        <f>SUM(D18+F18+H18+J18+L18+N18+P18+R18+T18+V18+X18+Z18+AB18+AD18+AF18+AH18+AJ18+AL18+AN18+AP18+AR18+AT18+AV18+AX18+AZ18+BB18+BD18+BF18+BH18+BJ18+BL18+BN18+BP18+BR18+BT18+BV18+BX18+BZ18+CB18+CD18+CF18+CH18+CJ18+CL18+CN18)</f>
        <v>507</v>
      </c>
      <c r="C18" s="29" t="s">
        <v>162</v>
      </c>
      <c r="D18" s="30">
        <f>IF(C18=$C$4,$D$1,0)</f>
        <v>10</v>
      </c>
      <c r="E18" s="21" t="s">
        <v>64</v>
      </c>
      <c r="F18" s="22">
        <f>IF(E18=$E$4,$F$1,0)</f>
        <v>11</v>
      </c>
      <c r="G18" s="29" t="s">
        <v>250</v>
      </c>
      <c r="H18" s="30">
        <f>IF(G18=$G$4,$H$1,0)</f>
        <v>11</v>
      </c>
      <c r="I18" s="21" t="s">
        <v>251</v>
      </c>
      <c r="J18" s="22">
        <f>IF(I18=$I$4,$J$1,0)</f>
        <v>0</v>
      </c>
      <c r="K18" s="29" t="s">
        <v>245</v>
      </c>
      <c r="L18" s="30">
        <f>IF(K18=$K$4,$L$1,0)</f>
        <v>12</v>
      </c>
      <c r="M18" s="21" t="s">
        <v>23</v>
      </c>
      <c r="N18" s="22">
        <f>IF(M18=$M$4,$N$1,0)</f>
        <v>0</v>
      </c>
      <c r="O18" s="29" t="s">
        <v>31</v>
      </c>
      <c r="P18" s="30">
        <f>IF(O18=$O$4,$P$1,0)</f>
        <v>20</v>
      </c>
      <c r="Q18" s="21" t="s">
        <v>154</v>
      </c>
      <c r="R18" s="22">
        <f>IF(Q18=$Q$4,$R$1,0)</f>
        <v>20</v>
      </c>
      <c r="S18" s="29" t="s">
        <v>50</v>
      </c>
      <c r="T18" s="30">
        <f>IF(S18=$S$4,$T$1,0)</f>
        <v>20</v>
      </c>
      <c r="U18" s="21" t="s">
        <v>33</v>
      </c>
      <c r="V18" s="22">
        <f>IF(U18=$U$4,$V$1,0)</f>
        <v>20</v>
      </c>
      <c r="W18" s="29" t="s">
        <v>161</v>
      </c>
      <c r="X18" s="30">
        <f>IF(W18=$W$4,$X$1,0)</f>
        <v>14</v>
      </c>
      <c r="Y18" s="21" t="s">
        <v>44</v>
      </c>
      <c r="Z18" s="22">
        <f>IF(Y18=$Y$4,$Z$1,0)</f>
        <v>14</v>
      </c>
      <c r="AA18" s="29" t="s">
        <v>261</v>
      </c>
      <c r="AB18" s="30">
        <f>IF(AA18=$AA$4,$AB$1,0)</f>
        <v>0</v>
      </c>
      <c r="AC18" s="21" t="s">
        <v>68</v>
      </c>
      <c r="AD18" s="22">
        <f>IF(AC18=$AC$4,$AD$1,0)</f>
        <v>0</v>
      </c>
      <c r="AE18" s="29" t="s">
        <v>163</v>
      </c>
      <c r="AF18" s="30">
        <f>IF(AE18=$AE$4,$AF$1,0)</f>
        <v>15</v>
      </c>
      <c r="AG18" s="21" t="s">
        <v>262</v>
      </c>
      <c r="AH18" s="22">
        <f>IF(AG18=$AG$4,$AH$1,0)</f>
        <v>0</v>
      </c>
      <c r="AI18" s="29" t="s">
        <v>164</v>
      </c>
      <c r="AJ18" s="30">
        <f>IF(AI18=$AI$4,$AJ$1,0)</f>
        <v>15</v>
      </c>
      <c r="AK18" s="21" t="s">
        <v>133</v>
      </c>
      <c r="AL18" s="22">
        <f>IF(AK18=$AK$4,$AL$1,0)</f>
        <v>16</v>
      </c>
      <c r="AM18" s="29" t="s">
        <v>148</v>
      </c>
      <c r="AN18" s="30">
        <f>IF(AM18=$AM$4,$AN$1,0)</f>
        <v>0</v>
      </c>
      <c r="AO18" s="21" t="s">
        <v>75</v>
      </c>
      <c r="AP18" s="22">
        <f>IF(AO18=$AO$4,$AP$1,0)</f>
        <v>16</v>
      </c>
      <c r="AQ18" s="29" t="s">
        <v>157</v>
      </c>
      <c r="AR18" s="30">
        <f>IF(AQ18=$AQ$4,$AR$1,0)</f>
        <v>16</v>
      </c>
      <c r="AS18" s="21" t="s">
        <v>156</v>
      </c>
      <c r="AT18" s="22">
        <f>IF(AS18=$AS$4,$AT$1,0)</f>
        <v>16</v>
      </c>
      <c r="AU18" s="29" t="s">
        <v>78</v>
      </c>
      <c r="AV18" s="30">
        <f>IF(AU18=$AU$4,$AV$1,0)</f>
        <v>17</v>
      </c>
      <c r="AW18" s="21" t="s">
        <v>258</v>
      </c>
      <c r="AX18" s="22">
        <f>IF(AW18=$AW$4,$AX$1,0)</f>
        <v>17</v>
      </c>
      <c r="AY18" s="29" t="s">
        <v>253</v>
      </c>
      <c r="AZ18" s="30">
        <f>IF(AY18=$AY$4,$AZ$1,0)</f>
        <v>17</v>
      </c>
      <c r="BA18" s="21" t="s">
        <v>0</v>
      </c>
      <c r="BB18" s="22">
        <f>IF(BA18=$BA$4,$BB$1,0)</f>
        <v>17</v>
      </c>
      <c r="BC18" s="29" t="s">
        <v>254</v>
      </c>
      <c r="BD18" s="30">
        <f>IF(BC18=$BC$4,$BD$1,0)</f>
        <v>0</v>
      </c>
      <c r="BE18" s="21" t="s">
        <v>247</v>
      </c>
      <c r="BF18" s="22">
        <f>IF(BE18=$BE$4,$BF$1,0)</f>
        <v>17</v>
      </c>
      <c r="BG18" s="29" t="s">
        <v>158</v>
      </c>
      <c r="BH18" s="30">
        <f>IF(BG18=$BG$4,$BH$1,0)</f>
        <v>18</v>
      </c>
      <c r="BI18" s="21" t="s">
        <v>21</v>
      </c>
      <c r="BJ18" s="22">
        <f>IF(BI18=$BI$4,$BJ$1,0)</f>
        <v>0</v>
      </c>
      <c r="BK18" s="29" t="s">
        <v>22</v>
      </c>
      <c r="BL18" s="30">
        <f>IF(BK18=$BK$4,$BL$1,0)</f>
        <v>19</v>
      </c>
      <c r="BM18" s="21" t="s">
        <v>48</v>
      </c>
      <c r="BN18" s="22">
        <f>IF(BM18=$BM$4,$BN$1,0)</f>
        <v>19</v>
      </c>
      <c r="BO18" s="29" t="s">
        <v>29</v>
      </c>
      <c r="BP18" s="30">
        <f>IF(BO18=$BO$4,$BP$1,0)</f>
        <v>19</v>
      </c>
      <c r="BQ18" s="21" t="s">
        <v>28</v>
      </c>
      <c r="BR18" s="22">
        <f>IF(BQ18=$BQ$4,$BR$1,0)</f>
        <v>19</v>
      </c>
      <c r="BS18" s="29" t="s">
        <v>26</v>
      </c>
      <c r="BT18" s="30">
        <f>IF(BS18=$BS$4,$BT$1,0)</f>
        <v>0</v>
      </c>
      <c r="BU18" s="21" t="s">
        <v>49</v>
      </c>
      <c r="BV18" s="22">
        <f>IF(BU18=$BU$4,$BV$1,0)</f>
        <v>0</v>
      </c>
      <c r="BW18" s="29" t="s">
        <v>147</v>
      </c>
      <c r="BX18" s="30">
        <f>IF(BW18=$BW$4,$BX$1,0)</f>
        <v>25</v>
      </c>
      <c r="BY18" s="21" t="s">
        <v>34</v>
      </c>
      <c r="BZ18" s="22">
        <f>IF(BY18=$BY$4,$BZ$1,0)</f>
        <v>0</v>
      </c>
      <c r="CA18" s="29" t="s">
        <v>67</v>
      </c>
      <c r="CB18" s="30">
        <f>IF(CA18=$CA$4,$CB$1,0)</f>
        <v>19</v>
      </c>
      <c r="CC18" s="21" t="s">
        <v>149</v>
      </c>
      <c r="CD18" s="22">
        <f>IF(CC18=$CC$4,$CD$1,0)</f>
        <v>19</v>
      </c>
      <c r="CE18" s="29" t="s">
        <v>255</v>
      </c>
      <c r="CF18" s="30">
        <f>IF(CE18=$CE$4,$CF$1,0)</f>
        <v>19</v>
      </c>
      <c r="CG18" s="21" t="s">
        <v>165</v>
      </c>
      <c r="CH18" s="22">
        <f>IF(CG18=$CG$4,$CH$1,0)</f>
        <v>0</v>
      </c>
      <c r="CI18" s="29" t="s">
        <v>49</v>
      </c>
      <c r="CJ18" s="30">
        <f>IF(CI18=$CI$4,$CJ$1,0)</f>
        <v>0</v>
      </c>
      <c r="CK18" s="21" t="s">
        <v>34</v>
      </c>
      <c r="CL18" s="22">
        <f>IF(CK18=$CK$4,$CL$1,0)</f>
        <v>0</v>
      </c>
      <c r="CM18" s="25" t="s">
        <v>34</v>
      </c>
      <c r="CN18" s="26">
        <f>IF(CM18=$CM$4,$CN$1,0)</f>
        <v>0</v>
      </c>
    </row>
    <row r="19" spans="1:92" x14ac:dyDescent="0.4">
      <c r="A19" s="45" t="s">
        <v>106</v>
      </c>
      <c r="B19" s="11">
        <f>SUM(D19+F19+H19+J19+L19+N19+P19+R19+T19+V19+X19+Z19+AB19+AD19+AF19+AH19+AJ19+AL19+AN19+AP19+AR19+AT19+AV19+AX19+AZ19+BB19+BD19+BF19+BH19+BJ19+BL19+BN19+BP19+BR19+BT19+BV19+BX19+BZ19+CB19+CD19+CF19+CH19+CJ19+CL19+CN19)</f>
        <v>505</v>
      </c>
      <c r="C19" s="29" t="s">
        <v>162</v>
      </c>
      <c r="D19" s="30">
        <f>IF(C19=$C$4,$D$1,0)</f>
        <v>10</v>
      </c>
      <c r="E19" s="21" t="s">
        <v>64</v>
      </c>
      <c r="F19" s="22">
        <f>IF(E19=$E$4,$F$1,0)</f>
        <v>11</v>
      </c>
      <c r="G19" s="29" t="s">
        <v>250</v>
      </c>
      <c r="H19" s="30">
        <f>IF(G19=$G$4,$H$1,0)</f>
        <v>11</v>
      </c>
      <c r="I19" s="21" t="s">
        <v>251</v>
      </c>
      <c r="J19" s="22">
        <f>IF(I19=$I$4,$J$1,0)</f>
        <v>0</v>
      </c>
      <c r="K19" s="29" t="s">
        <v>252</v>
      </c>
      <c r="L19" s="30">
        <f>IF(K19=$K$4,$L$1,0)</f>
        <v>0</v>
      </c>
      <c r="M19" s="21" t="s">
        <v>132</v>
      </c>
      <c r="N19" s="22">
        <f>IF(M19=$M$4,$N$1,0)</f>
        <v>12</v>
      </c>
      <c r="O19" s="29" t="s">
        <v>31</v>
      </c>
      <c r="P19" s="30">
        <f>IF(O19=$O$4,$P$1,0)</f>
        <v>20</v>
      </c>
      <c r="Q19" s="21" t="s">
        <v>154</v>
      </c>
      <c r="R19" s="22">
        <f>IF(Q19=$Q$4,$R$1,0)</f>
        <v>20</v>
      </c>
      <c r="S19" s="29" t="s">
        <v>50</v>
      </c>
      <c r="T19" s="30">
        <f>IF(S19=$S$4,$T$1,0)</f>
        <v>20</v>
      </c>
      <c r="U19" s="21" t="s">
        <v>33</v>
      </c>
      <c r="V19" s="22">
        <f>IF(U19=$U$4,$V$1,0)</f>
        <v>20</v>
      </c>
      <c r="W19" s="29" t="s">
        <v>161</v>
      </c>
      <c r="X19" s="30">
        <f>IF(W19=$W$4,$X$1,0)</f>
        <v>14</v>
      </c>
      <c r="Y19" s="21" t="s">
        <v>44</v>
      </c>
      <c r="Z19" s="22">
        <f>IF(Y19=$Y$4,$Z$1,0)</f>
        <v>14</v>
      </c>
      <c r="AA19" s="29" t="s">
        <v>261</v>
      </c>
      <c r="AB19" s="30">
        <f>IF(AA19=$AA$4,$AB$1,0)</f>
        <v>0</v>
      </c>
      <c r="AC19" s="21" t="s">
        <v>68</v>
      </c>
      <c r="AD19" s="22">
        <f>IF(AC19=$AC$4,$AD$1,0)</f>
        <v>0</v>
      </c>
      <c r="AE19" s="29" t="s">
        <v>63</v>
      </c>
      <c r="AF19" s="30">
        <f>IF(AE19=$AE$4,$AF$1,0)</f>
        <v>0</v>
      </c>
      <c r="AG19" s="21" t="s">
        <v>262</v>
      </c>
      <c r="AH19" s="22">
        <f>IF(AG19=$AG$4,$AH$1,0)</f>
        <v>0</v>
      </c>
      <c r="AI19" s="29" t="s">
        <v>164</v>
      </c>
      <c r="AJ19" s="30">
        <f>IF(AI19=$AI$4,$AJ$1,0)</f>
        <v>15</v>
      </c>
      <c r="AK19" s="21" t="s">
        <v>257</v>
      </c>
      <c r="AL19" s="22">
        <f>IF(AK19=$AK$4,$AL$1,0)</f>
        <v>0</v>
      </c>
      <c r="AM19" s="29" t="s">
        <v>155</v>
      </c>
      <c r="AN19" s="30">
        <f>IF(AM19=$AM$4,$AN$1,0)</f>
        <v>16</v>
      </c>
      <c r="AO19" s="21" t="s">
        <v>75</v>
      </c>
      <c r="AP19" s="22">
        <f>IF(AO19=$AO$4,$AP$1,0)</f>
        <v>16</v>
      </c>
      <c r="AQ19" s="29" t="s">
        <v>157</v>
      </c>
      <c r="AR19" s="30">
        <f>IF(AQ19=$AQ$4,$AR$1,0)</f>
        <v>16</v>
      </c>
      <c r="AS19" s="21" t="s">
        <v>65</v>
      </c>
      <c r="AT19" s="22">
        <f>IF(AS19=$AS$4,$AT$1,0)</f>
        <v>0</v>
      </c>
      <c r="AU19" s="29" t="s">
        <v>78</v>
      </c>
      <c r="AV19" s="30">
        <f>IF(AU19=$AU$4,$AV$1,0)</f>
        <v>17</v>
      </c>
      <c r="AW19" s="21" t="s">
        <v>160</v>
      </c>
      <c r="AX19" s="22">
        <f>IF(AW19=$AW$4,$AX$1,0)</f>
        <v>0</v>
      </c>
      <c r="AY19" s="29" t="s">
        <v>253</v>
      </c>
      <c r="AZ19" s="30">
        <f>IF(AY19=$AY$4,$AZ$1,0)</f>
        <v>17</v>
      </c>
      <c r="BA19" s="21" t="s">
        <v>246</v>
      </c>
      <c r="BB19" s="22">
        <f>IF(BA19=$BA$4,$BB$1,0)</f>
        <v>0</v>
      </c>
      <c r="BC19" s="29" t="s">
        <v>76</v>
      </c>
      <c r="BD19" s="30">
        <f>IF(BC19=$BC$4,$BD$1,0)</f>
        <v>17</v>
      </c>
      <c r="BE19" s="21" t="s">
        <v>247</v>
      </c>
      <c r="BF19" s="22">
        <f>IF(BE19=$BE$4,$BF$1,0)</f>
        <v>17</v>
      </c>
      <c r="BG19" s="29" t="s">
        <v>158</v>
      </c>
      <c r="BH19" s="30">
        <f>IF(BG19=$BG$4,$BH$1,0)</f>
        <v>18</v>
      </c>
      <c r="BI19" s="21" t="s">
        <v>153</v>
      </c>
      <c r="BJ19" s="22">
        <f>IF(BI19=$BI$4,$BJ$1,0)</f>
        <v>18</v>
      </c>
      <c r="BK19" s="29" t="s">
        <v>22</v>
      </c>
      <c r="BL19" s="30">
        <f>IF(BK19=$BK$4,$BL$1,0)</f>
        <v>19</v>
      </c>
      <c r="BM19" s="21" t="s">
        <v>48</v>
      </c>
      <c r="BN19" s="22">
        <f>IF(BM19=$BM$4,$BN$1,0)</f>
        <v>19</v>
      </c>
      <c r="BO19" s="29" t="s">
        <v>29</v>
      </c>
      <c r="BP19" s="30">
        <f>IF(BO19=$BO$4,$BP$1,0)</f>
        <v>19</v>
      </c>
      <c r="BQ19" s="21" t="s">
        <v>152</v>
      </c>
      <c r="BR19" s="22">
        <f>IF(BQ19=$BQ$4,$BR$1,0)</f>
        <v>0</v>
      </c>
      <c r="BS19" s="29" t="s">
        <v>154</v>
      </c>
      <c r="BT19" s="30">
        <f>IF(BS19=$BS$4,$BT$1,0)</f>
        <v>25</v>
      </c>
      <c r="BU19" s="21" t="s">
        <v>33</v>
      </c>
      <c r="BV19" s="22">
        <f>IF(BU19=$BU$4,$BV$1,0)</f>
        <v>25</v>
      </c>
      <c r="BW19" s="29" t="s">
        <v>147</v>
      </c>
      <c r="BX19" s="30">
        <f>IF(BW19=$BW$4,$BX$1,0)</f>
        <v>25</v>
      </c>
      <c r="BY19" s="21" t="s">
        <v>34</v>
      </c>
      <c r="BZ19" s="22">
        <f>IF(BY19=$BY$4,$BZ$1,0)</f>
        <v>0</v>
      </c>
      <c r="CA19" s="29" t="s">
        <v>43</v>
      </c>
      <c r="CB19" s="30">
        <f>IF(CA19=$CA$4,$CB$1,0)</f>
        <v>0</v>
      </c>
      <c r="CC19" s="21" t="s">
        <v>149</v>
      </c>
      <c r="CD19" s="22">
        <f>IF(CC19=$CC$4,$CD$1,0)</f>
        <v>19</v>
      </c>
      <c r="CE19" s="29" t="s">
        <v>248</v>
      </c>
      <c r="CF19" s="30">
        <f>IF(CE19=$CE$4,$CF$1,0)</f>
        <v>0</v>
      </c>
      <c r="CG19" s="21" t="s">
        <v>165</v>
      </c>
      <c r="CH19" s="22">
        <f>IF(CG19=$CG$4,$CH$1,0)</f>
        <v>0</v>
      </c>
      <c r="CI19" s="29" t="s">
        <v>33</v>
      </c>
      <c r="CJ19" s="30">
        <f>IF(CI19=$CI$4,$CJ$1,0)</f>
        <v>0</v>
      </c>
      <c r="CK19" s="21" t="s">
        <v>154</v>
      </c>
      <c r="CL19" s="22">
        <f>IF(CK19=$CK$4,$CL$1,0)</f>
        <v>35</v>
      </c>
      <c r="CM19" s="25" t="s">
        <v>33</v>
      </c>
      <c r="CN19" s="26">
        <f>IF(CM19=$CM$4,$CN$1,0)</f>
        <v>0</v>
      </c>
    </row>
    <row r="20" spans="1:92" x14ac:dyDescent="0.4">
      <c r="A20" s="47" t="s">
        <v>293</v>
      </c>
      <c r="B20" s="11">
        <f>SUM(D20+F20+H20+J20+L20+N20+P20+R20+T20+V20+X20+Z20+AB20+AD20+AF20+AH20+AJ20+AL20+AN20+AP20+AR20+AT20+AV20+AX20+AZ20+BB20+BD20+BF20+BH20+BJ20+BL20+BN20+BP20+BR20+BT20+BV20+BX20+BZ20+CB20+CD20+CF20+CH20+CJ20+CL20+CN20)</f>
        <v>497</v>
      </c>
      <c r="C20" s="29" t="s">
        <v>42</v>
      </c>
      <c r="D20" s="30">
        <f>IF(C20=$C$4,$D$1,0)</f>
        <v>0</v>
      </c>
      <c r="E20" s="21" t="s">
        <v>73</v>
      </c>
      <c r="F20" s="22">
        <f>IF(E20=$E$4,$F$1,0)</f>
        <v>0</v>
      </c>
      <c r="G20" s="29" t="s">
        <v>45</v>
      </c>
      <c r="H20" s="30">
        <f>IF(G20=$G$4,$H$1,0)</f>
        <v>0</v>
      </c>
      <c r="I20" s="21" t="s">
        <v>251</v>
      </c>
      <c r="J20" s="22">
        <f>IF(I20=$I$4,$J$1,0)</f>
        <v>0</v>
      </c>
      <c r="K20" s="29" t="s">
        <v>252</v>
      </c>
      <c r="L20" s="30">
        <f>IF(K20=$K$4,$L$1,0)</f>
        <v>0</v>
      </c>
      <c r="M20" s="21" t="s">
        <v>132</v>
      </c>
      <c r="N20" s="22">
        <f>IF(M20=$M$4,$N$1,0)</f>
        <v>12</v>
      </c>
      <c r="O20" s="29" t="s">
        <v>24</v>
      </c>
      <c r="P20" s="30">
        <f>IF(O20=$O$4,$P$1,0)</f>
        <v>0</v>
      </c>
      <c r="Q20" s="21" t="s">
        <v>154</v>
      </c>
      <c r="R20" s="22">
        <f>IF(Q20=$Q$4,$R$1,0)</f>
        <v>20</v>
      </c>
      <c r="S20" s="29" t="s">
        <v>50</v>
      </c>
      <c r="T20" s="30">
        <f>IF(S20=$S$4,$T$1,0)</f>
        <v>20</v>
      </c>
      <c r="U20" s="21" t="s">
        <v>33</v>
      </c>
      <c r="V20" s="22">
        <f>IF(U20=$U$4,$V$1,0)</f>
        <v>20</v>
      </c>
      <c r="W20" s="29" t="s">
        <v>161</v>
      </c>
      <c r="X20" s="30">
        <f>IF(W20=$W$4,$X$1,0)</f>
        <v>14</v>
      </c>
      <c r="Y20" s="21" t="s">
        <v>27</v>
      </c>
      <c r="Z20" s="22">
        <f>IF(Y20=$Y$4,$Z$1,0)</f>
        <v>0</v>
      </c>
      <c r="AA20" s="29" t="s">
        <v>72</v>
      </c>
      <c r="AB20" s="30">
        <f>IF(AA20=$AA$4,$AB$1,0)</f>
        <v>15</v>
      </c>
      <c r="AC20" s="21" t="s">
        <v>68</v>
      </c>
      <c r="AD20" s="22">
        <f>IF(AC20=$AC$4,$AD$1,0)</f>
        <v>0</v>
      </c>
      <c r="AE20" s="29" t="s">
        <v>63</v>
      </c>
      <c r="AF20" s="30">
        <f>IF(AE20=$AE$4,$AF$1,0)</f>
        <v>0</v>
      </c>
      <c r="AG20" s="21" t="s">
        <v>66</v>
      </c>
      <c r="AH20" s="22">
        <f>IF(AG20=$AG$4,$AH$1,0)</f>
        <v>15</v>
      </c>
      <c r="AI20" s="29" t="s">
        <v>164</v>
      </c>
      <c r="AJ20" s="30">
        <f>IF(AI20=$AI$4,$AJ$1,0)</f>
        <v>15</v>
      </c>
      <c r="AK20" s="21" t="s">
        <v>133</v>
      </c>
      <c r="AL20" s="22">
        <f>IF(AK20=$AK$4,$AL$1,0)</f>
        <v>16</v>
      </c>
      <c r="AM20" s="29" t="s">
        <v>148</v>
      </c>
      <c r="AN20" s="30">
        <f>IF(AM20=$AM$4,$AN$1,0)</f>
        <v>0</v>
      </c>
      <c r="AO20" s="21" t="s">
        <v>75</v>
      </c>
      <c r="AP20" s="22">
        <f>IF(AO20=$AO$4,$AP$1,0)</f>
        <v>16</v>
      </c>
      <c r="AQ20" s="29" t="s">
        <v>157</v>
      </c>
      <c r="AR20" s="30">
        <f>IF(AQ20=$AQ$4,$AR$1,0)</f>
        <v>16</v>
      </c>
      <c r="AS20" s="21" t="s">
        <v>156</v>
      </c>
      <c r="AT20" s="22">
        <f>IF(AS20=$AS$4,$AT$1,0)</f>
        <v>16</v>
      </c>
      <c r="AU20" s="29" t="s">
        <v>78</v>
      </c>
      <c r="AV20" s="30">
        <f>IF(AU20=$AU$4,$AV$1,0)</f>
        <v>17</v>
      </c>
      <c r="AW20" s="21" t="s">
        <v>258</v>
      </c>
      <c r="AX20" s="22">
        <f>IF(AW20=$AW$4,$AX$1,0)</f>
        <v>17</v>
      </c>
      <c r="AY20" s="29" t="s">
        <v>253</v>
      </c>
      <c r="AZ20" s="30">
        <f>IF(AY20=$AY$4,$AZ$1,0)</f>
        <v>17</v>
      </c>
      <c r="BA20" s="21" t="s">
        <v>0</v>
      </c>
      <c r="BB20" s="22">
        <f>IF(BA20=$BA$4,$BB$1,0)</f>
        <v>17</v>
      </c>
      <c r="BC20" s="29" t="s">
        <v>76</v>
      </c>
      <c r="BD20" s="30">
        <f>IF(BC20=$BC$4,$BD$1,0)</f>
        <v>17</v>
      </c>
      <c r="BE20" s="21" t="s">
        <v>47</v>
      </c>
      <c r="BF20" s="22">
        <f>IF(BE20=$BE$4,$BF$1,0)</f>
        <v>0</v>
      </c>
      <c r="BG20" s="29" t="s">
        <v>158</v>
      </c>
      <c r="BH20" s="30">
        <f>IF(BG20=$BG$4,$BH$1,0)</f>
        <v>18</v>
      </c>
      <c r="BI20" s="21" t="s">
        <v>21</v>
      </c>
      <c r="BJ20" s="22">
        <f>IF(BI20=$BI$4,$BJ$1,0)</f>
        <v>0</v>
      </c>
      <c r="BK20" s="29" t="s">
        <v>22</v>
      </c>
      <c r="BL20" s="30">
        <f>IF(BK20=$BK$4,$BL$1,0)</f>
        <v>19</v>
      </c>
      <c r="BM20" s="21" t="s">
        <v>159</v>
      </c>
      <c r="BN20" s="22">
        <f>IF(BM20=$BM$4,$BN$1,0)</f>
        <v>0</v>
      </c>
      <c r="BO20" s="29" t="s">
        <v>29</v>
      </c>
      <c r="BP20" s="30">
        <f>IF(BO20=$BO$4,$BP$1,0)</f>
        <v>19</v>
      </c>
      <c r="BQ20" s="21" t="s">
        <v>28</v>
      </c>
      <c r="BR20" s="22">
        <f>IF(BQ20=$BQ$4,$BR$1,0)</f>
        <v>19</v>
      </c>
      <c r="BS20" s="29" t="s">
        <v>26</v>
      </c>
      <c r="BT20" s="30">
        <f>IF(BS20=$BS$4,$BT$1,0)</f>
        <v>0</v>
      </c>
      <c r="BU20" s="21" t="s">
        <v>33</v>
      </c>
      <c r="BV20" s="22">
        <f>IF(BU20=$BU$4,$BV$1,0)</f>
        <v>25</v>
      </c>
      <c r="BW20" s="29" t="s">
        <v>147</v>
      </c>
      <c r="BX20" s="30">
        <f>IF(BW20=$BW$4,$BX$1,0)</f>
        <v>25</v>
      </c>
      <c r="BY20" s="21" t="s">
        <v>34</v>
      </c>
      <c r="BZ20" s="22">
        <f>IF(BY20=$BY$4,$BZ$1,0)</f>
        <v>0</v>
      </c>
      <c r="CA20" s="29" t="s">
        <v>67</v>
      </c>
      <c r="CB20" s="30">
        <f>IF(CA20=$CA$4,$CB$1,0)</f>
        <v>19</v>
      </c>
      <c r="CC20" s="21" t="s">
        <v>259</v>
      </c>
      <c r="CD20" s="22">
        <f>IF(CC20=$CC$4,$CD$1,0)</f>
        <v>0</v>
      </c>
      <c r="CE20" s="29" t="s">
        <v>255</v>
      </c>
      <c r="CF20" s="30">
        <f>IF(CE20=$CE$4,$CF$1,0)</f>
        <v>19</v>
      </c>
      <c r="CG20" s="21" t="s">
        <v>19</v>
      </c>
      <c r="CH20" s="22">
        <f>IF(CG20=$CG$4,$CH$1,0)</f>
        <v>19</v>
      </c>
      <c r="CI20" s="29" t="s">
        <v>147</v>
      </c>
      <c r="CJ20" s="30">
        <f>IF(CI20=$CI$4,$CJ$1,0)</f>
        <v>35</v>
      </c>
      <c r="CK20" s="21" t="s">
        <v>34</v>
      </c>
      <c r="CL20" s="22">
        <f>IF(CK20=$CK$4,$CL$1,0)</f>
        <v>0</v>
      </c>
      <c r="CM20" s="25" t="s">
        <v>34</v>
      </c>
      <c r="CN20" s="26">
        <f>IF(CM20=$CM$4,$CN$1,0)</f>
        <v>0</v>
      </c>
    </row>
    <row r="21" spans="1:92" x14ac:dyDescent="0.4">
      <c r="A21" s="47" t="s">
        <v>87</v>
      </c>
      <c r="B21" s="11">
        <f>SUM(D21+F21+H21+J21+L21+N21+P21+R21+T21+V21+X21+Z21+AB21+AD21+AF21+AH21+AJ21+AL21+AN21+AP21+AR21+AT21+AV21+AX21+AZ21+BB21+BD21+BF21+BH21+BJ21+BL21+BN21+BP21+BR21+BT21+BV21+BX21+BZ21+CB21+CD21+CF21+CH21+CJ21+CL21+CN21)</f>
        <v>496</v>
      </c>
      <c r="C21" s="29" t="s">
        <v>162</v>
      </c>
      <c r="D21" s="30">
        <f>IF(C21=$C$4,$D$1,0)</f>
        <v>10</v>
      </c>
      <c r="E21" s="21" t="s">
        <v>64</v>
      </c>
      <c r="F21" s="22">
        <f>IF(E21=$E$4,$F$1,0)</f>
        <v>11</v>
      </c>
      <c r="G21" s="29" t="s">
        <v>250</v>
      </c>
      <c r="H21" s="30">
        <f>IF(G21=$G$4,$H$1,0)</f>
        <v>11</v>
      </c>
      <c r="I21" s="21" t="s">
        <v>251</v>
      </c>
      <c r="J21" s="22">
        <f>IF(I21=$I$4,$J$1,0)</f>
        <v>0</v>
      </c>
      <c r="K21" s="29" t="s">
        <v>245</v>
      </c>
      <c r="L21" s="30">
        <f>IF(K21=$K$4,$L$1,0)</f>
        <v>12</v>
      </c>
      <c r="M21" s="21" t="s">
        <v>132</v>
      </c>
      <c r="N21" s="22">
        <f>IF(M21=$M$4,$N$1,0)</f>
        <v>12</v>
      </c>
      <c r="O21" s="29" t="s">
        <v>31</v>
      </c>
      <c r="P21" s="30">
        <f>IF(O21=$O$4,$P$1,0)</f>
        <v>20</v>
      </c>
      <c r="Q21" s="21" t="s">
        <v>154</v>
      </c>
      <c r="R21" s="22">
        <f>IF(Q21=$Q$4,$R$1,0)</f>
        <v>20</v>
      </c>
      <c r="S21" s="29" t="s">
        <v>50</v>
      </c>
      <c r="T21" s="30">
        <f>IF(S21=$S$4,$T$1,0)</f>
        <v>20</v>
      </c>
      <c r="U21" s="21" t="s">
        <v>33</v>
      </c>
      <c r="V21" s="22">
        <f>IF(U21=$U$4,$V$1,0)</f>
        <v>20</v>
      </c>
      <c r="W21" s="29" t="s">
        <v>161</v>
      </c>
      <c r="X21" s="30">
        <f>IF(W21=$W$4,$X$1,0)</f>
        <v>14</v>
      </c>
      <c r="Y21" s="21" t="s">
        <v>44</v>
      </c>
      <c r="Z21" s="22">
        <f>IF(Y21=$Y$4,$Z$1,0)</f>
        <v>14</v>
      </c>
      <c r="AA21" s="29" t="s">
        <v>72</v>
      </c>
      <c r="AB21" s="30">
        <f>IF(AA21=$AA$4,$AB$1,0)</f>
        <v>15</v>
      </c>
      <c r="AC21" s="21" t="s">
        <v>36</v>
      </c>
      <c r="AD21" s="22">
        <f>IF(AC21=$AC$4,$AD$1,0)</f>
        <v>15</v>
      </c>
      <c r="AE21" s="29" t="s">
        <v>63</v>
      </c>
      <c r="AF21" s="30">
        <f>IF(AE21=$AE$4,$AF$1,0)</f>
        <v>0</v>
      </c>
      <c r="AG21" s="21" t="s">
        <v>66</v>
      </c>
      <c r="AH21" s="22">
        <f>IF(AG21=$AG$4,$AH$1,0)</f>
        <v>15</v>
      </c>
      <c r="AI21" s="29" t="s">
        <v>164</v>
      </c>
      <c r="AJ21" s="30">
        <f>IF(AI21=$AI$4,$AJ$1,0)</f>
        <v>15</v>
      </c>
      <c r="AK21" s="21" t="s">
        <v>257</v>
      </c>
      <c r="AL21" s="22">
        <f>IF(AK21=$AK$4,$AL$1,0)</f>
        <v>0</v>
      </c>
      <c r="AM21" s="29" t="s">
        <v>155</v>
      </c>
      <c r="AN21" s="30">
        <f>IF(AM21=$AM$4,$AN$1,0)</f>
        <v>16</v>
      </c>
      <c r="AO21" s="21" t="s">
        <v>25</v>
      </c>
      <c r="AP21" s="22">
        <f>IF(AO21=$AO$4,$AP$1,0)</f>
        <v>0</v>
      </c>
      <c r="AQ21" s="29" t="s">
        <v>157</v>
      </c>
      <c r="AR21" s="30">
        <f>IF(AQ21=$AQ$4,$AR$1,0)</f>
        <v>16</v>
      </c>
      <c r="AS21" s="21" t="s">
        <v>156</v>
      </c>
      <c r="AT21" s="22">
        <f>IF(AS21=$AS$4,$AT$1,0)</f>
        <v>16</v>
      </c>
      <c r="AU21" s="29" t="s">
        <v>78</v>
      </c>
      <c r="AV21" s="30">
        <f>IF(AU21=$AU$4,$AV$1,0)</f>
        <v>17</v>
      </c>
      <c r="AW21" s="21" t="s">
        <v>160</v>
      </c>
      <c r="AX21" s="22">
        <f>IF(AW21=$AW$4,$AX$1,0)</f>
        <v>0</v>
      </c>
      <c r="AY21" s="29" t="s">
        <v>46</v>
      </c>
      <c r="AZ21" s="30">
        <f>IF(AY21=$AY$4,$AZ$1,0)</f>
        <v>0</v>
      </c>
      <c r="BA21" s="21" t="s">
        <v>0</v>
      </c>
      <c r="BB21" s="22">
        <f>IF(BA21=$BA$4,$BB$1,0)</f>
        <v>17</v>
      </c>
      <c r="BC21" s="29" t="s">
        <v>76</v>
      </c>
      <c r="BD21" s="30">
        <f>IF(BC21=$BC$4,$BD$1,0)</f>
        <v>17</v>
      </c>
      <c r="BE21" s="21" t="s">
        <v>247</v>
      </c>
      <c r="BF21" s="22">
        <f>IF(BE21=$BE$4,$BF$1,0)</f>
        <v>17</v>
      </c>
      <c r="BG21" s="29" t="s">
        <v>158</v>
      </c>
      <c r="BH21" s="30">
        <f>IF(BG21=$BG$4,$BH$1,0)</f>
        <v>18</v>
      </c>
      <c r="BI21" s="21" t="s">
        <v>153</v>
      </c>
      <c r="BJ21" s="22">
        <f>IF(BI21=$BI$4,$BJ$1,0)</f>
        <v>18</v>
      </c>
      <c r="BK21" s="29" t="s">
        <v>150</v>
      </c>
      <c r="BL21" s="30">
        <f>IF(BK21=$BK$4,$BL$1,0)</f>
        <v>0</v>
      </c>
      <c r="BM21" s="21" t="s">
        <v>48</v>
      </c>
      <c r="BN21" s="22">
        <f>IF(BM21=$BM$4,$BN$1,0)</f>
        <v>19</v>
      </c>
      <c r="BO21" s="29" t="s">
        <v>29</v>
      </c>
      <c r="BP21" s="30">
        <f>IF(BO21=$BO$4,$BP$1,0)</f>
        <v>19</v>
      </c>
      <c r="BQ21" s="21" t="s">
        <v>152</v>
      </c>
      <c r="BR21" s="22">
        <f>IF(BQ21=$BQ$4,$BR$1,0)</f>
        <v>0</v>
      </c>
      <c r="BS21" s="29" t="s">
        <v>26</v>
      </c>
      <c r="BT21" s="30">
        <f>IF(BS21=$BS$4,$BT$1,0)</f>
        <v>0</v>
      </c>
      <c r="BU21" s="21" t="s">
        <v>49</v>
      </c>
      <c r="BV21" s="22">
        <f>IF(BU21=$BU$4,$BV$1,0)</f>
        <v>0</v>
      </c>
      <c r="BW21" s="29" t="s">
        <v>147</v>
      </c>
      <c r="BX21" s="30">
        <f>IF(BW21=$BW$4,$BX$1,0)</f>
        <v>25</v>
      </c>
      <c r="BY21" s="21" t="s">
        <v>34</v>
      </c>
      <c r="BZ21" s="22">
        <f>IF(BY21=$BY$4,$BZ$1,0)</f>
        <v>0</v>
      </c>
      <c r="CA21" s="29" t="s">
        <v>67</v>
      </c>
      <c r="CB21" s="30">
        <f>IF(CA21=$CA$4,$CB$1,0)</f>
        <v>19</v>
      </c>
      <c r="CC21" s="21" t="s">
        <v>149</v>
      </c>
      <c r="CD21" s="22">
        <f>IF(CC21=$CC$4,$CD$1,0)</f>
        <v>19</v>
      </c>
      <c r="CE21" s="29" t="s">
        <v>248</v>
      </c>
      <c r="CF21" s="30">
        <f>IF(CE21=$CE$4,$CF$1,0)</f>
        <v>0</v>
      </c>
      <c r="CG21" s="21" t="s">
        <v>19</v>
      </c>
      <c r="CH21" s="22">
        <f>IF(CG21=$CG$4,$CH$1,0)</f>
        <v>19</v>
      </c>
      <c r="CI21" s="29" t="s">
        <v>49</v>
      </c>
      <c r="CJ21" s="30">
        <f>IF(CI21=$CI$4,$CJ$1,0)</f>
        <v>0</v>
      </c>
      <c r="CK21" s="21" t="s">
        <v>26</v>
      </c>
      <c r="CL21" s="22">
        <f>IF(CK21=$CK$4,$CL$1,0)</f>
        <v>0</v>
      </c>
      <c r="CM21" s="25" t="s">
        <v>26</v>
      </c>
      <c r="CN21" s="26">
        <f>IF(CM21=$CM$4,$CN$1,0)</f>
        <v>0</v>
      </c>
    </row>
    <row r="22" spans="1:92" x14ac:dyDescent="0.4">
      <c r="A22" s="44" t="s">
        <v>56</v>
      </c>
      <c r="B22" s="11">
        <f>SUM(D22+F22+H22+J22+L22+N22+P22+R22+T22+V22+X22+Z22+AB22+AD22+AF22+AH22+AJ22+AL22+AN22+AP22+AR22+AT22+AV22+AX22+AZ22+BB22+BD22+BF22+BH22+BJ22+BL22+BN22+BP22+BR22+BT22+BV22+BX22+BZ22+CB22+CD22+CF22+CH22+CJ22+CL22+CN22)</f>
        <v>491</v>
      </c>
      <c r="C22" s="29" t="s">
        <v>162</v>
      </c>
      <c r="D22" s="30">
        <f>IF(C22=$C$4,$D$1,0)</f>
        <v>10</v>
      </c>
      <c r="E22" s="21" t="s">
        <v>64</v>
      </c>
      <c r="F22" s="22">
        <f>IF(E22=$E$4,$F$1,0)</f>
        <v>11</v>
      </c>
      <c r="G22" s="29" t="s">
        <v>250</v>
      </c>
      <c r="H22" s="30">
        <f>IF(G22=$G$4,$H$1,0)</f>
        <v>11</v>
      </c>
      <c r="I22" s="21" t="s">
        <v>251</v>
      </c>
      <c r="J22" s="22">
        <f>IF(I22=$I$4,$J$1,0)</f>
        <v>0</v>
      </c>
      <c r="K22" s="29" t="s">
        <v>245</v>
      </c>
      <c r="L22" s="30">
        <f>IF(K22=$K$4,$L$1,0)</f>
        <v>12</v>
      </c>
      <c r="M22" s="21" t="s">
        <v>132</v>
      </c>
      <c r="N22" s="22">
        <f>IF(M22=$M$4,$N$1,0)</f>
        <v>12</v>
      </c>
      <c r="O22" s="29" t="s">
        <v>31</v>
      </c>
      <c r="P22" s="30">
        <f>IF(O22=$O$4,$P$1,0)</f>
        <v>20</v>
      </c>
      <c r="Q22" s="21" t="s">
        <v>154</v>
      </c>
      <c r="R22" s="22">
        <f>IF(Q22=$Q$4,$R$1,0)</f>
        <v>20</v>
      </c>
      <c r="S22" s="29" t="s">
        <v>50</v>
      </c>
      <c r="T22" s="30">
        <f>IF(S22=$S$4,$T$1,0)</f>
        <v>20</v>
      </c>
      <c r="U22" s="21" t="s">
        <v>33</v>
      </c>
      <c r="V22" s="22">
        <f>IF(U22=$U$4,$V$1,0)</f>
        <v>20</v>
      </c>
      <c r="W22" s="29" t="s">
        <v>161</v>
      </c>
      <c r="X22" s="30">
        <f>IF(W22=$W$4,$X$1,0)</f>
        <v>14</v>
      </c>
      <c r="Y22" s="21" t="s">
        <v>27</v>
      </c>
      <c r="Z22" s="22">
        <f>IF(Y22=$Y$4,$Z$1,0)</f>
        <v>0</v>
      </c>
      <c r="AA22" s="29" t="s">
        <v>72</v>
      </c>
      <c r="AB22" s="30">
        <f>IF(AA22=$AA$4,$AB$1,0)</f>
        <v>15</v>
      </c>
      <c r="AC22" s="21" t="s">
        <v>68</v>
      </c>
      <c r="AD22" s="22">
        <f>IF(AC22=$AC$4,$AD$1,0)</f>
        <v>0</v>
      </c>
      <c r="AE22" s="29" t="s">
        <v>63</v>
      </c>
      <c r="AF22" s="30">
        <f>IF(AE22=$AE$4,$AF$1,0)</f>
        <v>0</v>
      </c>
      <c r="AG22" s="21" t="s">
        <v>262</v>
      </c>
      <c r="AH22" s="22">
        <f>IF(AG22=$AG$4,$AH$1,0)</f>
        <v>0</v>
      </c>
      <c r="AI22" s="29" t="s">
        <v>164</v>
      </c>
      <c r="AJ22" s="30">
        <f>IF(AI22=$AI$4,$AJ$1,0)</f>
        <v>15</v>
      </c>
      <c r="AK22" s="21" t="s">
        <v>133</v>
      </c>
      <c r="AL22" s="22">
        <f>IF(AK22=$AK$4,$AL$1,0)</f>
        <v>16</v>
      </c>
      <c r="AM22" s="29" t="s">
        <v>155</v>
      </c>
      <c r="AN22" s="30">
        <f>IF(AM22=$AM$4,$AN$1,0)</f>
        <v>16</v>
      </c>
      <c r="AO22" s="21" t="s">
        <v>25</v>
      </c>
      <c r="AP22" s="22">
        <f>IF(AO22=$AO$4,$AP$1,0)</f>
        <v>0</v>
      </c>
      <c r="AQ22" s="29" t="s">
        <v>157</v>
      </c>
      <c r="AR22" s="30">
        <f>IF(AQ22=$AQ$4,$AR$1,0)</f>
        <v>16</v>
      </c>
      <c r="AS22" s="21" t="s">
        <v>156</v>
      </c>
      <c r="AT22" s="22">
        <f>IF(AS22=$AS$4,$AT$1,0)</f>
        <v>16</v>
      </c>
      <c r="AU22" s="29" t="s">
        <v>78</v>
      </c>
      <c r="AV22" s="30">
        <f>IF(AU22=$AU$4,$AV$1,0)</f>
        <v>17</v>
      </c>
      <c r="AW22" s="21" t="s">
        <v>258</v>
      </c>
      <c r="AX22" s="22">
        <f>IF(AW22=$AW$4,$AX$1,0)</f>
        <v>17</v>
      </c>
      <c r="AY22" s="29" t="s">
        <v>46</v>
      </c>
      <c r="AZ22" s="30">
        <f>IF(AY22=$AY$4,$AZ$1,0)</f>
        <v>0</v>
      </c>
      <c r="BA22" s="21" t="s">
        <v>246</v>
      </c>
      <c r="BB22" s="22">
        <f>IF(BA22=$BA$4,$BB$1,0)</f>
        <v>0</v>
      </c>
      <c r="BC22" s="29" t="s">
        <v>76</v>
      </c>
      <c r="BD22" s="30">
        <f>IF(BC22=$BC$4,$BD$1,0)</f>
        <v>17</v>
      </c>
      <c r="BE22" s="21" t="s">
        <v>247</v>
      </c>
      <c r="BF22" s="22">
        <f>IF(BE22=$BE$4,$BF$1,0)</f>
        <v>17</v>
      </c>
      <c r="BG22" s="29" t="s">
        <v>158</v>
      </c>
      <c r="BH22" s="30">
        <f>IF(BG22=$BG$4,$BH$1,0)</f>
        <v>18</v>
      </c>
      <c r="BI22" s="21" t="s">
        <v>21</v>
      </c>
      <c r="BJ22" s="22">
        <f>IF(BI22=$BI$4,$BJ$1,0)</f>
        <v>0</v>
      </c>
      <c r="BK22" s="29" t="s">
        <v>150</v>
      </c>
      <c r="BL22" s="30">
        <f>IF(BK22=$BK$4,$BL$1,0)</f>
        <v>0</v>
      </c>
      <c r="BM22" s="21" t="s">
        <v>48</v>
      </c>
      <c r="BN22" s="22">
        <f>IF(BM22=$BM$4,$BN$1,0)</f>
        <v>19</v>
      </c>
      <c r="BO22" s="29" t="s">
        <v>29</v>
      </c>
      <c r="BP22" s="30">
        <f>IF(BO22=$BO$4,$BP$1,0)</f>
        <v>19</v>
      </c>
      <c r="BQ22" s="21" t="s">
        <v>28</v>
      </c>
      <c r="BR22" s="22">
        <f>IF(BQ22=$BQ$4,$BR$1,0)</f>
        <v>19</v>
      </c>
      <c r="BS22" s="29" t="s">
        <v>26</v>
      </c>
      <c r="BT22" s="30">
        <f>IF(BS22=$BS$4,$BT$1,0)</f>
        <v>0</v>
      </c>
      <c r="BU22" s="21" t="s">
        <v>33</v>
      </c>
      <c r="BV22" s="22">
        <f>IF(BU22=$BU$4,$BV$1,0)</f>
        <v>25</v>
      </c>
      <c r="BW22" s="29" t="s">
        <v>147</v>
      </c>
      <c r="BX22" s="30">
        <f>IF(BW22=$BW$4,$BX$1,0)</f>
        <v>25</v>
      </c>
      <c r="BY22" s="21" t="s">
        <v>34</v>
      </c>
      <c r="BZ22" s="22">
        <f>IF(BY22=$BY$4,$BZ$1,0)</f>
        <v>0</v>
      </c>
      <c r="CA22" s="29" t="s">
        <v>43</v>
      </c>
      <c r="CB22" s="30">
        <f>IF(CA22=$CA$4,$CB$1,0)</f>
        <v>0</v>
      </c>
      <c r="CC22" s="21" t="s">
        <v>259</v>
      </c>
      <c r="CD22" s="22">
        <f>IF(CC22=$CC$4,$CD$1,0)</f>
        <v>0</v>
      </c>
      <c r="CE22" s="29" t="s">
        <v>248</v>
      </c>
      <c r="CF22" s="30">
        <f>IF(CE22=$CE$4,$CF$1,0)</f>
        <v>0</v>
      </c>
      <c r="CG22" s="21" t="s">
        <v>19</v>
      </c>
      <c r="CH22" s="22">
        <f>IF(CG22=$CG$4,$CH$1,0)</f>
        <v>19</v>
      </c>
      <c r="CI22" s="29" t="s">
        <v>147</v>
      </c>
      <c r="CJ22" s="30">
        <f>IF(CI22=$CI$4,$CJ$1,0)</f>
        <v>35</v>
      </c>
      <c r="CK22" s="21" t="s">
        <v>26</v>
      </c>
      <c r="CL22" s="22">
        <f>IF(CK22=$CK$4,$CL$1,0)</f>
        <v>0</v>
      </c>
      <c r="CM22" s="25" t="s">
        <v>26</v>
      </c>
      <c r="CN22" s="26">
        <f>IF(CM22=$CM$4,$CN$1,0)</f>
        <v>0</v>
      </c>
    </row>
    <row r="23" spans="1:92" x14ac:dyDescent="0.4">
      <c r="A23" s="43" t="s">
        <v>271</v>
      </c>
      <c r="B23" s="11">
        <f>SUM(D23+F23+H23+J23+L23+N23+P23+R23+T23+V23+X23+Z23+AB23+AD23+AF23+AH23+AJ23+AL23+AN23+AP23+AR23+AT23+AV23+AX23+AZ23+BB23+BD23+BF23+BH23+BJ23+BL23+BN23+BP23+BR23+BT23+BV23+BX23+BZ23+CB23+CD23+CF23+CH23+CJ23+CL23+CN23)</f>
        <v>488</v>
      </c>
      <c r="C23" s="29" t="s">
        <v>162</v>
      </c>
      <c r="D23" s="30">
        <f>IF(C23=$C$4,$D$1,0)</f>
        <v>10</v>
      </c>
      <c r="E23" s="21" t="s">
        <v>64</v>
      </c>
      <c r="F23" s="22">
        <f>IF(E23=$E$4,$F$1,0)</f>
        <v>11</v>
      </c>
      <c r="G23" s="29" t="s">
        <v>45</v>
      </c>
      <c r="H23" s="30">
        <f>IF(G23=$G$4,$H$1,0)</f>
        <v>0</v>
      </c>
      <c r="I23" s="21" t="s">
        <v>251</v>
      </c>
      <c r="J23" s="22">
        <f>IF(I23=$I$4,$J$1,0)</f>
        <v>0</v>
      </c>
      <c r="K23" s="29" t="s">
        <v>245</v>
      </c>
      <c r="L23" s="30">
        <f>IF(K23=$K$4,$L$1,0)</f>
        <v>12</v>
      </c>
      <c r="M23" s="21" t="s">
        <v>132</v>
      </c>
      <c r="N23" s="22">
        <f>IF(M23=$M$4,$N$1,0)</f>
        <v>12</v>
      </c>
      <c r="O23" s="29" t="s">
        <v>24</v>
      </c>
      <c r="P23" s="30">
        <f>IF(O23=$O$4,$P$1,0)</f>
        <v>0</v>
      </c>
      <c r="Q23" s="21" t="s">
        <v>69</v>
      </c>
      <c r="R23" s="22">
        <f>IF(Q23=$Q$4,$R$1,0)</f>
        <v>0</v>
      </c>
      <c r="S23" s="29" t="s">
        <v>50</v>
      </c>
      <c r="T23" s="30">
        <f>IF(S23=$S$4,$T$1,0)</f>
        <v>20</v>
      </c>
      <c r="U23" s="21" t="s">
        <v>33</v>
      </c>
      <c r="V23" s="22">
        <f>IF(U23=$U$4,$V$1,0)</f>
        <v>20</v>
      </c>
      <c r="W23" s="29" t="s">
        <v>161</v>
      </c>
      <c r="X23" s="30">
        <f>IF(W23=$W$4,$X$1,0)</f>
        <v>14</v>
      </c>
      <c r="Y23" s="21" t="s">
        <v>44</v>
      </c>
      <c r="Z23" s="22">
        <f>IF(Y23=$Y$4,$Z$1,0)</f>
        <v>14</v>
      </c>
      <c r="AA23" s="29" t="s">
        <v>72</v>
      </c>
      <c r="AB23" s="30">
        <f>IF(AA23=$AA$4,$AB$1,0)</f>
        <v>15</v>
      </c>
      <c r="AC23" s="21" t="s">
        <v>36</v>
      </c>
      <c r="AD23" s="22">
        <f>IF(AC23=$AC$4,$AD$1,0)</f>
        <v>15</v>
      </c>
      <c r="AE23" s="29" t="s">
        <v>163</v>
      </c>
      <c r="AF23" s="30">
        <f>IF(AE23=$AE$4,$AF$1,0)</f>
        <v>15</v>
      </c>
      <c r="AG23" s="21" t="s">
        <v>66</v>
      </c>
      <c r="AH23" s="22">
        <f>IF(AG23=$AG$4,$AH$1,0)</f>
        <v>15</v>
      </c>
      <c r="AI23" s="29" t="s">
        <v>164</v>
      </c>
      <c r="AJ23" s="30">
        <f>IF(AI23=$AI$4,$AJ$1,0)</f>
        <v>15</v>
      </c>
      <c r="AK23" s="21" t="s">
        <v>257</v>
      </c>
      <c r="AL23" s="22">
        <f>IF(AK23=$AK$4,$AL$1,0)</f>
        <v>0</v>
      </c>
      <c r="AM23" s="29" t="s">
        <v>155</v>
      </c>
      <c r="AN23" s="30">
        <f>IF(AM23=$AM$4,$AN$1,0)</f>
        <v>16</v>
      </c>
      <c r="AO23" s="21" t="s">
        <v>25</v>
      </c>
      <c r="AP23" s="22">
        <f>IF(AO23=$AO$4,$AP$1,0)</f>
        <v>0</v>
      </c>
      <c r="AQ23" s="29" t="s">
        <v>151</v>
      </c>
      <c r="AR23" s="30">
        <f>IF(AQ23=$AQ$4,$AR$1,0)</f>
        <v>0</v>
      </c>
      <c r="AS23" s="21" t="s">
        <v>156</v>
      </c>
      <c r="AT23" s="22">
        <f>IF(AS23=$AS$4,$AT$1,0)</f>
        <v>16</v>
      </c>
      <c r="AU23" s="29" t="s">
        <v>71</v>
      </c>
      <c r="AV23" s="30">
        <f>IF(AU23=$AU$4,$AV$1,0)</f>
        <v>0</v>
      </c>
      <c r="AW23" s="21" t="s">
        <v>258</v>
      </c>
      <c r="AX23" s="22">
        <f>IF(AW23=$AW$4,$AX$1,0)</f>
        <v>17</v>
      </c>
      <c r="AY23" s="29" t="s">
        <v>46</v>
      </c>
      <c r="AZ23" s="30">
        <f>IF(AY23=$AY$4,$AZ$1,0)</f>
        <v>0</v>
      </c>
      <c r="BA23" s="21" t="s">
        <v>0</v>
      </c>
      <c r="BB23" s="22">
        <f>IF(BA23=$BA$4,$BB$1,0)</f>
        <v>17</v>
      </c>
      <c r="BC23" s="29" t="s">
        <v>76</v>
      </c>
      <c r="BD23" s="30">
        <f>IF(BC23=$BC$4,$BD$1,0)</f>
        <v>17</v>
      </c>
      <c r="BE23" s="21" t="s">
        <v>247</v>
      </c>
      <c r="BF23" s="22">
        <f>IF(BE23=$BE$4,$BF$1,0)</f>
        <v>17</v>
      </c>
      <c r="BG23" s="29" t="s">
        <v>158</v>
      </c>
      <c r="BH23" s="30">
        <f>IF(BG23=$BG$4,$BH$1,0)</f>
        <v>18</v>
      </c>
      <c r="BI23" s="21" t="s">
        <v>153</v>
      </c>
      <c r="BJ23" s="22">
        <f>IF(BI23=$BI$4,$BJ$1,0)</f>
        <v>18</v>
      </c>
      <c r="BK23" s="29" t="s">
        <v>150</v>
      </c>
      <c r="BL23" s="30">
        <f>IF(BK23=$BK$4,$BL$1,0)</f>
        <v>0</v>
      </c>
      <c r="BM23" s="21" t="s">
        <v>48</v>
      </c>
      <c r="BN23" s="22">
        <f>IF(BM23=$BM$4,$BN$1,0)</f>
        <v>19</v>
      </c>
      <c r="BO23" s="29" t="s">
        <v>29</v>
      </c>
      <c r="BP23" s="30">
        <f>IF(BO23=$BO$4,$BP$1,0)</f>
        <v>19</v>
      </c>
      <c r="BQ23" s="21" t="s">
        <v>28</v>
      </c>
      <c r="BR23" s="22">
        <f>IF(BQ23=$BQ$4,$BR$1,0)</f>
        <v>19</v>
      </c>
      <c r="BS23" s="29" t="s">
        <v>26</v>
      </c>
      <c r="BT23" s="30">
        <f>IF(BS23=$BS$4,$BT$1,0)</f>
        <v>0</v>
      </c>
      <c r="BU23" s="21" t="s">
        <v>33</v>
      </c>
      <c r="BV23" s="22">
        <f>IF(BU23=$BU$4,$BV$1,0)</f>
        <v>25</v>
      </c>
      <c r="BW23" s="29" t="s">
        <v>147</v>
      </c>
      <c r="BX23" s="30">
        <f>IF(BW23=$BW$4,$BX$1,0)</f>
        <v>25</v>
      </c>
      <c r="BY23" s="21" t="s">
        <v>34</v>
      </c>
      <c r="BZ23" s="22">
        <f>IF(BY23=$BY$4,$BZ$1,0)</f>
        <v>0</v>
      </c>
      <c r="CA23" s="29" t="s">
        <v>43</v>
      </c>
      <c r="CB23" s="30">
        <f>IF(CA23=$CA$4,$CB$1,0)</f>
        <v>0</v>
      </c>
      <c r="CC23" s="21" t="s">
        <v>149</v>
      </c>
      <c r="CD23" s="22">
        <f>IF(CC23=$CC$4,$CD$1,0)</f>
        <v>19</v>
      </c>
      <c r="CE23" s="29" t="s">
        <v>255</v>
      </c>
      <c r="CF23" s="30">
        <f>IF(CE23=$CE$4,$CF$1,0)</f>
        <v>19</v>
      </c>
      <c r="CG23" s="21" t="s">
        <v>19</v>
      </c>
      <c r="CH23" s="22">
        <f>IF(CG23=$CG$4,$CH$1,0)</f>
        <v>19</v>
      </c>
      <c r="CI23" s="29" t="s">
        <v>33</v>
      </c>
      <c r="CJ23" s="30">
        <f>IF(CI23=$CI$4,$CJ$1,0)</f>
        <v>0</v>
      </c>
      <c r="CK23" s="21" t="s">
        <v>34</v>
      </c>
      <c r="CL23" s="22">
        <f>IF(CK23=$CK$4,$CL$1,0)</f>
        <v>0</v>
      </c>
      <c r="CM23" s="25" t="s">
        <v>33</v>
      </c>
      <c r="CN23" s="26">
        <f>IF(CM23=$CM$4,$CN$1,0)</f>
        <v>0</v>
      </c>
    </row>
    <row r="24" spans="1:92" x14ac:dyDescent="0.4">
      <c r="A24" s="45" t="s">
        <v>286</v>
      </c>
      <c r="B24" s="11">
        <f>SUM(D24+F24+H24+J24+L24+N24+P24+R24+T24+V24+X24+Z24+AB24+AD24+AF24+AH24+AJ24+AL24+AN24+AP24+AR24+AT24+AV24+AX24+AZ24+BB24+BD24+BF24+BH24+BJ24+BL24+BN24+BP24+BR24+BT24+BV24+BX24+BZ24+CB24+CD24+CF24+CH24+CJ24+CL24+CN24)</f>
        <v>480</v>
      </c>
      <c r="C24" s="29" t="s">
        <v>162</v>
      </c>
      <c r="D24" s="30">
        <f>IF(C24=$C$4,$D$1,0)</f>
        <v>10</v>
      </c>
      <c r="E24" s="21" t="s">
        <v>73</v>
      </c>
      <c r="F24" s="22">
        <f>IF(E24=$E$4,$F$1,0)</f>
        <v>0</v>
      </c>
      <c r="G24" s="29" t="s">
        <v>250</v>
      </c>
      <c r="H24" s="30">
        <f>IF(G24=$G$4,$H$1,0)</f>
        <v>11</v>
      </c>
      <c r="I24" s="21" t="s">
        <v>77</v>
      </c>
      <c r="J24" s="22">
        <f>IF(I24=$I$4,$J$1,0)</f>
        <v>11</v>
      </c>
      <c r="K24" s="29" t="s">
        <v>245</v>
      </c>
      <c r="L24" s="30">
        <f>IF(K24=$K$4,$L$1,0)</f>
        <v>12</v>
      </c>
      <c r="M24" s="21" t="s">
        <v>132</v>
      </c>
      <c r="N24" s="22">
        <f>IF(M24=$M$4,$N$1,0)</f>
        <v>12</v>
      </c>
      <c r="O24" s="29" t="s">
        <v>31</v>
      </c>
      <c r="P24" s="30">
        <f>IF(O24=$O$4,$P$1,0)</f>
        <v>20</v>
      </c>
      <c r="Q24" s="21" t="s">
        <v>69</v>
      </c>
      <c r="R24" s="22">
        <f>IF(Q24=$Q$4,$R$1,0)</f>
        <v>0</v>
      </c>
      <c r="S24" s="29" t="s">
        <v>50</v>
      </c>
      <c r="T24" s="30">
        <f>IF(S24=$S$4,$T$1,0)</f>
        <v>20</v>
      </c>
      <c r="U24" s="21" t="s">
        <v>33</v>
      </c>
      <c r="V24" s="22">
        <f>IF(U24=$U$4,$V$1,0)</f>
        <v>20</v>
      </c>
      <c r="W24" s="29" t="s">
        <v>74</v>
      </c>
      <c r="X24" s="30">
        <f>IF(W24=$W$4,$X$1,0)</f>
        <v>0</v>
      </c>
      <c r="Y24" s="21" t="s">
        <v>44</v>
      </c>
      <c r="Z24" s="22">
        <f>IF(Y24=$Y$4,$Z$1,0)</f>
        <v>14</v>
      </c>
      <c r="AA24" s="29" t="s">
        <v>72</v>
      </c>
      <c r="AB24" s="30">
        <f>IF(AA24=$AA$4,$AB$1,0)</f>
        <v>15</v>
      </c>
      <c r="AC24" s="21" t="s">
        <v>36</v>
      </c>
      <c r="AD24" s="22">
        <f>IF(AC24=$AC$4,$AD$1,0)</f>
        <v>15</v>
      </c>
      <c r="AE24" s="29" t="s">
        <v>163</v>
      </c>
      <c r="AF24" s="30">
        <f>IF(AE24=$AE$4,$AF$1,0)</f>
        <v>15</v>
      </c>
      <c r="AG24" s="21" t="s">
        <v>262</v>
      </c>
      <c r="AH24" s="22">
        <f>IF(AG24=$AG$4,$AH$1,0)</f>
        <v>0</v>
      </c>
      <c r="AI24" s="29" t="s">
        <v>164</v>
      </c>
      <c r="AJ24" s="30">
        <f>IF(AI24=$AI$4,$AJ$1,0)</f>
        <v>15</v>
      </c>
      <c r="AK24" s="21" t="s">
        <v>133</v>
      </c>
      <c r="AL24" s="22">
        <f>IF(AK24=$AK$4,$AL$1,0)</f>
        <v>16</v>
      </c>
      <c r="AM24" s="29" t="s">
        <v>148</v>
      </c>
      <c r="AN24" s="30">
        <f>IF(AM24=$AM$4,$AN$1,0)</f>
        <v>0</v>
      </c>
      <c r="AO24" s="21" t="s">
        <v>25</v>
      </c>
      <c r="AP24" s="22">
        <f>IF(AO24=$AO$4,$AP$1,0)</f>
        <v>0</v>
      </c>
      <c r="AQ24" s="29" t="s">
        <v>157</v>
      </c>
      <c r="AR24" s="30">
        <f>IF(AQ24=$AQ$4,$AR$1,0)</f>
        <v>16</v>
      </c>
      <c r="AS24" s="21" t="s">
        <v>156</v>
      </c>
      <c r="AT24" s="22">
        <f>IF(AS24=$AS$4,$AT$1,0)</f>
        <v>16</v>
      </c>
      <c r="AU24" s="29" t="s">
        <v>78</v>
      </c>
      <c r="AV24" s="30">
        <f>IF(AU24=$AU$4,$AV$1,0)</f>
        <v>17</v>
      </c>
      <c r="AW24" s="21" t="s">
        <v>160</v>
      </c>
      <c r="AX24" s="22">
        <f>IF(AW24=$AW$4,$AX$1,0)</f>
        <v>0</v>
      </c>
      <c r="AY24" s="29" t="s">
        <v>46</v>
      </c>
      <c r="AZ24" s="30">
        <f>IF(AY24=$AY$4,$AZ$1,0)</f>
        <v>0</v>
      </c>
      <c r="BA24" s="21" t="s">
        <v>0</v>
      </c>
      <c r="BB24" s="22">
        <f>IF(BA24=$BA$4,$BB$1,0)</f>
        <v>17</v>
      </c>
      <c r="BC24" s="29" t="s">
        <v>76</v>
      </c>
      <c r="BD24" s="30">
        <f>IF(BC24=$BC$4,$BD$1,0)</f>
        <v>17</v>
      </c>
      <c r="BE24" s="21" t="s">
        <v>247</v>
      </c>
      <c r="BF24" s="22">
        <f>IF(BE24=$BE$4,$BF$1,0)</f>
        <v>17</v>
      </c>
      <c r="BG24" s="29" t="s">
        <v>35</v>
      </c>
      <c r="BH24" s="30">
        <f>IF(BG24=$BG$4,$BH$1,0)</f>
        <v>0</v>
      </c>
      <c r="BI24" s="21" t="s">
        <v>21</v>
      </c>
      <c r="BJ24" s="22">
        <f>IF(BI24=$BI$4,$BJ$1,0)</f>
        <v>0</v>
      </c>
      <c r="BK24" s="29" t="s">
        <v>22</v>
      </c>
      <c r="BL24" s="30">
        <f>IF(BK24=$BK$4,$BL$1,0)</f>
        <v>19</v>
      </c>
      <c r="BM24" s="21" t="s">
        <v>48</v>
      </c>
      <c r="BN24" s="22">
        <f>IF(BM24=$BM$4,$BN$1,0)</f>
        <v>19</v>
      </c>
      <c r="BO24" s="29" t="s">
        <v>29</v>
      </c>
      <c r="BP24" s="30">
        <f>IF(BO24=$BO$4,$BP$1,0)</f>
        <v>19</v>
      </c>
      <c r="BQ24" s="21" t="s">
        <v>28</v>
      </c>
      <c r="BR24" s="22">
        <f>IF(BQ24=$BQ$4,$BR$1,0)</f>
        <v>19</v>
      </c>
      <c r="BS24" s="29" t="s">
        <v>26</v>
      </c>
      <c r="BT24" s="30">
        <f>IF(BS24=$BS$4,$BT$1,0)</f>
        <v>0</v>
      </c>
      <c r="BU24" s="21" t="s">
        <v>49</v>
      </c>
      <c r="BV24" s="22">
        <f>IF(BU24=$BU$4,$BV$1,0)</f>
        <v>0</v>
      </c>
      <c r="BW24" s="29" t="s">
        <v>147</v>
      </c>
      <c r="BX24" s="30">
        <f>IF(BW24=$BW$4,$BX$1,0)</f>
        <v>25</v>
      </c>
      <c r="BY24" s="21" t="s">
        <v>34</v>
      </c>
      <c r="BZ24" s="22">
        <f>IF(BY24=$BY$4,$BZ$1,0)</f>
        <v>0</v>
      </c>
      <c r="CA24" s="29" t="s">
        <v>67</v>
      </c>
      <c r="CB24" s="30">
        <f>IF(CA24=$CA$4,$CB$1,0)</f>
        <v>19</v>
      </c>
      <c r="CC24" s="21" t="s">
        <v>149</v>
      </c>
      <c r="CD24" s="22">
        <f>IF(CC24=$CC$4,$CD$1,0)</f>
        <v>19</v>
      </c>
      <c r="CE24" s="29" t="s">
        <v>248</v>
      </c>
      <c r="CF24" s="30">
        <f>IF(CE24=$CE$4,$CF$1,0)</f>
        <v>0</v>
      </c>
      <c r="CG24" s="21" t="s">
        <v>165</v>
      </c>
      <c r="CH24" s="22">
        <f>IF(CG24=$CG$4,$CH$1,0)</f>
        <v>0</v>
      </c>
      <c r="CI24" s="29" t="s">
        <v>147</v>
      </c>
      <c r="CJ24" s="30">
        <f>IF(CI24=$CI$4,$CJ$1,0)</f>
        <v>35</v>
      </c>
      <c r="CK24" s="21" t="s">
        <v>34</v>
      </c>
      <c r="CL24" s="22">
        <f>IF(CK24=$CK$4,$CL$1,0)</f>
        <v>0</v>
      </c>
      <c r="CM24" s="25" t="s">
        <v>34</v>
      </c>
      <c r="CN24" s="26">
        <f>IF(CM24=$CM$4,$CN$1,0)</f>
        <v>0</v>
      </c>
    </row>
    <row r="25" spans="1:92" x14ac:dyDescent="0.4">
      <c r="A25" s="44" t="s">
        <v>281</v>
      </c>
      <c r="B25" s="11">
        <f>SUM(D25+F25+H25+J25+L25+N25+P25+R25+T25+V25+X25+Z25+AB25+AD25+AF25+AH25+AJ25+AL25+AN25+AP25+AR25+AT25+AV25+AX25+AZ25+BB25+BD25+BF25+BH25+BJ25+BL25+BN25+BP25+BR25+BT25+BV25+BX25+BZ25+CB25+CD25+CF25+CH25+CJ25+CL25+CN25)</f>
        <v>479</v>
      </c>
      <c r="C25" s="29" t="s">
        <v>42</v>
      </c>
      <c r="D25" s="30">
        <f>IF(C25=$C$4,$D$1,0)</f>
        <v>0</v>
      </c>
      <c r="E25" s="21" t="s">
        <v>73</v>
      </c>
      <c r="F25" s="22">
        <f>IF(E25=$E$4,$F$1,0)</f>
        <v>0</v>
      </c>
      <c r="G25" s="29" t="s">
        <v>45</v>
      </c>
      <c r="H25" s="30">
        <f>IF(G25=$G$4,$H$1,0)</f>
        <v>0</v>
      </c>
      <c r="I25" s="21" t="s">
        <v>251</v>
      </c>
      <c r="J25" s="22">
        <f>IF(I25=$I$4,$J$1,0)</f>
        <v>0</v>
      </c>
      <c r="K25" s="29" t="s">
        <v>245</v>
      </c>
      <c r="L25" s="30">
        <f>IF(K25=$K$4,$L$1,0)</f>
        <v>12</v>
      </c>
      <c r="M25" s="21" t="s">
        <v>132</v>
      </c>
      <c r="N25" s="22">
        <f>IF(M25=$M$4,$N$1,0)</f>
        <v>12</v>
      </c>
      <c r="O25" s="29" t="s">
        <v>24</v>
      </c>
      <c r="P25" s="30">
        <f>IF(O25=$O$4,$P$1,0)</f>
        <v>0</v>
      </c>
      <c r="Q25" s="21" t="s">
        <v>69</v>
      </c>
      <c r="R25" s="22">
        <f>IF(Q25=$Q$4,$R$1,0)</f>
        <v>0</v>
      </c>
      <c r="S25" s="29" t="s">
        <v>50</v>
      </c>
      <c r="T25" s="30">
        <f>IF(S25=$S$4,$T$1,0)</f>
        <v>20</v>
      </c>
      <c r="U25" s="21" t="s">
        <v>33</v>
      </c>
      <c r="V25" s="22">
        <f>IF(U25=$U$4,$V$1,0)</f>
        <v>20</v>
      </c>
      <c r="W25" s="29" t="s">
        <v>161</v>
      </c>
      <c r="X25" s="30">
        <f>IF(W25=$W$4,$X$1,0)</f>
        <v>14</v>
      </c>
      <c r="Y25" s="21" t="s">
        <v>44</v>
      </c>
      <c r="Z25" s="22">
        <f>IF(Y25=$Y$4,$Z$1,0)</f>
        <v>14</v>
      </c>
      <c r="AA25" s="29" t="s">
        <v>72</v>
      </c>
      <c r="AB25" s="30">
        <f>IF(AA25=$AA$4,$AB$1,0)</f>
        <v>15</v>
      </c>
      <c r="AC25" s="21" t="s">
        <v>36</v>
      </c>
      <c r="AD25" s="22">
        <f>IF(AC25=$AC$4,$AD$1,0)</f>
        <v>15</v>
      </c>
      <c r="AE25" s="29" t="s">
        <v>163</v>
      </c>
      <c r="AF25" s="30">
        <f>IF(AE25=$AE$4,$AF$1,0)</f>
        <v>15</v>
      </c>
      <c r="AG25" s="21" t="s">
        <v>66</v>
      </c>
      <c r="AH25" s="22">
        <f>IF(AG25=$AG$4,$AH$1,0)</f>
        <v>15</v>
      </c>
      <c r="AI25" s="29" t="s">
        <v>32</v>
      </c>
      <c r="AJ25" s="30">
        <f>IF(AI25=$AI$4,$AJ$1,0)</f>
        <v>0</v>
      </c>
      <c r="AK25" s="21" t="s">
        <v>133</v>
      </c>
      <c r="AL25" s="22">
        <f>IF(AK25=$AK$4,$AL$1,0)</f>
        <v>16</v>
      </c>
      <c r="AM25" s="29" t="s">
        <v>148</v>
      </c>
      <c r="AN25" s="30">
        <f>IF(AM25=$AM$4,$AN$1,0)</f>
        <v>0</v>
      </c>
      <c r="AO25" s="21" t="s">
        <v>75</v>
      </c>
      <c r="AP25" s="22">
        <f>IF(AO25=$AO$4,$AP$1,0)</f>
        <v>16</v>
      </c>
      <c r="AQ25" s="29" t="s">
        <v>157</v>
      </c>
      <c r="AR25" s="30">
        <f>IF(AQ25=$AQ$4,$AR$1,0)</f>
        <v>16</v>
      </c>
      <c r="AS25" s="21" t="s">
        <v>65</v>
      </c>
      <c r="AT25" s="22">
        <f>IF(AS25=$AS$4,$AT$1,0)</f>
        <v>0</v>
      </c>
      <c r="AU25" s="29" t="s">
        <v>78</v>
      </c>
      <c r="AV25" s="30">
        <f>IF(AU25=$AU$4,$AV$1,0)</f>
        <v>17</v>
      </c>
      <c r="AW25" s="21" t="s">
        <v>258</v>
      </c>
      <c r="AX25" s="22">
        <f>IF(AW25=$AW$4,$AX$1,0)</f>
        <v>17</v>
      </c>
      <c r="AY25" s="29" t="s">
        <v>46</v>
      </c>
      <c r="AZ25" s="30">
        <f>IF(AY25=$AY$4,$AZ$1,0)</f>
        <v>0</v>
      </c>
      <c r="BA25" s="21" t="s">
        <v>246</v>
      </c>
      <c r="BB25" s="22">
        <f>IF(BA25=$BA$4,$BB$1,0)</f>
        <v>0</v>
      </c>
      <c r="BC25" s="29" t="s">
        <v>76</v>
      </c>
      <c r="BD25" s="30">
        <f>IF(BC25=$BC$4,$BD$1,0)</f>
        <v>17</v>
      </c>
      <c r="BE25" s="21" t="s">
        <v>247</v>
      </c>
      <c r="BF25" s="22">
        <f>IF(BE25=$BE$4,$BF$1,0)</f>
        <v>17</v>
      </c>
      <c r="BG25" s="29" t="s">
        <v>35</v>
      </c>
      <c r="BH25" s="30">
        <f>IF(BG25=$BG$4,$BH$1,0)</f>
        <v>0</v>
      </c>
      <c r="BI25" s="21" t="s">
        <v>153</v>
      </c>
      <c r="BJ25" s="22">
        <f>IF(BI25=$BI$4,$BJ$1,0)</f>
        <v>18</v>
      </c>
      <c r="BK25" s="29" t="s">
        <v>22</v>
      </c>
      <c r="BL25" s="30">
        <f>IF(BK25=$BK$4,$BL$1,0)</f>
        <v>19</v>
      </c>
      <c r="BM25" s="21" t="s">
        <v>159</v>
      </c>
      <c r="BN25" s="22">
        <f>IF(BM25=$BM$4,$BN$1,0)</f>
        <v>0</v>
      </c>
      <c r="BO25" s="29" t="s">
        <v>29</v>
      </c>
      <c r="BP25" s="30">
        <f>IF(BO25=$BO$4,$BP$1,0)</f>
        <v>19</v>
      </c>
      <c r="BQ25" s="21" t="s">
        <v>28</v>
      </c>
      <c r="BR25" s="22">
        <f>IF(BQ25=$BQ$4,$BR$1,0)</f>
        <v>19</v>
      </c>
      <c r="BS25" s="29" t="s">
        <v>26</v>
      </c>
      <c r="BT25" s="30">
        <f>IF(BS25=$BS$4,$BT$1,0)</f>
        <v>0</v>
      </c>
      <c r="BU25" s="21" t="s">
        <v>49</v>
      </c>
      <c r="BV25" s="22">
        <f>IF(BU25=$BU$4,$BV$1,0)</f>
        <v>0</v>
      </c>
      <c r="BW25" s="29" t="s">
        <v>147</v>
      </c>
      <c r="BX25" s="30">
        <f>IF(BW25=$BW$4,$BX$1,0)</f>
        <v>25</v>
      </c>
      <c r="BY25" s="21" t="s">
        <v>34</v>
      </c>
      <c r="BZ25" s="22">
        <f>IF(BY25=$BY$4,$BZ$1,0)</f>
        <v>0</v>
      </c>
      <c r="CA25" s="29" t="s">
        <v>67</v>
      </c>
      <c r="CB25" s="30">
        <f>IF(CA25=$CA$4,$CB$1,0)</f>
        <v>19</v>
      </c>
      <c r="CC25" s="21" t="s">
        <v>149</v>
      </c>
      <c r="CD25" s="22">
        <f>IF(CC25=$CC$4,$CD$1,0)</f>
        <v>19</v>
      </c>
      <c r="CE25" s="29" t="s">
        <v>255</v>
      </c>
      <c r="CF25" s="30">
        <f>IF(CE25=$CE$4,$CF$1,0)</f>
        <v>19</v>
      </c>
      <c r="CG25" s="21" t="s">
        <v>19</v>
      </c>
      <c r="CH25" s="22">
        <f>IF(CG25=$CG$4,$CH$1,0)</f>
        <v>19</v>
      </c>
      <c r="CI25" s="29" t="s">
        <v>147</v>
      </c>
      <c r="CJ25" s="30">
        <f>IF(CI25=$CI$4,$CJ$1,0)</f>
        <v>35</v>
      </c>
      <c r="CK25" s="21" t="s">
        <v>34</v>
      </c>
      <c r="CL25" s="22">
        <f>IF(CK25=$CK$4,$CL$1,0)</f>
        <v>0</v>
      </c>
      <c r="CM25" s="25" t="s">
        <v>34</v>
      </c>
      <c r="CN25" s="26">
        <f>IF(CM25=$CM$4,$CN$1,0)</f>
        <v>0</v>
      </c>
    </row>
    <row r="26" spans="1:92" x14ac:dyDescent="0.4">
      <c r="A26" s="44" t="s">
        <v>282</v>
      </c>
      <c r="B26" s="11">
        <f>SUM(D26+F26+H26+J26+L26+N26+P26+R26+T26+V26+X26+Z26+AB26+AD26+AF26+AH26+AJ26+AL26+AN26+AP26+AR26+AT26+AV26+AX26+AZ26+BB26+BD26+BF26+BH26+BJ26+BL26+BN26+BP26+BR26+BT26+BV26+BX26+BZ26+CB26+CD26+CF26+CH26+CJ26+CL26+CN26)</f>
        <v>478</v>
      </c>
      <c r="C26" s="29" t="s">
        <v>162</v>
      </c>
      <c r="D26" s="30">
        <f>IF(C26=$C$4,$D$1,0)</f>
        <v>10</v>
      </c>
      <c r="E26" s="21" t="s">
        <v>64</v>
      </c>
      <c r="F26" s="22">
        <f>IF(E26=$E$4,$F$1,0)</f>
        <v>11</v>
      </c>
      <c r="G26" s="29" t="s">
        <v>45</v>
      </c>
      <c r="H26" s="30">
        <f>IF(G26=$G$4,$H$1,0)</f>
        <v>0</v>
      </c>
      <c r="I26" s="21" t="s">
        <v>251</v>
      </c>
      <c r="J26" s="22">
        <f>IF(I26=$I$4,$J$1,0)</f>
        <v>0</v>
      </c>
      <c r="K26" s="29" t="s">
        <v>245</v>
      </c>
      <c r="L26" s="30">
        <f>IF(K26=$K$4,$L$1,0)</f>
        <v>12</v>
      </c>
      <c r="M26" s="21" t="s">
        <v>132</v>
      </c>
      <c r="N26" s="22">
        <f>IF(M26=$M$4,$N$1,0)</f>
        <v>12</v>
      </c>
      <c r="O26" s="29" t="s">
        <v>31</v>
      </c>
      <c r="P26" s="30">
        <f>IF(O26=$O$4,$P$1,0)</f>
        <v>20</v>
      </c>
      <c r="Q26" s="21" t="s">
        <v>69</v>
      </c>
      <c r="R26" s="22">
        <f>IF(Q26=$Q$4,$R$1,0)</f>
        <v>0</v>
      </c>
      <c r="S26" s="29" t="s">
        <v>50</v>
      </c>
      <c r="T26" s="30">
        <f>IF(S26=$S$4,$T$1,0)</f>
        <v>20</v>
      </c>
      <c r="U26" s="21" t="s">
        <v>33</v>
      </c>
      <c r="V26" s="22">
        <f>IF(U26=$U$4,$V$1,0)</f>
        <v>20</v>
      </c>
      <c r="W26" s="29" t="s">
        <v>161</v>
      </c>
      <c r="X26" s="30">
        <f>IF(W26=$W$4,$X$1,0)</f>
        <v>14</v>
      </c>
      <c r="Y26" s="21" t="s">
        <v>44</v>
      </c>
      <c r="Z26" s="22">
        <f>IF(Y26=$Y$4,$Z$1,0)</f>
        <v>14</v>
      </c>
      <c r="AA26" s="29" t="s">
        <v>261</v>
      </c>
      <c r="AB26" s="30">
        <f>IF(AA26=$AA$4,$AB$1,0)</f>
        <v>0</v>
      </c>
      <c r="AC26" s="21" t="s">
        <v>68</v>
      </c>
      <c r="AD26" s="22">
        <f>IF(AC26=$AC$4,$AD$1,0)</f>
        <v>0</v>
      </c>
      <c r="AE26" s="29" t="s">
        <v>163</v>
      </c>
      <c r="AF26" s="30">
        <f>IF(AE26=$AE$4,$AF$1,0)</f>
        <v>15</v>
      </c>
      <c r="AG26" s="21" t="s">
        <v>66</v>
      </c>
      <c r="AH26" s="22">
        <f>IF(AG26=$AG$4,$AH$1,0)</f>
        <v>15</v>
      </c>
      <c r="AI26" s="29" t="s">
        <v>32</v>
      </c>
      <c r="AJ26" s="30">
        <f>IF(AI26=$AI$4,$AJ$1,0)</f>
        <v>0</v>
      </c>
      <c r="AK26" s="21" t="s">
        <v>133</v>
      </c>
      <c r="AL26" s="22">
        <f>IF(AK26=$AK$4,$AL$1,0)</f>
        <v>16</v>
      </c>
      <c r="AM26" s="29" t="s">
        <v>148</v>
      </c>
      <c r="AN26" s="30">
        <f>IF(AM26=$AM$4,$AN$1,0)</f>
        <v>0</v>
      </c>
      <c r="AO26" s="21" t="s">
        <v>25</v>
      </c>
      <c r="AP26" s="22">
        <f>IF(AO26=$AO$4,$AP$1,0)</f>
        <v>0</v>
      </c>
      <c r="AQ26" s="29" t="s">
        <v>157</v>
      </c>
      <c r="AR26" s="30">
        <f>IF(AQ26=$AQ$4,$AR$1,0)</f>
        <v>16</v>
      </c>
      <c r="AS26" s="21" t="s">
        <v>65</v>
      </c>
      <c r="AT26" s="22">
        <f>IF(AS26=$AS$4,$AT$1,0)</f>
        <v>0</v>
      </c>
      <c r="AU26" s="29" t="s">
        <v>78</v>
      </c>
      <c r="AV26" s="30">
        <f>IF(AU26=$AU$4,$AV$1,0)</f>
        <v>17</v>
      </c>
      <c r="AW26" s="21" t="s">
        <v>258</v>
      </c>
      <c r="AX26" s="22">
        <f>IF(AW26=$AW$4,$AX$1,0)</f>
        <v>17</v>
      </c>
      <c r="AY26" s="29" t="s">
        <v>253</v>
      </c>
      <c r="AZ26" s="30">
        <f>IF(AY26=$AY$4,$AZ$1,0)</f>
        <v>17</v>
      </c>
      <c r="BA26" s="21" t="s">
        <v>0</v>
      </c>
      <c r="BB26" s="22">
        <f>IF(BA26=$BA$4,$BB$1,0)</f>
        <v>17</v>
      </c>
      <c r="BC26" s="29" t="s">
        <v>254</v>
      </c>
      <c r="BD26" s="30">
        <f>IF(BC26=$BC$4,$BD$1,0)</f>
        <v>0</v>
      </c>
      <c r="BE26" s="21" t="s">
        <v>247</v>
      </c>
      <c r="BF26" s="22">
        <f>IF(BE26=$BE$4,$BF$1,0)</f>
        <v>17</v>
      </c>
      <c r="BG26" s="29" t="s">
        <v>35</v>
      </c>
      <c r="BH26" s="30">
        <f>IF(BG26=$BG$4,$BH$1,0)</f>
        <v>0</v>
      </c>
      <c r="BI26" s="21" t="s">
        <v>153</v>
      </c>
      <c r="BJ26" s="22">
        <f>IF(BI26=$BI$4,$BJ$1,0)</f>
        <v>18</v>
      </c>
      <c r="BK26" s="29" t="s">
        <v>22</v>
      </c>
      <c r="BL26" s="30">
        <f>IF(BK26=$BK$4,$BL$1,0)</f>
        <v>19</v>
      </c>
      <c r="BM26" s="21" t="s">
        <v>159</v>
      </c>
      <c r="BN26" s="22">
        <f>IF(BM26=$BM$4,$BN$1,0)</f>
        <v>0</v>
      </c>
      <c r="BO26" s="29" t="s">
        <v>29</v>
      </c>
      <c r="BP26" s="30">
        <f>IF(BO26=$BO$4,$BP$1,0)</f>
        <v>19</v>
      </c>
      <c r="BQ26" s="21" t="s">
        <v>152</v>
      </c>
      <c r="BR26" s="22">
        <f>IF(BQ26=$BQ$4,$BR$1,0)</f>
        <v>0</v>
      </c>
      <c r="BS26" s="29" t="s">
        <v>26</v>
      </c>
      <c r="BT26" s="30">
        <f>IF(BS26=$BS$4,$BT$1,0)</f>
        <v>0</v>
      </c>
      <c r="BU26" s="21" t="s">
        <v>33</v>
      </c>
      <c r="BV26" s="22">
        <f>IF(BU26=$BU$4,$BV$1,0)</f>
        <v>25</v>
      </c>
      <c r="BW26" s="29" t="s">
        <v>147</v>
      </c>
      <c r="BX26" s="30">
        <f>IF(BW26=$BW$4,$BX$1,0)</f>
        <v>25</v>
      </c>
      <c r="BY26" s="21" t="s">
        <v>34</v>
      </c>
      <c r="BZ26" s="22">
        <f>IF(BY26=$BY$4,$BZ$1,0)</f>
        <v>0</v>
      </c>
      <c r="CA26" s="29" t="s">
        <v>67</v>
      </c>
      <c r="CB26" s="30">
        <f>IF(CA26=$CA$4,$CB$1,0)</f>
        <v>19</v>
      </c>
      <c r="CC26" s="21" t="s">
        <v>259</v>
      </c>
      <c r="CD26" s="22">
        <f>IF(CC26=$CC$4,$CD$1,0)</f>
        <v>0</v>
      </c>
      <c r="CE26" s="29" t="s">
        <v>255</v>
      </c>
      <c r="CF26" s="30">
        <f>IF(CE26=$CE$4,$CF$1,0)</f>
        <v>19</v>
      </c>
      <c r="CG26" s="21" t="s">
        <v>19</v>
      </c>
      <c r="CH26" s="22">
        <f>IF(CG26=$CG$4,$CH$1,0)</f>
        <v>19</v>
      </c>
      <c r="CI26" s="29" t="s">
        <v>147</v>
      </c>
      <c r="CJ26" s="30">
        <f>IF(CI26=$CI$4,$CJ$1,0)</f>
        <v>35</v>
      </c>
      <c r="CK26" s="21" t="s">
        <v>26</v>
      </c>
      <c r="CL26" s="22">
        <f>IF(CK26=$CK$4,$CL$1,0)</f>
        <v>0</v>
      </c>
      <c r="CM26" s="25" t="s">
        <v>26</v>
      </c>
      <c r="CN26" s="26">
        <f>IF(CM26=$CM$4,$CN$1,0)</f>
        <v>0</v>
      </c>
    </row>
    <row r="27" spans="1:92" x14ac:dyDescent="0.4">
      <c r="A27" s="47" t="s">
        <v>300</v>
      </c>
      <c r="B27" s="11">
        <f>SUM(D27+F27+H27+J27+L27+N27+P27+R27+T27+V27+X27+Z27+AB27+AD27+AF27+AH27+AJ27+AL27+AN27+AP27+AR27+AT27+AV27+AX27+AZ27+BB27+BD27+BF27+BH27+BJ27+BL27+BN27+BP27+BR27+BT27+BV27+BX27+BZ27+CB27+CD27+CF27+CH27+CJ27+CL27+CN27)</f>
        <v>475</v>
      </c>
      <c r="C27" s="29" t="s">
        <v>162</v>
      </c>
      <c r="D27" s="30">
        <f>IF(C27=$C$4,$D$1,0)</f>
        <v>10</v>
      </c>
      <c r="E27" s="21" t="s">
        <v>64</v>
      </c>
      <c r="F27" s="22">
        <f>IF(E27=$E$4,$F$1,0)</f>
        <v>11</v>
      </c>
      <c r="G27" s="29" t="s">
        <v>250</v>
      </c>
      <c r="H27" s="30">
        <f>IF(G27=$G$4,$H$1,0)</f>
        <v>11</v>
      </c>
      <c r="I27" s="21" t="s">
        <v>251</v>
      </c>
      <c r="J27" s="22">
        <f>IF(I27=$I$4,$J$1,0)</f>
        <v>0</v>
      </c>
      <c r="K27" s="29" t="s">
        <v>245</v>
      </c>
      <c r="L27" s="30">
        <f>IF(K27=$K$4,$L$1,0)</f>
        <v>12</v>
      </c>
      <c r="M27" s="21" t="s">
        <v>23</v>
      </c>
      <c r="N27" s="22">
        <f>IF(M27=$M$4,$N$1,0)</f>
        <v>0</v>
      </c>
      <c r="O27" s="29" t="s">
        <v>24</v>
      </c>
      <c r="P27" s="30">
        <f>IF(O27=$O$4,$P$1,0)</f>
        <v>0</v>
      </c>
      <c r="Q27" s="21" t="s">
        <v>154</v>
      </c>
      <c r="R27" s="22">
        <f>IF(Q27=$Q$4,$R$1,0)</f>
        <v>20</v>
      </c>
      <c r="S27" s="29" t="s">
        <v>50</v>
      </c>
      <c r="T27" s="30">
        <f>IF(S27=$S$4,$T$1,0)</f>
        <v>20</v>
      </c>
      <c r="U27" s="21" t="s">
        <v>33</v>
      </c>
      <c r="V27" s="22">
        <f>IF(U27=$U$4,$V$1,0)</f>
        <v>20</v>
      </c>
      <c r="W27" s="29" t="s">
        <v>161</v>
      </c>
      <c r="X27" s="30">
        <f>IF(W27=$W$4,$X$1,0)</f>
        <v>14</v>
      </c>
      <c r="Y27" s="21" t="s">
        <v>44</v>
      </c>
      <c r="Z27" s="22">
        <f>IF(Y27=$Y$4,$Z$1,0)</f>
        <v>14</v>
      </c>
      <c r="AA27" s="29" t="s">
        <v>261</v>
      </c>
      <c r="AB27" s="30">
        <f>IF(AA27=$AA$4,$AB$1,0)</f>
        <v>0</v>
      </c>
      <c r="AC27" s="21" t="s">
        <v>36</v>
      </c>
      <c r="AD27" s="22">
        <f>IF(AC27=$AC$4,$AD$1,0)</f>
        <v>15</v>
      </c>
      <c r="AE27" s="29" t="s">
        <v>63</v>
      </c>
      <c r="AF27" s="30">
        <f>IF(AE27=$AE$4,$AF$1,0)</f>
        <v>0</v>
      </c>
      <c r="AG27" s="21" t="s">
        <v>66</v>
      </c>
      <c r="AH27" s="22">
        <f>IF(AG27=$AG$4,$AH$1,0)</f>
        <v>15</v>
      </c>
      <c r="AI27" s="29" t="s">
        <v>32</v>
      </c>
      <c r="AJ27" s="30">
        <f>IF(AI27=$AI$4,$AJ$1,0)</f>
        <v>0</v>
      </c>
      <c r="AK27" s="21" t="s">
        <v>133</v>
      </c>
      <c r="AL27" s="22">
        <f>IF(AK27=$AK$4,$AL$1,0)</f>
        <v>16</v>
      </c>
      <c r="AM27" s="29" t="s">
        <v>148</v>
      </c>
      <c r="AN27" s="30">
        <f>IF(AM27=$AM$4,$AN$1,0)</f>
        <v>0</v>
      </c>
      <c r="AO27" s="21" t="s">
        <v>75</v>
      </c>
      <c r="AP27" s="22">
        <f>IF(AO27=$AO$4,$AP$1,0)</f>
        <v>16</v>
      </c>
      <c r="AQ27" s="29" t="s">
        <v>157</v>
      </c>
      <c r="AR27" s="30">
        <f>IF(AQ27=$AQ$4,$AR$1,0)</f>
        <v>16</v>
      </c>
      <c r="AS27" s="21" t="s">
        <v>156</v>
      </c>
      <c r="AT27" s="22">
        <f>IF(AS27=$AS$4,$AT$1,0)</f>
        <v>16</v>
      </c>
      <c r="AU27" s="29" t="s">
        <v>71</v>
      </c>
      <c r="AV27" s="30">
        <f>IF(AU27=$AU$4,$AV$1,0)</f>
        <v>0</v>
      </c>
      <c r="AW27" s="21" t="s">
        <v>258</v>
      </c>
      <c r="AX27" s="22">
        <f>IF(AW27=$AW$4,$AX$1,0)</f>
        <v>17</v>
      </c>
      <c r="AY27" s="29" t="s">
        <v>253</v>
      </c>
      <c r="AZ27" s="30">
        <f>IF(AY27=$AY$4,$AZ$1,0)</f>
        <v>17</v>
      </c>
      <c r="BA27" s="21" t="s">
        <v>0</v>
      </c>
      <c r="BB27" s="22">
        <f>IF(BA27=$BA$4,$BB$1,0)</f>
        <v>17</v>
      </c>
      <c r="BC27" s="29" t="s">
        <v>254</v>
      </c>
      <c r="BD27" s="30">
        <f>IF(BC27=$BC$4,$BD$1,0)</f>
        <v>0</v>
      </c>
      <c r="BE27" s="21" t="s">
        <v>247</v>
      </c>
      <c r="BF27" s="22">
        <f>IF(BE27=$BE$4,$BF$1,0)</f>
        <v>17</v>
      </c>
      <c r="BG27" s="29" t="s">
        <v>158</v>
      </c>
      <c r="BH27" s="30">
        <f>IF(BG27=$BG$4,$BH$1,0)</f>
        <v>18</v>
      </c>
      <c r="BI27" s="21" t="s">
        <v>153</v>
      </c>
      <c r="BJ27" s="22">
        <f>IF(BI27=$BI$4,$BJ$1,0)</f>
        <v>18</v>
      </c>
      <c r="BK27" s="29" t="s">
        <v>22</v>
      </c>
      <c r="BL27" s="30">
        <f>IF(BK27=$BK$4,$BL$1,0)</f>
        <v>19</v>
      </c>
      <c r="BM27" s="21" t="s">
        <v>48</v>
      </c>
      <c r="BN27" s="22">
        <f>IF(BM27=$BM$4,$BN$1,0)</f>
        <v>19</v>
      </c>
      <c r="BO27" s="29" t="s">
        <v>30</v>
      </c>
      <c r="BP27" s="30">
        <f>IF(BO27=$BO$4,$BP$1,0)</f>
        <v>0</v>
      </c>
      <c r="BQ27" s="21" t="s">
        <v>152</v>
      </c>
      <c r="BR27" s="22">
        <f>IF(BQ27=$BQ$4,$BR$1,0)</f>
        <v>0</v>
      </c>
      <c r="BS27" s="29" t="s">
        <v>26</v>
      </c>
      <c r="BT27" s="30">
        <f>IF(BS27=$BS$4,$BT$1,0)</f>
        <v>0</v>
      </c>
      <c r="BU27" s="21" t="s">
        <v>33</v>
      </c>
      <c r="BV27" s="22">
        <f>IF(BU27=$BU$4,$BV$1,0)</f>
        <v>25</v>
      </c>
      <c r="BW27" s="29" t="s">
        <v>24</v>
      </c>
      <c r="BX27" s="30">
        <f>IF(BW27=$BW$4,$BX$1,0)</f>
        <v>0</v>
      </c>
      <c r="BY27" s="21" t="s">
        <v>50</v>
      </c>
      <c r="BZ27" s="22">
        <f>IF(BY27=$BY$4,$BZ$1,0)</f>
        <v>25</v>
      </c>
      <c r="CA27" s="29" t="s">
        <v>43</v>
      </c>
      <c r="CB27" s="30">
        <f>IF(CA27=$CA$4,$CB$1,0)</f>
        <v>0</v>
      </c>
      <c r="CC27" s="21" t="s">
        <v>149</v>
      </c>
      <c r="CD27" s="22">
        <f>IF(CC27=$CC$4,$CD$1,0)</f>
        <v>19</v>
      </c>
      <c r="CE27" s="29" t="s">
        <v>255</v>
      </c>
      <c r="CF27" s="30">
        <f>IF(CE27=$CE$4,$CF$1,0)</f>
        <v>19</v>
      </c>
      <c r="CG27" s="21" t="s">
        <v>19</v>
      </c>
      <c r="CH27" s="22">
        <f>IF(CG27=$CG$4,$CH$1,0)</f>
        <v>19</v>
      </c>
      <c r="CI27" s="29" t="s">
        <v>33</v>
      </c>
      <c r="CJ27" s="30">
        <f>IF(CI27=$CI$4,$CJ$1,0)</f>
        <v>0</v>
      </c>
      <c r="CK27" s="21" t="s">
        <v>26</v>
      </c>
      <c r="CL27" s="22">
        <f>IF(CK27=$CK$4,$CL$1,0)</f>
        <v>0</v>
      </c>
      <c r="CM27" s="25" t="s">
        <v>33</v>
      </c>
      <c r="CN27" s="26">
        <f>IF(CM27=$CM$4,$CN$1,0)</f>
        <v>0</v>
      </c>
    </row>
    <row r="28" spans="1:92" x14ac:dyDescent="0.4">
      <c r="A28" s="45" t="s">
        <v>288</v>
      </c>
      <c r="B28" s="11">
        <f>SUM(D28+F28+H28+J28+L28+N28+P28+R28+T28+V28+X28+Z28+AB28+AD28+AF28+AH28+AJ28+AL28+AN28+AP28+AR28+AT28+AV28+AX28+AZ28+BB28+BD28+BF28+BH28+BJ28+BL28+BN28+BP28+BR28+BT28+BV28+BX28+BZ28+CB28+CD28+CF28+CH28+CJ28+CL28+CN28)</f>
        <v>474</v>
      </c>
      <c r="C28" s="29" t="s">
        <v>162</v>
      </c>
      <c r="D28" s="30">
        <f>IF(C28=$C$4,$D$1,0)</f>
        <v>10</v>
      </c>
      <c r="E28" s="21" t="s">
        <v>73</v>
      </c>
      <c r="F28" s="22">
        <f>IF(E28=$E$4,$F$1,0)</f>
        <v>0</v>
      </c>
      <c r="G28" s="29" t="s">
        <v>250</v>
      </c>
      <c r="H28" s="30">
        <f>IF(G28=$G$4,$H$1,0)</f>
        <v>11</v>
      </c>
      <c r="I28" s="21" t="s">
        <v>251</v>
      </c>
      <c r="J28" s="22">
        <f>IF(I28=$I$4,$J$1,0)</f>
        <v>0</v>
      </c>
      <c r="K28" s="29" t="s">
        <v>245</v>
      </c>
      <c r="L28" s="30">
        <f>IF(K28=$K$4,$L$1,0)</f>
        <v>12</v>
      </c>
      <c r="M28" s="21" t="s">
        <v>23</v>
      </c>
      <c r="N28" s="22">
        <f>IF(M28=$M$4,$N$1,0)</f>
        <v>0</v>
      </c>
      <c r="O28" s="29" t="s">
        <v>31</v>
      </c>
      <c r="P28" s="30">
        <f>IF(O28=$O$4,$P$1,0)</f>
        <v>20</v>
      </c>
      <c r="Q28" s="21" t="s">
        <v>69</v>
      </c>
      <c r="R28" s="22">
        <f>IF(Q28=$Q$4,$R$1,0)</f>
        <v>0</v>
      </c>
      <c r="S28" s="29" t="s">
        <v>50</v>
      </c>
      <c r="T28" s="30">
        <f>IF(S28=$S$4,$T$1,0)</f>
        <v>20</v>
      </c>
      <c r="U28" s="21" t="s">
        <v>33</v>
      </c>
      <c r="V28" s="22">
        <f>IF(U28=$U$4,$V$1,0)</f>
        <v>20</v>
      </c>
      <c r="W28" s="29" t="s">
        <v>74</v>
      </c>
      <c r="X28" s="30">
        <f>IF(W28=$W$4,$X$1,0)</f>
        <v>0</v>
      </c>
      <c r="Y28" s="21" t="s">
        <v>44</v>
      </c>
      <c r="Z28" s="22">
        <f>IF(Y28=$Y$4,$Z$1,0)</f>
        <v>14</v>
      </c>
      <c r="AA28" s="29" t="s">
        <v>72</v>
      </c>
      <c r="AB28" s="30">
        <f>IF(AA28=$AA$4,$AB$1,0)</f>
        <v>15</v>
      </c>
      <c r="AC28" s="21" t="s">
        <v>68</v>
      </c>
      <c r="AD28" s="22">
        <f>IF(AC28=$AC$4,$AD$1,0)</f>
        <v>0</v>
      </c>
      <c r="AE28" s="29" t="s">
        <v>63</v>
      </c>
      <c r="AF28" s="30">
        <f>IF(AE28=$AE$4,$AF$1,0)</f>
        <v>0</v>
      </c>
      <c r="AG28" s="21" t="s">
        <v>262</v>
      </c>
      <c r="AH28" s="22">
        <f>IF(AG28=$AG$4,$AH$1,0)</f>
        <v>0</v>
      </c>
      <c r="AI28" s="29" t="s">
        <v>164</v>
      </c>
      <c r="AJ28" s="30">
        <f>IF(AI28=$AI$4,$AJ$1,0)</f>
        <v>15</v>
      </c>
      <c r="AK28" s="21" t="s">
        <v>133</v>
      </c>
      <c r="AL28" s="22">
        <f>IF(AK28=$AK$4,$AL$1,0)</f>
        <v>16</v>
      </c>
      <c r="AM28" s="29" t="s">
        <v>148</v>
      </c>
      <c r="AN28" s="30">
        <f>IF(AM28=$AM$4,$AN$1,0)</f>
        <v>0</v>
      </c>
      <c r="AO28" s="21" t="s">
        <v>75</v>
      </c>
      <c r="AP28" s="22">
        <f>IF(AO28=$AO$4,$AP$1,0)</f>
        <v>16</v>
      </c>
      <c r="AQ28" s="29" t="s">
        <v>157</v>
      </c>
      <c r="AR28" s="30">
        <f>IF(AQ28=$AQ$4,$AR$1,0)</f>
        <v>16</v>
      </c>
      <c r="AS28" s="21" t="s">
        <v>156</v>
      </c>
      <c r="AT28" s="22">
        <f>IF(AS28=$AS$4,$AT$1,0)</f>
        <v>16</v>
      </c>
      <c r="AU28" s="29" t="s">
        <v>78</v>
      </c>
      <c r="AV28" s="30">
        <f>IF(AU28=$AU$4,$AV$1,0)</f>
        <v>17</v>
      </c>
      <c r="AW28" s="21" t="s">
        <v>160</v>
      </c>
      <c r="AX28" s="22">
        <f>IF(AW28=$AW$4,$AX$1,0)</f>
        <v>0</v>
      </c>
      <c r="AY28" s="29" t="s">
        <v>253</v>
      </c>
      <c r="AZ28" s="30">
        <f>IF(AY28=$AY$4,$AZ$1,0)</f>
        <v>17</v>
      </c>
      <c r="BA28" s="21" t="s">
        <v>0</v>
      </c>
      <c r="BB28" s="22">
        <f>IF(BA28=$BA$4,$BB$1,0)</f>
        <v>17</v>
      </c>
      <c r="BC28" s="29" t="s">
        <v>76</v>
      </c>
      <c r="BD28" s="30">
        <f>IF(BC28=$BC$4,$BD$1,0)</f>
        <v>17</v>
      </c>
      <c r="BE28" s="21" t="s">
        <v>47</v>
      </c>
      <c r="BF28" s="22">
        <f>IF(BE28=$BE$4,$BF$1,0)</f>
        <v>0</v>
      </c>
      <c r="BG28" s="29" t="s">
        <v>35</v>
      </c>
      <c r="BH28" s="30">
        <f>IF(BG28=$BG$4,$BH$1,0)</f>
        <v>0</v>
      </c>
      <c r="BI28" s="21" t="s">
        <v>21</v>
      </c>
      <c r="BJ28" s="22">
        <f>IF(BI28=$BI$4,$BJ$1,0)</f>
        <v>0</v>
      </c>
      <c r="BK28" s="29" t="s">
        <v>150</v>
      </c>
      <c r="BL28" s="30">
        <f>IF(BK28=$BK$4,$BL$1,0)</f>
        <v>0</v>
      </c>
      <c r="BM28" s="21" t="s">
        <v>48</v>
      </c>
      <c r="BN28" s="22">
        <f>IF(BM28=$BM$4,$BN$1,0)</f>
        <v>19</v>
      </c>
      <c r="BO28" s="29" t="s">
        <v>29</v>
      </c>
      <c r="BP28" s="30">
        <f>IF(BO28=$BO$4,$BP$1,0)</f>
        <v>19</v>
      </c>
      <c r="BQ28" s="21" t="s">
        <v>152</v>
      </c>
      <c r="BR28" s="22">
        <f>IF(BQ28=$BQ$4,$BR$1,0)</f>
        <v>0</v>
      </c>
      <c r="BS28" s="29" t="s">
        <v>26</v>
      </c>
      <c r="BT28" s="30">
        <f>IF(BS28=$BS$4,$BT$1,0)</f>
        <v>0</v>
      </c>
      <c r="BU28" s="21" t="s">
        <v>49</v>
      </c>
      <c r="BV28" s="22">
        <f>IF(BU28=$BU$4,$BV$1,0)</f>
        <v>0</v>
      </c>
      <c r="BW28" s="29" t="s">
        <v>147</v>
      </c>
      <c r="BX28" s="30">
        <f>IF(BW28=$BW$4,$BX$1,0)</f>
        <v>25</v>
      </c>
      <c r="BY28" s="21" t="s">
        <v>34</v>
      </c>
      <c r="BZ28" s="22">
        <f>IF(BY28=$BY$4,$BZ$1,0)</f>
        <v>0</v>
      </c>
      <c r="CA28" s="29" t="s">
        <v>67</v>
      </c>
      <c r="CB28" s="30">
        <f>IF(CA28=$CA$4,$CB$1,0)</f>
        <v>19</v>
      </c>
      <c r="CC28" s="21" t="s">
        <v>259</v>
      </c>
      <c r="CD28" s="22">
        <f>IF(CC28=$CC$4,$CD$1,0)</f>
        <v>0</v>
      </c>
      <c r="CE28" s="29" t="s">
        <v>255</v>
      </c>
      <c r="CF28" s="30">
        <f>IF(CE28=$CE$4,$CF$1,0)</f>
        <v>19</v>
      </c>
      <c r="CG28" s="21" t="s">
        <v>19</v>
      </c>
      <c r="CH28" s="22">
        <f>IF(CG28=$CG$4,$CH$1,0)</f>
        <v>19</v>
      </c>
      <c r="CI28" s="29" t="s">
        <v>147</v>
      </c>
      <c r="CJ28" s="30">
        <f>IF(CI28=$CI$4,$CJ$1,0)</f>
        <v>35</v>
      </c>
      <c r="CK28" s="21" t="s">
        <v>26</v>
      </c>
      <c r="CL28" s="22">
        <f>IF(CK28=$CK$4,$CL$1,0)</f>
        <v>0</v>
      </c>
      <c r="CM28" s="25" t="s">
        <v>147</v>
      </c>
      <c r="CN28" s="26">
        <f>IF(CM28=$CM$4,$CN$1,0)</f>
        <v>50</v>
      </c>
    </row>
    <row r="29" spans="1:92" x14ac:dyDescent="0.4">
      <c r="A29" s="47" t="s">
        <v>99</v>
      </c>
      <c r="B29" s="11">
        <f>SUM(D29+F29+H29+J29+L29+N29+P29+R29+T29+V29+X29+Z29+AB29+AD29+AF29+AH29+AJ29+AL29+AN29+AP29+AR29+AT29+AV29+AX29+AZ29+BB29+BD29+BF29+BH29+BJ29+BL29+BN29+BP29+BR29+BT29+BV29+BX29+BZ29+CB29+CD29+CF29+CH29+CJ29+CL29+CN29)</f>
        <v>474</v>
      </c>
      <c r="C29" s="29" t="s">
        <v>42</v>
      </c>
      <c r="D29" s="30">
        <f>IF(C29=$C$4,$D$1,0)</f>
        <v>0</v>
      </c>
      <c r="E29" s="21" t="s">
        <v>64</v>
      </c>
      <c r="F29" s="22">
        <f>IF(E29=$E$4,$F$1,0)</f>
        <v>11</v>
      </c>
      <c r="G29" s="29" t="s">
        <v>45</v>
      </c>
      <c r="H29" s="30">
        <f>IF(G29=$G$4,$H$1,0)</f>
        <v>0</v>
      </c>
      <c r="I29" s="21" t="s">
        <v>251</v>
      </c>
      <c r="J29" s="22">
        <f>IF(I29=$I$4,$J$1,0)</f>
        <v>0</v>
      </c>
      <c r="K29" s="29" t="s">
        <v>245</v>
      </c>
      <c r="L29" s="30">
        <f>IF(K29=$K$4,$L$1,0)</f>
        <v>12</v>
      </c>
      <c r="M29" s="21" t="s">
        <v>23</v>
      </c>
      <c r="N29" s="22">
        <f>IF(M29=$M$4,$N$1,0)</f>
        <v>0</v>
      </c>
      <c r="O29" s="29" t="s">
        <v>24</v>
      </c>
      <c r="P29" s="30">
        <f>IF(O29=$O$4,$P$1,0)</f>
        <v>0</v>
      </c>
      <c r="Q29" s="21" t="s">
        <v>69</v>
      </c>
      <c r="R29" s="22">
        <f>IF(Q29=$Q$4,$R$1,0)</f>
        <v>0</v>
      </c>
      <c r="S29" s="29" t="s">
        <v>50</v>
      </c>
      <c r="T29" s="30">
        <f>IF(S29=$S$4,$T$1,0)</f>
        <v>20</v>
      </c>
      <c r="U29" s="21" t="s">
        <v>33</v>
      </c>
      <c r="V29" s="22">
        <f>IF(U29=$U$4,$V$1,0)</f>
        <v>20</v>
      </c>
      <c r="W29" s="29" t="s">
        <v>161</v>
      </c>
      <c r="X29" s="30">
        <f>IF(W29=$W$4,$X$1,0)</f>
        <v>14</v>
      </c>
      <c r="Y29" s="21" t="s">
        <v>44</v>
      </c>
      <c r="Z29" s="22">
        <f>IF(Y29=$Y$4,$Z$1,0)</f>
        <v>14</v>
      </c>
      <c r="AA29" s="29" t="s">
        <v>72</v>
      </c>
      <c r="AB29" s="30">
        <f>IF(AA29=$AA$4,$AB$1,0)</f>
        <v>15</v>
      </c>
      <c r="AC29" s="21" t="s">
        <v>36</v>
      </c>
      <c r="AD29" s="22">
        <f>IF(AC29=$AC$4,$AD$1,0)</f>
        <v>15</v>
      </c>
      <c r="AE29" s="29" t="s">
        <v>163</v>
      </c>
      <c r="AF29" s="30">
        <f>IF(AE29=$AE$4,$AF$1,0)</f>
        <v>15</v>
      </c>
      <c r="AG29" s="21" t="s">
        <v>262</v>
      </c>
      <c r="AH29" s="22">
        <f>IF(AG29=$AG$4,$AH$1,0)</f>
        <v>0</v>
      </c>
      <c r="AI29" s="29" t="s">
        <v>164</v>
      </c>
      <c r="AJ29" s="30">
        <f>IF(AI29=$AI$4,$AJ$1,0)</f>
        <v>15</v>
      </c>
      <c r="AK29" s="21" t="s">
        <v>133</v>
      </c>
      <c r="AL29" s="22">
        <f>IF(AK29=$AK$4,$AL$1,0)</f>
        <v>16</v>
      </c>
      <c r="AM29" s="29" t="s">
        <v>155</v>
      </c>
      <c r="AN29" s="30">
        <f>IF(AM29=$AM$4,$AN$1,0)</f>
        <v>16</v>
      </c>
      <c r="AO29" s="21" t="s">
        <v>25</v>
      </c>
      <c r="AP29" s="22">
        <f>IF(AO29=$AO$4,$AP$1,0)</f>
        <v>0</v>
      </c>
      <c r="AQ29" s="29" t="s">
        <v>157</v>
      </c>
      <c r="AR29" s="30">
        <f>IF(AQ29=$AQ$4,$AR$1,0)</f>
        <v>16</v>
      </c>
      <c r="AS29" s="21" t="s">
        <v>156</v>
      </c>
      <c r="AT29" s="22">
        <f>IF(AS29=$AS$4,$AT$1,0)</f>
        <v>16</v>
      </c>
      <c r="AU29" s="29" t="s">
        <v>71</v>
      </c>
      <c r="AV29" s="30">
        <f>IF(AU29=$AU$4,$AV$1,0)</f>
        <v>0</v>
      </c>
      <c r="AW29" s="21" t="s">
        <v>258</v>
      </c>
      <c r="AX29" s="22">
        <f>IF(AW29=$AW$4,$AX$1,0)</f>
        <v>17</v>
      </c>
      <c r="AY29" s="29" t="s">
        <v>46</v>
      </c>
      <c r="AZ29" s="30">
        <f>IF(AY29=$AY$4,$AZ$1,0)</f>
        <v>0</v>
      </c>
      <c r="BA29" s="21" t="s">
        <v>0</v>
      </c>
      <c r="BB29" s="22">
        <f>IF(BA29=$BA$4,$BB$1,0)</f>
        <v>17</v>
      </c>
      <c r="BC29" s="29" t="s">
        <v>76</v>
      </c>
      <c r="BD29" s="30">
        <f>IF(BC29=$BC$4,$BD$1,0)</f>
        <v>17</v>
      </c>
      <c r="BE29" s="21" t="s">
        <v>247</v>
      </c>
      <c r="BF29" s="22">
        <f>IF(BE29=$BE$4,$BF$1,0)</f>
        <v>17</v>
      </c>
      <c r="BG29" s="29" t="s">
        <v>158</v>
      </c>
      <c r="BH29" s="30">
        <f>IF(BG29=$BG$4,$BH$1,0)</f>
        <v>18</v>
      </c>
      <c r="BI29" s="21" t="s">
        <v>153</v>
      </c>
      <c r="BJ29" s="22">
        <f>IF(BI29=$BI$4,$BJ$1,0)</f>
        <v>18</v>
      </c>
      <c r="BK29" s="29" t="s">
        <v>150</v>
      </c>
      <c r="BL29" s="30">
        <f>IF(BK29=$BK$4,$BL$1,0)</f>
        <v>0</v>
      </c>
      <c r="BM29" s="21" t="s">
        <v>48</v>
      </c>
      <c r="BN29" s="22">
        <f>IF(BM29=$BM$4,$BN$1,0)</f>
        <v>19</v>
      </c>
      <c r="BO29" s="29" t="s">
        <v>29</v>
      </c>
      <c r="BP29" s="30">
        <f>IF(BO29=$BO$4,$BP$1,0)</f>
        <v>19</v>
      </c>
      <c r="BQ29" s="21" t="s">
        <v>28</v>
      </c>
      <c r="BR29" s="22">
        <f>IF(BQ29=$BQ$4,$BR$1,0)</f>
        <v>19</v>
      </c>
      <c r="BS29" s="29" t="s">
        <v>26</v>
      </c>
      <c r="BT29" s="30">
        <f>IF(BS29=$BS$4,$BT$1,0)</f>
        <v>0</v>
      </c>
      <c r="BU29" s="21" t="s">
        <v>49</v>
      </c>
      <c r="BV29" s="22">
        <f>IF(BU29=$BU$4,$BV$1,0)</f>
        <v>0</v>
      </c>
      <c r="BW29" s="29" t="s">
        <v>147</v>
      </c>
      <c r="BX29" s="30">
        <f>IF(BW29=$BW$4,$BX$1,0)</f>
        <v>25</v>
      </c>
      <c r="BY29" s="21" t="s">
        <v>34</v>
      </c>
      <c r="BZ29" s="22">
        <f>IF(BY29=$BY$4,$BZ$1,0)</f>
        <v>0</v>
      </c>
      <c r="CA29" s="29" t="s">
        <v>43</v>
      </c>
      <c r="CB29" s="30">
        <f>IF(CA29=$CA$4,$CB$1,0)</f>
        <v>0</v>
      </c>
      <c r="CC29" s="21" t="s">
        <v>149</v>
      </c>
      <c r="CD29" s="22">
        <f>IF(CC29=$CC$4,$CD$1,0)</f>
        <v>19</v>
      </c>
      <c r="CE29" s="29" t="s">
        <v>255</v>
      </c>
      <c r="CF29" s="30">
        <f>IF(CE29=$CE$4,$CF$1,0)</f>
        <v>19</v>
      </c>
      <c r="CG29" s="21" t="s">
        <v>165</v>
      </c>
      <c r="CH29" s="22">
        <f>IF(CG29=$CG$4,$CH$1,0)</f>
        <v>0</v>
      </c>
      <c r="CI29" s="29" t="s">
        <v>147</v>
      </c>
      <c r="CJ29" s="30">
        <f>IF(CI29=$CI$4,$CJ$1,0)</f>
        <v>35</v>
      </c>
      <c r="CK29" s="21" t="s">
        <v>34</v>
      </c>
      <c r="CL29" s="22">
        <f>IF(CK29=$CK$4,$CL$1,0)</f>
        <v>0</v>
      </c>
      <c r="CM29" s="25" t="s">
        <v>34</v>
      </c>
      <c r="CN29" s="26">
        <f>IF(CM29=$CM$4,$CN$1,0)</f>
        <v>0</v>
      </c>
    </row>
    <row r="30" spans="1:92" x14ac:dyDescent="0.4">
      <c r="A30" s="47" t="s">
        <v>112</v>
      </c>
      <c r="B30" s="11">
        <f>SUM(D30+F30+H30+J30+L30+N30+P30+R30+T30+V30+X30+Z30+AB30+AD30+AF30+AH30+AJ30+AL30+AN30+AP30+AR30+AT30+AV30+AX30+AZ30+BB30+BD30+BF30+BH30+BJ30+BL30+BN30+BP30+BR30+BT30+BV30+BX30+BZ30+CB30+CD30+CF30+CH30+CJ30+CL30+CN30)</f>
        <v>472</v>
      </c>
      <c r="C30" s="29" t="s">
        <v>42</v>
      </c>
      <c r="D30" s="30">
        <f>IF(C30=$C$4,$D$1,0)</f>
        <v>0</v>
      </c>
      <c r="E30" s="21" t="s">
        <v>64</v>
      </c>
      <c r="F30" s="22">
        <f>IF(E30=$E$4,$F$1,0)</f>
        <v>11</v>
      </c>
      <c r="G30" s="29" t="s">
        <v>45</v>
      </c>
      <c r="H30" s="30">
        <f>IF(G30=$G$4,$H$1,0)</f>
        <v>0</v>
      </c>
      <c r="I30" s="21" t="s">
        <v>251</v>
      </c>
      <c r="J30" s="22">
        <f>IF(I30=$I$4,$J$1,0)</f>
        <v>0</v>
      </c>
      <c r="K30" s="29" t="s">
        <v>245</v>
      </c>
      <c r="L30" s="30">
        <f>IF(K30=$K$4,$L$1,0)</f>
        <v>12</v>
      </c>
      <c r="M30" s="21" t="s">
        <v>132</v>
      </c>
      <c r="N30" s="22">
        <f>IF(M30=$M$4,$N$1,0)</f>
        <v>12</v>
      </c>
      <c r="O30" s="29" t="s">
        <v>31</v>
      </c>
      <c r="P30" s="30">
        <f>IF(O30=$O$4,$P$1,0)</f>
        <v>20</v>
      </c>
      <c r="Q30" s="21" t="s">
        <v>69</v>
      </c>
      <c r="R30" s="22">
        <f>IF(Q30=$Q$4,$R$1,0)</f>
        <v>0</v>
      </c>
      <c r="S30" s="29" t="s">
        <v>50</v>
      </c>
      <c r="T30" s="30">
        <f>IF(S30=$S$4,$T$1,0)</f>
        <v>20</v>
      </c>
      <c r="U30" s="21" t="s">
        <v>33</v>
      </c>
      <c r="V30" s="22">
        <f>IF(U30=$U$4,$V$1,0)</f>
        <v>20</v>
      </c>
      <c r="W30" s="29" t="s">
        <v>74</v>
      </c>
      <c r="X30" s="30">
        <f>IF(W30=$W$4,$X$1,0)</f>
        <v>0</v>
      </c>
      <c r="Y30" s="21" t="s">
        <v>27</v>
      </c>
      <c r="Z30" s="22">
        <f>IF(Y30=$Y$4,$Z$1,0)</f>
        <v>0</v>
      </c>
      <c r="AA30" s="29" t="s">
        <v>72</v>
      </c>
      <c r="AB30" s="30">
        <f>IF(AA30=$AA$4,$AB$1,0)</f>
        <v>15</v>
      </c>
      <c r="AC30" s="21" t="s">
        <v>36</v>
      </c>
      <c r="AD30" s="22">
        <f>IF(AC30=$AC$4,$AD$1,0)</f>
        <v>15</v>
      </c>
      <c r="AE30" s="29" t="s">
        <v>63</v>
      </c>
      <c r="AF30" s="30">
        <f>IF(AE30=$AE$4,$AF$1,0)</f>
        <v>0</v>
      </c>
      <c r="AG30" s="21" t="s">
        <v>262</v>
      </c>
      <c r="AH30" s="22">
        <f>IF(AG30=$AG$4,$AH$1,0)</f>
        <v>0</v>
      </c>
      <c r="AI30" s="29" t="s">
        <v>32</v>
      </c>
      <c r="AJ30" s="30">
        <f>IF(AI30=$AI$4,$AJ$1,0)</f>
        <v>0</v>
      </c>
      <c r="AK30" s="21" t="s">
        <v>133</v>
      </c>
      <c r="AL30" s="22">
        <f>IF(AK30=$AK$4,$AL$1,0)</f>
        <v>16</v>
      </c>
      <c r="AM30" s="29" t="s">
        <v>155</v>
      </c>
      <c r="AN30" s="30">
        <f>IF(AM30=$AM$4,$AN$1,0)</f>
        <v>16</v>
      </c>
      <c r="AO30" s="21" t="s">
        <v>25</v>
      </c>
      <c r="AP30" s="22">
        <f>IF(AO30=$AO$4,$AP$1,0)</f>
        <v>0</v>
      </c>
      <c r="AQ30" s="29" t="s">
        <v>157</v>
      </c>
      <c r="AR30" s="30">
        <f>IF(AQ30=$AQ$4,$AR$1,0)</f>
        <v>16</v>
      </c>
      <c r="AS30" s="21" t="s">
        <v>156</v>
      </c>
      <c r="AT30" s="22">
        <f>IF(AS30=$AS$4,$AT$1,0)</f>
        <v>16</v>
      </c>
      <c r="AU30" s="29" t="s">
        <v>78</v>
      </c>
      <c r="AV30" s="30">
        <f>IF(AU30=$AU$4,$AV$1,0)</f>
        <v>17</v>
      </c>
      <c r="AW30" s="21" t="s">
        <v>258</v>
      </c>
      <c r="AX30" s="22">
        <f>IF(AW30=$AW$4,$AX$1,0)</f>
        <v>17</v>
      </c>
      <c r="AY30" s="29" t="s">
        <v>46</v>
      </c>
      <c r="AZ30" s="30">
        <f>IF(AY30=$AY$4,$AZ$1,0)</f>
        <v>0</v>
      </c>
      <c r="BA30" s="21" t="s">
        <v>0</v>
      </c>
      <c r="BB30" s="22">
        <f>IF(BA30=$BA$4,$BB$1,0)</f>
        <v>17</v>
      </c>
      <c r="BC30" s="29" t="s">
        <v>76</v>
      </c>
      <c r="BD30" s="30">
        <f>IF(BC30=$BC$4,$BD$1,0)</f>
        <v>17</v>
      </c>
      <c r="BE30" s="21" t="s">
        <v>247</v>
      </c>
      <c r="BF30" s="22">
        <f>IF(BE30=$BE$4,$BF$1,0)</f>
        <v>17</v>
      </c>
      <c r="BG30" s="29" t="s">
        <v>158</v>
      </c>
      <c r="BH30" s="30">
        <f>IF(BG30=$BG$4,$BH$1,0)</f>
        <v>18</v>
      </c>
      <c r="BI30" s="21" t="s">
        <v>21</v>
      </c>
      <c r="BJ30" s="22">
        <f>IF(BI30=$BI$4,$BJ$1,0)</f>
        <v>0</v>
      </c>
      <c r="BK30" s="29" t="s">
        <v>150</v>
      </c>
      <c r="BL30" s="30">
        <f>IF(BK30=$BK$4,$BL$1,0)</f>
        <v>0</v>
      </c>
      <c r="BM30" s="21" t="s">
        <v>48</v>
      </c>
      <c r="BN30" s="22">
        <f>IF(BM30=$BM$4,$BN$1,0)</f>
        <v>19</v>
      </c>
      <c r="BO30" s="29" t="s">
        <v>29</v>
      </c>
      <c r="BP30" s="30">
        <f>IF(BO30=$BO$4,$BP$1,0)</f>
        <v>19</v>
      </c>
      <c r="BQ30" s="21" t="s">
        <v>28</v>
      </c>
      <c r="BR30" s="22">
        <f>IF(BQ30=$BQ$4,$BR$1,0)</f>
        <v>19</v>
      </c>
      <c r="BS30" s="29" t="s">
        <v>26</v>
      </c>
      <c r="BT30" s="30">
        <f>IF(BS30=$BS$4,$BT$1,0)</f>
        <v>0</v>
      </c>
      <c r="BU30" s="21" t="s">
        <v>33</v>
      </c>
      <c r="BV30" s="22">
        <f>IF(BU30=$BU$4,$BV$1,0)</f>
        <v>25</v>
      </c>
      <c r="BW30" s="29" t="s">
        <v>147</v>
      </c>
      <c r="BX30" s="30">
        <f>IF(BW30=$BW$4,$BX$1,0)</f>
        <v>25</v>
      </c>
      <c r="BY30" s="21" t="s">
        <v>34</v>
      </c>
      <c r="BZ30" s="22">
        <f>IF(BY30=$BY$4,$BZ$1,0)</f>
        <v>0</v>
      </c>
      <c r="CA30" s="29" t="s">
        <v>43</v>
      </c>
      <c r="CB30" s="30">
        <f>IF(CA30=$CA$4,$CB$1,0)</f>
        <v>0</v>
      </c>
      <c r="CC30" s="21" t="s">
        <v>149</v>
      </c>
      <c r="CD30" s="22">
        <f>IF(CC30=$CC$4,$CD$1,0)</f>
        <v>19</v>
      </c>
      <c r="CE30" s="29" t="s">
        <v>255</v>
      </c>
      <c r="CF30" s="30">
        <f>IF(CE30=$CE$4,$CF$1,0)</f>
        <v>19</v>
      </c>
      <c r="CG30" s="21" t="s">
        <v>165</v>
      </c>
      <c r="CH30" s="22">
        <f>IF(CG30=$CG$4,$CH$1,0)</f>
        <v>0</v>
      </c>
      <c r="CI30" s="29" t="s">
        <v>147</v>
      </c>
      <c r="CJ30" s="30">
        <f>IF(CI30=$CI$4,$CJ$1,0)</f>
        <v>35</v>
      </c>
      <c r="CK30" s="21" t="s">
        <v>26</v>
      </c>
      <c r="CL30" s="22">
        <f>IF(CK30=$CK$4,$CL$1,0)</f>
        <v>0</v>
      </c>
      <c r="CM30" s="25" t="s">
        <v>26</v>
      </c>
      <c r="CN30" s="26">
        <f>IF(CM30=$CM$4,$CN$1,0)</f>
        <v>0</v>
      </c>
    </row>
    <row r="31" spans="1:92" x14ac:dyDescent="0.4">
      <c r="A31" s="47" t="s">
        <v>118</v>
      </c>
      <c r="B31" s="11">
        <f>SUM(D31+F31+H31+J31+L31+N31+P31+R31+T31+V31+X31+Z31+AB31+AD31+AF31+AH31+AJ31+AL31+AN31+AP31+AR31+AT31+AV31+AX31+AZ31+BB31+BD31+BF31+BH31+BJ31+BL31+BN31+BP31+BR31+BT31+BV31+BX31+BZ31+CB31+CD31+CF31+CH31+CJ31+CL31+CN31)</f>
        <v>471</v>
      </c>
      <c r="C31" s="29" t="s">
        <v>162</v>
      </c>
      <c r="D31" s="30">
        <f>IF(C31=$C$4,$D$1,0)</f>
        <v>10</v>
      </c>
      <c r="E31" s="21" t="s">
        <v>64</v>
      </c>
      <c r="F31" s="22">
        <f>IF(E31=$E$4,$F$1,0)</f>
        <v>11</v>
      </c>
      <c r="G31" s="29" t="s">
        <v>45</v>
      </c>
      <c r="H31" s="30">
        <f>IF(G31=$G$4,$H$1,0)</f>
        <v>0</v>
      </c>
      <c r="I31" s="21" t="s">
        <v>251</v>
      </c>
      <c r="J31" s="22">
        <f>IF(I31=$I$4,$J$1,0)</f>
        <v>0</v>
      </c>
      <c r="K31" s="29" t="s">
        <v>245</v>
      </c>
      <c r="L31" s="30">
        <f>IF(K31=$K$4,$L$1,0)</f>
        <v>12</v>
      </c>
      <c r="M31" s="21" t="s">
        <v>132</v>
      </c>
      <c r="N31" s="22">
        <f>IF(M31=$M$4,$N$1,0)</f>
        <v>12</v>
      </c>
      <c r="O31" s="29" t="s">
        <v>24</v>
      </c>
      <c r="P31" s="30">
        <f>IF(O31=$O$4,$P$1,0)</f>
        <v>0</v>
      </c>
      <c r="Q31" s="21" t="s">
        <v>69</v>
      </c>
      <c r="R31" s="22">
        <f>IF(Q31=$Q$4,$R$1,0)</f>
        <v>0</v>
      </c>
      <c r="S31" s="29" t="s">
        <v>50</v>
      </c>
      <c r="T31" s="30">
        <f>IF(S31=$S$4,$T$1,0)</f>
        <v>20</v>
      </c>
      <c r="U31" s="21" t="s">
        <v>33</v>
      </c>
      <c r="V31" s="22">
        <f>IF(U31=$U$4,$V$1,0)</f>
        <v>20</v>
      </c>
      <c r="W31" s="29" t="s">
        <v>161</v>
      </c>
      <c r="X31" s="30">
        <f>IF(W31=$W$4,$X$1,0)</f>
        <v>14</v>
      </c>
      <c r="Y31" s="21" t="s">
        <v>44</v>
      </c>
      <c r="Z31" s="22">
        <f>IF(Y31=$Y$4,$Z$1,0)</f>
        <v>14</v>
      </c>
      <c r="AA31" s="29" t="s">
        <v>72</v>
      </c>
      <c r="AB31" s="30">
        <f>IF(AA31=$AA$4,$AB$1,0)</f>
        <v>15</v>
      </c>
      <c r="AC31" s="21" t="s">
        <v>36</v>
      </c>
      <c r="AD31" s="22">
        <f>IF(AC31=$AC$4,$AD$1,0)</f>
        <v>15</v>
      </c>
      <c r="AE31" s="29" t="s">
        <v>163</v>
      </c>
      <c r="AF31" s="30">
        <f>IF(AE31=$AE$4,$AF$1,0)</f>
        <v>15</v>
      </c>
      <c r="AG31" s="21" t="s">
        <v>262</v>
      </c>
      <c r="AH31" s="22">
        <f>IF(AG31=$AG$4,$AH$1,0)</f>
        <v>0</v>
      </c>
      <c r="AI31" s="29" t="s">
        <v>164</v>
      </c>
      <c r="AJ31" s="30">
        <f>IF(AI31=$AI$4,$AJ$1,0)</f>
        <v>15</v>
      </c>
      <c r="AK31" s="21" t="s">
        <v>257</v>
      </c>
      <c r="AL31" s="22">
        <f>IF(AK31=$AK$4,$AL$1,0)</f>
        <v>0</v>
      </c>
      <c r="AM31" s="29" t="s">
        <v>155</v>
      </c>
      <c r="AN31" s="30">
        <f>IF(AM31=$AM$4,$AN$1,0)</f>
        <v>16</v>
      </c>
      <c r="AO31" s="21" t="s">
        <v>25</v>
      </c>
      <c r="AP31" s="22">
        <f>IF(AO31=$AO$4,$AP$1,0)</f>
        <v>0</v>
      </c>
      <c r="AQ31" s="29" t="s">
        <v>157</v>
      </c>
      <c r="AR31" s="30">
        <f>IF(AQ31=$AQ$4,$AR$1,0)</f>
        <v>16</v>
      </c>
      <c r="AS31" s="21" t="s">
        <v>156</v>
      </c>
      <c r="AT31" s="22">
        <f>IF(AS31=$AS$4,$AT$1,0)</f>
        <v>16</v>
      </c>
      <c r="AU31" s="29" t="s">
        <v>71</v>
      </c>
      <c r="AV31" s="30">
        <f>IF(AU31=$AU$4,$AV$1,0)</f>
        <v>0</v>
      </c>
      <c r="AW31" s="21" t="s">
        <v>258</v>
      </c>
      <c r="AX31" s="22">
        <f>IF(AW31=$AW$4,$AX$1,0)</f>
        <v>17</v>
      </c>
      <c r="AY31" s="29" t="s">
        <v>46</v>
      </c>
      <c r="AZ31" s="30">
        <f>IF(AY31=$AY$4,$AZ$1,0)</f>
        <v>0</v>
      </c>
      <c r="BA31" s="21" t="s">
        <v>0</v>
      </c>
      <c r="BB31" s="22">
        <f>IF(BA31=$BA$4,$BB$1,0)</f>
        <v>17</v>
      </c>
      <c r="BC31" s="29" t="s">
        <v>76</v>
      </c>
      <c r="BD31" s="30">
        <f>IF(BC31=$BC$4,$BD$1,0)</f>
        <v>17</v>
      </c>
      <c r="BE31" s="21" t="s">
        <v>247</v>
      </c>
      <c r="BF31" s="22">
        <f>IF(BE31=$BE$4,$BF$1,0)</f>
        <v>17</v>
      </c>
      <c r="BG31" s="29" t="s">
        <v>158</v>
      </c>
      <c r="BH31" s="30">
        <f>IF(BG31=$BG$4,$BH$1,0)</f>
        <v>18</v>
      </c>
      <c r="BI31" s="21" t="s">
        <v>21</v>
      </c>
      <c r="BJ31" s="22">
        <f>IF(BI31=$BI$4,$BJ$1,0)</f>
        <v>0</v>
      </c>
      <c r="BK31" s="29" t="s">
        <v>150</v>
      </c>
      <c r="BL31" s="30">
        <f>IF(BK31=$BK$4,$BL$1,0)</f>
        <v>0</v>
      </c>
      <c r="BM31" s="21" t="s">
        <v>48</v>
      </c>
      <c r="BN31" s="22">
        <f>IF(BM31=$BM$4,$BN$1,0)</f>
        <v>19</v>
      </c>
      <c r="BO31" s="29" t="s">
        <v>29</v>
      </c>
      <c r="BP31" s="30">
        <f>IF(BO31=$BO$4,$BP$1,0)</f>
        <v>19</v>
      </c>
      <c r="BQ31" s="21" t="s">
        <v>28</v>
      </c>
      <c r="BR31" s="22">
        <f>IF(BQ31=$BQ$4,$BR$1,0)</f>
        <v>19</v>
      </c>
      <c r="BS31" s="29" t="s">
        <v>26</v>
      </c>
      <c r="BT31" s="30">
        <f>IF(BS31=$BS$4,$BT$1,0)</f>
        <v>0</v>
      </c>
      <c r="BU31" s="21" t="s">
        <v>33</v>
      </c>
      <c r="BV31" s="22">
        <f>IF(BU31=$BU$4,$BV$1,0)</f>
        <v>25</v>
      </c>
      <c r="BW31" s="29" t="s">
        <v>147</v>
      </c>
      <c r="BX31" s="30">
        <f>IF(BW31=$BW$4,$BX$1,0)</f>
        <v>25</v>
      </c>
      <c r="BY31" s="21" t="s">
        <v>34</v>
      </c>
      <c r="BZ31" s="22">
        <f>IF(BY31=$BY$4,$BZ$1,0)</f>
        <v>0</v>
      </c>
      <c r="CA31" s="29" t="s">
        <v>43</v>
      </c>
      <c r="CB31" s="30">
        <f>IF(CA31=$CA$4,$CB$1,0)</f>
        <v>0</v>
      </c>
      <c r="CC31" s="21" t="s">
        <v>149</v>
      </c>
      <c r="CD31" s="22">
        <f>IF(CC31=$CC$4,$CD$1,0)</f>
        <v>19</v>
      </c>
      <c r="CE31" s="29" t="s">
        <v>255</v>
      </c>
      <c r="CF31" s="30">
        <f>IF(CE31=$CE$4,$CF$1,0)</f>
        <v>19</v>
      </c>
      <c r="CG31" s="21" t="s">
        <v>19</v>
      </c>
      <c r="CH31" s="22">
        <f>IF(CG31=$CG$4,$CH$1,0)</f>
        <v>19</v>
      </c>
      <c r="CI31" s="29" t="s">
        <v>33</v>
      </c>
      <c r="CJ31" s="30">
        <f>IF(CI31=$CI$4,$CJ$1,0)</f>
        <v>0</v>
      </c>
      <c r="CK31" s="21" t="s">
        <v>26</v>
      </c>
      <c r="CL31" s="22">
        <f>IF(CK31=$CK$4,$CL$1,0)</f>
        <v>0</v>
      </c>
      <c r="CM31" s="25" t="s">
        <v>26</v>
      </c>
      <c r="CN31" s="26">
        <f>IF(CM31=$CM$4,$CN$1,0)</f>
        <v>0</v>
      </c>
    </row>
    <row r="32" spans="1:92" x14ac:dyDescent="0.4">
      <c r="A32" s="47" t="s">
        <v>96</v>
      </c>
      <c r="B32" s="11">
        <f>SUM(D32+F32+H32+J32+L32+N32+P32+R32+T32+V32+X32+Z32+AB32+AD32+AF32+AH32+AJ32+AL32+AN32+AP32+AR32+AT32+AV32+AX32+AZ32+BB32+BD32+BF32+BH32+BJ32+BL32+BN32+BP32+BR32+BT32+BV32+BX32+BZ32+CB32+CD32+CF32+CH32+CJ32+CL32+CN32)</f>
        <v>463</v>
      </c>
      <c r="C32" s="29" t="s">
        <v>42</v>
      </c>
      <c r="D32" s="30">
        <f>IF(C32=$C$4,$D$1,0)</f>
        <v>0</v>
      </c>
      <c r="E32" s="21" t="s">
        <v>64</v>
      </c>
      <c r="F32" s="22">
        <f>IF(E32=$E$4,$F$1,0)</f>
        <v>11</v>
      </c>
      <c r="G32" s="29" t="s">
        <v>45</v>
      </c>
      <c r="H32" s="30">
        <f>IF(G32=$G$4,$H$1,0)</f>
        <v>0</v>
      </c>
      <c r="I32" s="21" t="s">
        <v>251</v>
      </c>
      <c r="J32" s="22">
        <f>IF(I32=$I$4,$J$1,0)</f>
        <v>0</v>
      </c>
      <c r="K32" s="29" t="s">
        <v>252</v>
      </c>
      <c r="L32" s="30">
        <f>IF(K32=$K$4,$L$1,0)</f>
        <v>0</v>
      </c>
      <c r="M32" s="21" t="s">
        <v>132</v>
      </c>
      <c r="N32" s="22">
        <f>IF(M32=$M$4,$N$1,0)</f>
        <v>12</v>
      </c>
      <c r="O32" s="29" t="s">
        <v>24</v>
      </c>
      <c r="P32" s="30">
        <f>IF(O32=$O$4,$P$1,0)</f>
        <v>0</v>
      </c>
      <c r="Q32" s="21" t="s">
        <v>69</v>
      </c>
      <c r="R32" s="22">
        <f>IF(Q32=$Q$4,$R$1,0)</f>
        <v>0</v>
      </c>
      <c r="S32" s="29" t="s">
        <v>50</v>
      </c>
      <c r="T32" s="30">
        <f>IF(S32=$S$4,$T$1,0)</f>
        <v>20</v>
      </c>
      <c r="U32" s="21" t="s">
        <v>33</v>
      </c>
      <c r="V32" s="22">
        <f>IF(U32=$U$4,$V$1,0)</f>
        <v>20</v>
      </c>
      <c r="W32" s="29" t="s">
        <v>161</v>
      </c>
      <c r="X32" s="30">
        <f>IF(W32=$W$4,$X$1,0)</f>
        <v>14</v>
      </c>
      <c r="Y32" s="21" t="s">
        <v>27</v>
      </c>
      <c r="Z32" s="22">
        <f>IF(Y32=$Y$4,$Z$1,0)</f>
        <v>0</v>
      </c>
      <c r="AA32" s="29" t="s">
        <v>72</v>
      </c>
      <c r="AB32" s="30">
        <f>IF(AA32=$AA$4,$AB$1,0)</f>
        <v>15</v>
      </c>
      <c r="AC32" s="21" t="s">
        <v>68</v>
      </c>
      <c r="AD32" s="22">
        <f>IF(AC32=$AC$4,$AD$1,0)</f>
        <v>0</v>
      </c>
      <c r="AE32" s="29" t="s">
        <v>163</v>
      </c>
      <c r="AF32" s="30">
        <f>IF(AE32=$AE$4,$AF$1,0)</f>
        <v>15</v>
      </c>
      <c r="AG32" s="21" t="s">
        <v>262</v>
      </c>
      <c r="AH32" s="22">
        <f>IF(AG32=$AG$4,$AH$1,0)</f>
        <v>0</v>
      </c>
      <c r="AI32" s="29" t="s">
        <v>164</v>
      </c>
      <c r="AJ32" s="30">
        <f>IF(AI32=$AI$4,$AJ$1,0)</f>
        <v>15</v>
      </c>
      <c r="AK32" s="21" t="s">
        <v>257</v>
      </c>
      <c r="AL32" s="22">
        <f>IF(AK32=$AK$4,$AL$1,0)</f>
        <v>0</v>
      </c>
      <c r="AM32" s="29" t="s">
        <v>155</v>
      </c>
      <c r="AN32" s="30">
        <f>IF(AM32=$AM$4,$AN$1,0)</f>
        <v>16</v>
      </c>
      <c r="AO32" s="21" t="s">
        <v>25</v>
      </c>
      <c r="AP32" s="22">
        <f>IF(AO32=$AO$4,$AP$1,0)</f>
        <v>0</v>
      </c>
      <c r="AQ32" s="29" t="s">
        <v>157</v>
      </c>
      <c r="AR32" s="30">
        <f>IF(AQ32=$AQ$4,$AR$1,0)</f>
        <v>16</v>
      </c>
      <c r="AS32" s="21" t="s">
        <v>156</v>
      </c>
      <c r="AT32" s="22">
        <f>IF(AS32=$AS$4,$AT$1,0)</f>
        <v>16</v>
      </c>
      <c r="AU32" s="29" t="s">
        <v>78</v>
      </c>
      <c r="AV32" s="30">
        <f>IF(AU32=$AU$4,$AV$1,0)</f>
        <v>17</v>
      </c>
      <c r="AW32" s="21" t="s">
        <v>258</v>
      </c>
      <c r="AX32" s="22">
        <f>IF(AW32=$AW$4,$AX$1,0)</f>
        <v>17</v>
      </c>
      <c r="AY32" s="29" t="s">
        <v>253</v>
      </c>
      <c r="AZ32" s="30">
        <f>IF(AY32=$AY$4,$AZ$1,0)</f>
        <v>17</v>
      </c>
      <c r="BA32" s="21" t="s">
        <v>0</v>
      </c>
      <c r="BB32" s="22">
        <f>IF(BA32=$BA$4,$BB$1,0)</f>
        <v>17</v>
      </c>
      <c r="BC32" s="29" t="s">
        <v>76</v>
      </c>
      <c r="BD32" s="30">
        <f>IF(BC32=$BC$4,$BD$1,0)</f>
        <v>17</v>
      </c>
      <c r="BE32" s="21" t="s">
        <v>247</v>
      </c>
      <c r="BF32" s="22">
        <f>IF(BE32=$BE$4,$BF$1,0)</f>
        <v>17</v>
      </c>
      <c r="BG32" s="29" t="s">
        <v>158</v>
      </c>
      <c r="BH32" s="30">
        <f>IF(BG32=$BG$4,$BH$1,0)</f>
        <v>18</v>
      </c>
      <c r="BI32" s="21" t="s">
        <v>153</v>
      </c>
      <c r="BJ32" s="22">
        <f>IF(BI32=$BI$4,$BJ$1,0)</f>
        <v>18</v>
      </c>
      <c r="BK32" s="29" t="s">
        <v>150</v>
      </c>
      <c r="BL32" s="30">
        <f>IF(BK32=$BK$4,$BL$1,0)</f>
        <v>0</v>
      </c>
      <c r="BM32" s="21" t="s">
        <v>48</v>
      </c>
      <c r="BN32" s="22">
        <f>IF(BM32=$BM$4,$BN$1,0)</f>
        <v>19</v>
      </c>
      <c r="BO32" s="29" t="s">
        <v>29</v>
      </c>
      <c r="BP32" s="30">
        <f>IF(BO32=$BO$4,$BP$1,0)</f>
        <v>19</v>
      </c>
      <c r="BQ32" s="21" t="s">
        <v>28</v>
      </c>
      <c r="BR32" s="22">
        <f>IF(BQ32=$BQ$4,$BR$1,0)</f>
        <v>19</v>
      </c>
      <c r="BS32" s="29" t="s">
        <v>26</v>
      </c>
      <c r="BT32" s="30">
        <f>IF(BS32=$BS$4,$BT$1,0)</f>
        <v>0</v>
      </c>
      <c r="BU32" s="21" t="s">
        <v>49</v>
      </c>
      <c r="BV32" s="22">
        <f>IF(BU32=$BU$4,$BV$1,0)</f>
        <v>0</v>
      </c>
      <c r="BW32" s="29" t="s">
        <v>147</v>
      </c>
      <c r="BX32" s="30">
        <f>IF(BW32=$BW$4,$BX$1,0)</f>
        <v>25</v>
      </c>
      <c r="BY32" s="21" t="s">
        <v>34</v>
      </c>
      <c r="BZ32" s="22">
        <f>IF(BY32=$BY$4,$BZ$1,0)</f>
        <v>0</v>
      </c>
      <c r="CA32" s="29" t="s">
        <v>43</v>
      </c>
      <c r="CB32" s="30">
        <f>IF(CA32=$CA$4,$CB$1,0)</f>
        <v>0</v>
      </c>
      <c r="CC32" s="21" t="s">
        <v>149</v>
      </c>
      <c r="CD32" s="22">
        <f>IF(CC32=$CC$4,$CD$1,0)</f>
        <v>19</v>
      </c>
      <c r="CE32" s="29" t="s">
        <v>255</v>
      </c>
      <c r="CF32" s="30">
        <f>IF(CE32=$CE$4,$CF$1,0)</f>
        <v>19</v>
      </c>
      <c r="CG32" s="21" t="s">
        <v>165</v>
      </c>
      <c r="CH32" s="22">
        <f>IF(CG32=$CG$4,$CH$1,0)</f>
        <v>0</v>
      </c>
      <c r="CI32" s="29" t="s">
        <v>147</v>
      </c>
      <c r="CJ32" s="30">
        <f>IF(CI32=$CI$4,$CJ$1,0)</f>
        <v>35</v>
      </c>
      <c r="CK32" s="21" t="s">
        <v>26</v>
      </c>
      <c r="CL32" s="22">
        <f>IF(CK32=$CK$4,$CL$1,0)</f>
        <v>0</v>
      </c>
      <c r="CM32" s="25" t="s">
        <v>26</v>
      </c>
      <c r="CN32" s="26">
        <f>IF(CM32=$CM$4,$CN$1,0)</f>
        <v>0</v>
      </c>
    </row>
    <row r="33" spans="1:92" x14ac:dyDescent="0.4">
      <c r="A33" s="47" t="s">
        <v>119</v>
      </c>
      <c r="B33" s="11">
        <f>SUM(D33+F33+H33+J33+L33+N33+P33+R33+T33+V33+X33+Z33+AB33+AD33+AF33+AH33+AJ33+AL33+AN33+AP33+AR33+AT33+AV33+AX33+AZ33+BB33+BD33+BF33+BH33+BJ33+BL33+BN33+BP33+BR33+BT33+BV33+BX33+BZ33+CB33+CD33+CF33+CH33+CJ33+CL33+CN33)</f>
        <v>460</v>
      </c>
      <c r="C33" s="29" t="s">
        <v>162</v>
      </c>
      <c r="D33" s="30">
        <f>IF(C33=$C$4,$D$1,0)</f>
        <v>10</v>
      </c>
      <c r="E33" s="21" t="s">
        <v>64</v>
      </c>
      <c r="F33" s="22">
        <f>IF(E33=$E$4,$F$1,0)</f>
        <v>11</v>
      </c>
      <c r="G33" s="29" t="s">
        <v>250</v>
      </c>
      <c r="H33" s="30">
        <f>IF(G33=$G$4,$H$1,0)</f>
        <v>11</v>
      </c>
      <c r="I33" s="21" t="s">
        <v>77</v>
      </c>
      <c r="J33" s="22">
        <f>IF(I33=$I$4,$J$1,0)</f>
        <v>11</v>
      </c>
      <c r="K33" s="29" t="s">
        <v>252</v>
      </c>
      <c r="L33" s="30">
        <f>IF(K33=$K$4,$L$1,0)</f>
        <v>0</v>
      </c>
      <c r="M33" s="21" t="s">
        <v>23</v>
      </c>
      <c r="N33" s="22">
        <f>IF(M33=$M$4,$N$1,0)</f>
        <v>0</v>
      </c>
      <c r="O33" s="29" t="s">
        <v>24</v>
      </c>
      <c r="P33" s="30">
        <f>IF(O33=$O$4,$P$1,0)</f>
        <v>0</v>
      </c>
      <c r="Q33" s="21" t="s">
        <v>69</v>
      </c>
      <c r="R33" s="22">
        <f>IF(Q33=$Q$4,$R$1,0)</f>
        <v>0</v>
      </c>
      <c r="S33" s="29" t="s">
        <v>50</v>
      </c>
      <c r="T33" s="30">
        <f>IF(S33=$S$4,$T$1,0)</f>
        <v>20</v>
      </c>
      <c r="U33" s="21" t="s">
        <v>33</v>
      </c>
      <c r="V33" s="22">
        <f>IF(U33=$U$4,$V$1,0)</f>
        <v>20</v>
      </c>
      <c r="W33" s="29" t="s">
        <v>74</v>
      </c>
      <c r="X33" s="30">
        <f>IF(W33=$W$4,$X$1,0)</f>
        <v>0</v>
      </c>
      <c r="Y33" s="21" t="s">
        <v>27</v>
      </c>
      <c r="Z33" s="22">
        <f>IF(Y33=$Y$4,$Z$1,0)</f>
        <v>0</v>
      </c>
      <c r="AA33" s="29" t="s">
        <v>72</v>
      </c>
      <c r="AB33" s="30">
        <f>IF(AA33=$AA$4,$AB$1,0)</f>
        <v>15</v>
      </c>
      <c r="AC33" s="21" t="s">
        <v>68</v>
      </c>
      <c r="AD33" s="22">
        <f>IF(AC33=$AC$4,$AD$1,0)</f>
        <v>0</v>
      </c>
      <c r="AE33" s="29" t="s">
        <v>163</v>
      </c>
      <c r="AF33" s="30">
        <f>IF(AE33=$AE$4,$AF$1,0)</f>
        <v>15</v>
      </c>
      <c r="AG33" s="21" t="s">
        <v>262</v>
      </c>
      <c r="AH33" s="22">
        <f>IF(AG33=$AG$4,$AH$1,0)</f>
        <v>0</v>
      </c>
      <c r="AI33" s="29" t="s">
        <v>164</v>
      </c>
      <c r="AJ33" s="30">
        <f>IF(AI33=$AI$4,$AJ$1,0)</f>
        <v>15</v>
      </c>
      <c r="AK33" s="21" t="s">
        <v>133</v>
      </c>
      <c r="AL33" s="22">
        <f>IF(AK33=$AK$4,$AL$1,0)</f>
        <v>16</v>
      </c>
      <c r="AM33" s="29" t="s">
        <v>155</v>
      </c>
      <c r="AN33" s="30">
        <f>IF(AM33=$AM$4,$AN$1,0)</f>
        <v>16</v>
      </c>
      <c r="AO33" s="21" t="s">
        <v>25</v>
      </c>
      <c r="AP33" s="22">
        <f>IF(AO33=$AO$4,$AP$1,0)</f>
        <v>0</v>
      </c>
      <c r="AQ33" s="29" t="s">
        <v>151</v>
      </c>
      <c r="AR33" s="30">
        <f>IF(AQ33=$AQ$4,$AR$1,0)</f>
        <v>0</v>
      </c>
      <c r="AS33" s="21" t="s">
        <v>156</v>
      </c>
      <c r="AT33" s="22">
        <f>IF(AS33=$AS$4,$AT$1,0)</f>
        <v>16</v>
      </c>
      <c r="AU33" s="29" t="s">
        <v>78</v>
      </c>
      <c r="AV33" s="30">
        <f>IF(AU33=$AU$4,$AV$1,0)</f>
        <v>17</v>
      </c>
      <c r="AW33" s="21" t="s">
        <v>160</v>
      </c>
      <c r="AX33" s="22">
        <f>IF(AW33=$AW$4,$AX$1,0)</f>
        <v>0</v>
      </c>
      <c r="AY33" s="29" t="s">
        <v>253</v>
      </c>
      <c r="AZ33" s="30">
        <f>IF(AY33=$AY$4,$AZ$1,0)</f>
        <v>17</v>
      </c>
      <c r="BA33" s="21" t="s">
        <v>246</v>
      </c>
      <c r="BB33" s="22">
        <f>IF(BA33=$BA$4,$BB$1,0)</f>
        <v>0</v>
      </c>
      <c r="BC33" s="29" t="s">
        <v>76</v>
      </c>
      <c r="BD33" s="30">
        <f>IF(BC33=$BC$4,$BD$1,0)</f>
        <v>17</v>
      </c>
      <c r="BE33" s="21" t="s">
        <v>247</v>
      </c>
      <c r="BF33" s="22">
        <f>IF(BE33=$BE$4,$BF$1,0)</f>
        <v>17</v>
      </c>
      <c r="BG33" s="29" t="s">
        <v>158</v>
      </c>
      <c r="BH33" s="30">
        <f>IF(BG33=$BG$4,$BH$1,0)</f>
        <v>18</v>
      </c>
      <c r="BI33" s="21" t="s">
        <v>153</v>
      </c>
      <c r="BJ33" s="22">
        <f>IF(BI33=$BI$4,$BJ$1,0)</f>
        <v>18</v>
      </c>
      <c r="BK33" s="29" t="s">
        <v>150</v>
      </c>
      <c r="BL33" s="30">
        <f>IF(BK33=$BK$4,$BL$1,0)</f>
        <v>0</v>
      </c>
      <c r="BM33" s="21" t="s">
        <v>48</v>
      </c>
      <c r="BN33" s="22">
        <f>IF(BM33=$BM$4,$BN$1,0)</f>
        <v>19</v>
      </c>
      <c r="BO33" s="29" t="s">
        <v>29</v>
      </c>
      <c r="BP33" s="30">
        <f>IF(BO33=$BO$4,$BP$1,0)</f>
        <v>19</v>
      </c>
      <c r="BQ33" s="21" t="s">
        <v>28</v>
      </c>
      <c r="BR33" s="22">
        <f>IF(BQ33=$BQ$4,$BR$1,0)</f>
        <v>19</v>
      </c>
      <c r="BS33" s="29" t="s">
        <v>26</v>
      </c>
      <c r="BT33" s="30">
        <f>IF(BS33=$BS$4,$BT$1,0)</f>
        <v>0</v>
      </c>
      <c r="BU33" s="21" t="s">
        <v>33</v>
      </c>
      <c r="BV33" s="22">
        <f>IF(BU33=$BU$4,$BV$1,0)</f>
        <v>25</v>
      </c>
      <c r="BW33" s="29" t="s">
        <v>147</v>
      </c>
      <c r="BX33" s="30">
        <f>IF(BW33=$BW$4,$BX$1,0)</f>
        <v>25</v>
      </c>
      <c r="BY33" s="21" t="s">
        <v>34</v>
      </c>
      <c r="BZ33" s="22">
        <f>IF(BY33=$BY$4,$BZ$1,0)</f>
        <v>0</v>
      </c>
      <c r="CA33" s="29" t="s">
        <v>67</v>
      </c>
      <c r="CB33" s="30">
        <f>IF(CA33=$CA$4,$CB$1,0)</f>
        <v>19</v>
      </c>
      <c r="CC33" s="21" t="s">
        <v>149</v>
      </c>
      <c r="CD33" s="22">
        <f>IF(CC33=$CC$4,$CD$1,0)</f>
        <v>19</v>
      </c>
      <c r="CE33" s="29" t="s">
        <v>248</v>
      </c>
      <c r="CF33" s="30">
        <f>IF(CE33=$CE$4,$CF$1,0)</f>
        <v>0</v>
      </c>
      <c r="CG33" s="21" t="s">
        <v>165</v>
      </c>
      <c r="CH33" s="22">
        <f>IF(CG33=$CG$4,$CH$1,0)</f>
        <v>0</v>
      </c>
      <c r="CI33" s="29" t="s">
        <v>147</v>
      </c>
      <c r="CJ33" s="30">
        <f>IF(CI33=$CI$4,$CJ$1,0)</f>
        <v>35</v>
      </c>
      <c r="CK33" s="21" t="s">
        <v>26</v>
      </c>
      <c r="CL33" s="22">
        <f>IF(CK33=$CK$4,$CL$1,0)</f>
        <v>0</v>
      </c>
      <c r="CM33" s="25" t="s">
        <v>26</v>
      </c>
      <c r="CN33" s="26">
        <f>IF(CM33=$CM$4,$CN$1,0)</f>
        <v>0</v>
      </c>
    </row>
    <row r="34" spans="1:92" x14ac:dyDescent="0.4">
      <c r="A34" s="47" t="s">
        <v>90</v>
      </c>
      <c r="B34" s="11">
        <f>SUM(D34+F34+H34+J34+L34+N34+P34+R34+T34+V34+X34+Z34+AB34+AD34+AF34+AH34+AJ34+AL34+AN34+AP34+AR34+AT34+AV34+AX34+AZ34+BB34+BD34+BF34+BH34+BJ34+BL34+BN34+BP34+BR34+BT34+BV34+BX34+BZ34+CB34+CD34+CF34+CH34+CJ34+CL34+CN34)</f>
        <v>459</v>
      </c>
      <c r="C34" s="29" t="s">
        <v>42</v>
      </c>
      <c r="D34" s="30">
        <f>IF(C34=$C$4,$D$1,0)</f>
        <v>0</v>
      </c>
      <c r="E34" s="21" t="s">
        <v>73</v>
      </c>
      <c r="F34" s="22">
        <f>IF(E34=$E$4,$F$1,0)</f>
        <v>0</v>
      </c>
      <c r="G34" s="29" t="s">
        <v>250</v>
      </c>
      <c r="H34" s="30">
        <f>IF(G34=$G$4,$H$1,0)</f>
        <v>11</v>
      </c>
      <c r="I34" s="21" t="s">
        <v>77</v>
      </c>
      <c r="J34" s="22">
        <f>IF(I34=$I$4,$J$1,0)</f>
        <v>11</v>
      </c>
      <c r="K34" s="29" t="s">
        <v>252</v>
      </c>
      <c r="L34" s="30">
        <f>IF(K34=$K$4,$L$1,0)</f>
        <v>0</v>
      </c>
      <c r="M34" s="21" t="s">
        <v>23</v>
      </c>
      <c r="N34" s="22">
        <f>IF(M34=$M$4,$N$1,0)</f>
        <v>0</v>
      </c>
      <c r="O34" s="29" t="s">
        <v>31</v>
      </c>
      <c r="P34" s="30">
        <f>IF(O34=$O$4,$P$1,0)</f>
        <v>20</v>
      </c>
      <c r="Q34" s="21" t="s">
        <v>69</v>
      </c>
      <c r="R34" s="22">
        <f>IF(Q34=$Q$4,$R$1,0)</f>
        <v>0</v>
      </c>
      <c r="S34" s="29" t="s">
        <v>50</v>
      </c>
      <c r="T34" s="30">
        <f>IF(S34=$S$4,$T$1,0)</f>
        <v>20</v>
      </c>
      <c r="U34" s="21" t="s">
        <v>33</v>
      </c>
      <c r="V34" s="22">
        <f>IF(U34=$U$4,$V$1,0)</f>
        <v>20</v>
      </c>
      <c r="W34" s="29" t="s">
        <v>161</v>
      </c>
      <c r="X34" s="30">
        <f>IF(W34=$W$4,$X$1,0)</f>
        <v>14</v>
      </c>
      <c r="Y34" s="21" t="s">
        <v>44</v>
      </c>
      <c r="Z34" s="22">
        <f>IF(Y34=$Y$4,$Z$1,0)</f>
        <v>14</v>
      </c>
      <c r="AA34" s="29" t="s">
        <v>72</v>
      </c>
      <c r="AB34" s="30">
        <f>IF(AA34=$AA$4,$AB$1,0)</f>
        <v>15</v>
      </c>
      <c r="AC34" s="21" t="s">
        <v>36</v>
      </c>
      <c r="AD34" s="22">
        <f>IF(AC34=$AC$4,$AD$1,0)</f>
        <v>15</v>
      </c>
      <c r="AE34" s="29" t="s">
        <v>63</v>
      </c>
      <c r="AF34" s="30">
        <f>IF(AE34=$AE$4,$AF$1,0)</f>
        <v>0</v>
      </c>
      <c r="AG34" s="21" t="s">
        <v>66</v>
      </c>
      <c r="AH34" s="22">
        <f>IF(AG34=$AG$4,$AH$1,0)</f>
        <v>15</v>
      </c>
      <c r="AI34" s="29" t="s">
        <v>164</v>
      </c>
      <c r="AJ34" s="30">
        <f>IF(AI34=$AI$4,$AJ$1,0)</f>
        <v>15</v>
      </c>
      <c r="AK34" s="21" t="s">
        <v>133</v>
      </c>
      <c r="AL34" s="22">
        <f>IF(AK34=$AK$4,$AL$1,0)</f>
        <v>16</v>
      </c>
      <c r="AM34" s="29" t="s">
        <v>148</v>
      </c>
      <c r="AN34" s="30">
        <f>IF(AM34=$AM$4,$AN$1,0)</f>
        <v>0</v>
      </c>
      <c r="AO34" s="21" t="s">
        <v>75</v>
      </c>
      <c r="AP34" s="22">
        <f>IF(AO34=$AO$4,$AP$1,0)</f>
        <v>16</v>
      </c>
      <c r="AQ34" s="29" t="s">
        <v>157</v>
      </c>
      <c r="AR34" s="30">
        <f>IF(AQ34=$AQ$4,$AR$1,0)</f>
        <v>16</v>
      </c>
      <c r="AS34" s="21" t="s">
        <v>156</v>
      </c>
      <c r="AT34" s="22">
        <f>IF(AS34=$AS$4,$AT$1,0)</f>
        <v>16</v>
      </c>
      <c r="AU34" s="29" t="s">
        <v>78</v>
      </c>
      <c r="AV34" s="30">
        <f>IF(AU34=$AU$4,$AV$1,0)</f>
        <v>17</v>
      </c>
      <c r="AW34" s="21" t="s">
        <v>160</v>
      </c>
      <c r="AX34" s="22">
        <f>IF(AW34=$AW$4,$AX$1,0)</f>
        <v>0</v>
      </c>
      <c r="AY34" s="29" t="s">
        <v>46</v>
      </c>
      <c r="AZ34" s="30">
        <f>IF(AY34=$AY$4,$AZ$1,0)</f>
        <v>0</v>
      </c>
      <c r="BA34" s="21" t="s">
        <v>0</v>
      </c>
      <c r="BB34" s="22">
        <f>IF(BA34=$BA$4,$BB$1,0)</f>
        <v>17</v>
      </c>
      <c r="BC34" s="29" t="s">
        <v>76</v>
      </c>
      <c r="BD34" s="30">
        <f>IF(BC34=$BC$4,$BD$1,0)</f>
        <v>17</v>
      </c>
      <c r="BE34" s="21" t="s">
        <v>247</v>
      </c>
      <c r="BF34" s="22">
        <f>IF(BE34=$BE$4,$BF$1,0)</f>
        <v>17</v>
      </c>
      <c r="BG34" s="29" t="s">
        <v>35</v>
      </c>
      <c r="BH34" s="30">
        <f>IF(BG34=$BG$4,$BH$1,0)</f>
        <v>0</v>
      </c>
      <c r="BI34" s="21" t="s">
        <v>153</v>
      </c>
      <c r="BJ34" s="22">
        <f>IF(BI34=$BI$4,$BJ$1,0)</f>
        <v>18</v>
      </c>
      <c r="BK34" s="29" t="s">
        <v>150</v>
      </c>
      <c r="BL34" s="30">
        <f>IF(BK34=$BK$4,$BL$1,0)</f>
        <v>0</v>
      </c>
      <c r="BM34" s="21" t="s">
        <v>48</v>
      </c>
      <c r="BN34" s="22">
        <f>IF(BM34=$BM$4,$BN$1,0)</f>
        <v>19</v>
      </c>
      <c r="BO34" s="29" t="s">
        <v>29</v>
      </c>
      <c r="BP34" s="30">
        <f>IF(BO34=$BO$4,$BP$1,0)</f>
        <v>19</v>
      </c>
      <c r="BQ34" s="21" t="s">
        <v>28</v>
      </c>
      <c r="BR34" s="22">
        <f>IF(BQ34=$BQ$4,$BR$1,0)</f>
        <v>19</v>
      </c>
      <c r="BS34" s="29" t="s">
        <v>26</v>
      </c>
      <c r="BT34" s="30">
        <f>IF(BS34=$BS$4,$BT$1,0)</f>
        <v>0</v>
      </c>
      <c r="BU34" s="21" t="s">
        <v>49</v>
      </c>
      <c r="BV34" s="22">
        <f>IF(BU34=$BU$4,$BV$1,0)</f>
        <v>0</v>
      </c>
      <c r="BW34" s="29" t="s">
        <v>147</v>
      </c>
      <c r="BX34" s="30">
        <f>IF(BW34=$BW$4,$BX$1,0)</f>
        <v>25</v>
      </c>
      <c r="BY34" s="21" t="s">
        <v>34</v>
      </c>
      <c r="BZ34" s="22">
        <f>IF(BY34=$BY$4,$BZ$1,0)</f>
        <v>0</v>
      </c>
      <c r="CA34" s="29" t="s">
        <v>67</v>
      </c>
      <c r="CB34" s="30">
        <f>IF(CA34=$CA$4,$CB$1,0)</f>
        <v>19</v>
      </c>
      <c r="CC34" s="21" t="s">
        <v>259</v>
      </c>
      <c r="CD34" s="22">
        <f>IF(CC34=$CC$4,$CD$1,0)</f>
        <v>0</v>
      </c>
      <c r="CE34" s="29" t="s">
        <v>255</v>
      </c>
      <c r="CF34" s="30">
        <f>IF(CE34=$CE$4,$CF$1,0)</f>
        <v>19</v>
      </c>
      <c r="CG34" s="21" t="s">
        <v>19</v>
      </c>
      <c r="CH34" s="22">
        <f>IF(CG34=$CG$4,$CH$1,0)</f>
        <v>19</v>
      </c>
      <c r="CI34" s="29" t="s">
        <v>49</v>
      </c>
      <c r="CJ34" s="30">
        <f>IF(CI34=$CI$4,$CJ$1,0)</f>
        <v>0</v>
      </c>
      <c r="CK34" s="21" t="s">
        <v>34</v>
      </c>
      <c r="CL34" s="22">
        <f>IF(CK34=$CK$4,$CL$1,0)</f>
        <v>0</v>
      </c>
      <c r="CM34" s="25" t="s">
        <v>34</v>
      </c>
      <c r="CN34" s="26">
        <f>IF(CM34=$CM$4,$CN$1,0)</f>
        <v>0</v>
      </c>
    </row>
    <row r="35" spans="1:92" x14ac:dyDescent="0.4">
      <c r="A35" s="44" t="s">
        <v>277</v>
      </c>
      <c r="B35" s="11">
        <f>SUM(D35+F35+H35+J35+L35+N35+P35+R35+T35+V35+X35+Z35+AB35+AD35+AF35+AH35+AJ35+AL35+AN35+AP35+AR35+AT35+AV35+AX35+AZ35+BB35+BD35+BF35+BH35+BJ35+BL35+BN35+BP35+BR35+BT35+BV35+BX35+BZ35+CB35+CD35+CF35+CH35+CJ35+CL35+CN35)</f>
        <v>458</v>
      </c>
      <c r="C35" s="29" t="s">
        <v>42</v>
      </c>
      <c r="D35" s="30">
        <f>IF(C35=$C$4,$D$1,0)</f>
        <v>0</v>
      </c>
      <c r="E35" s="21" t="s">
        <v>73</v>
      </c>
      <c r="F35" s="22">
        <f>IF(E35=$E$4,$F$1,0)</f>
        <v>0</v>
      </c>
      <c r="G35" s="29" t="s">
        <v>250</v>
      </c>
      <c r="H35" s="30">
        <f>IF(G35=$G$4,$H$1,0)</f>
        <v>11</v>
      </c>
      <c r="I35" s="21" t="s">
        <v>77</v>
      </c>
      <c r="J35" s="22">
        <f>IF(I35=$I$4,$J$1,0)</f>
        <v>11</v>
      </c>
      <c r="K35" s="29" t="s">
        <v>245</v>
      </c>
      <c r="L35" s="30">
        <f>IF(K35=$K$4,$L$1,0)</f>
        <v>12</v>
      </c>
      <c r="M35" s="21" t="s">
        <v>132</v>
      </c>
      <c r="N35" s="22">
        <f>IF(M35=$M$4,$N$1,0)</f>
        <v>12</v>
      </c>
      <c r="O35" s="29" t="s">
        <v>24</v>
      </c>
      <c r="P35" s="30">
        <f>IF(O35=$O$4,$P$1,0)</f>
        <v>0</v>
      </c>
      <c r="Q35" s="21" t="s">
        <v>69</v>
      </c>
      <c r="R35" s="22">
        <f>IF(Q35=$Q$4,$R$1,0)</f>
        <v>0</v>
      </c>
      <c r="S35" s="29" t="s">
        <v>37</v>
      </c>
      <c r="T35" s="30">
        <f>IF(S35=$S$4,$T$1,0)</f>
        <v>0</v>
      </c>
      <c r="U35" s="21" t="s">
        <v>33</v>
      </c>
      <c r="V35" s="22">
        <f>IF(U35=$U$4,$V$1,0)</f>
        <v>20</v>
      </c>
      <c r="W35" s="29" t="s">
        <v>161</v>
      </c>
      <c r="X35" s="30">
        <f>IF(W35=$W$4,$X$1,0)</f>
        <v>14</v>
      </c>
      <c r="Y35" s="21" t="s">
        <v>27</v>
      </c>
      <c r="Z35" s="22">
        <f>IF(Y35=$Y$4,$Z$1,0)</f>
        <v>0</v>
      </c>
      <c r="AA35" s="29" t="s">
        <v>72</v>
      </c>
      <c r="AB35" s="30">
        <f>IF(AA35=$AA$4,$AB$1,0)</f>
        <v>15</v>
      </c>
      <c r="AC35" s="21" t="s">
        <v>68</v>
      </c>
      <c r="AD35" s="22">
        <f>IF(AC35=$AC$4,$AD$1,0)</f>
        <v>0</v>
      </c>
      <c r="AE35" s="29" t="s">
        <v>163</v>
      </c>
      <c r="AF35" s="30">
        <f>IF(AE35=$AE$4,$AF$1,0)</f>
        <v>15</v>
      </c>
      <c r="AG35" s="21" t="s">
        <v>262</v>
      </c>
      <c r="AH35" s="22">
        <f>IF(AG35=$AG$4,$AH$1,0)</f>
        <v>0</v>
      </c>
      <c r="AI35" s="29" t="s">
        <v>32</v>
      </c>
      <c r="AJ35" s="30">
        <f>IF(AI35=$AI$4,$AJ$1,0)</f>
        <v>0</v>
      </c>
      <c r="AK35" s="21" t="s">
        <v>257</v>
      </c>
      <c r="AL35" s="22">
        <f>IF(AK35=$AK$4,$AL$1,0)</f>
        <v>0</v>
      </c>
      <c r="AM35" s="29" t="s">
        <v>148</v>
      </c>
      <c r="AN35" s="30">
        <f>IF(AM35=$AM$4,$AN$1,0)</f>
        <v>0</v>
      </c>
      <c r="AO35" s="21" t="s">
        <v>75</v>
      </c>
      <c r="AP35" s="22">
        <f>IF(AO35=$AO$4,$AP$1,0)</f>
        <v>16</v>
      </c>
      <c r="AQ35" s="29" t="s">
        <v>157</v>
      </c>
      <c r="AR35" s="30">
        <f>IF(AQ35=$AQ$4,$AR$1,0)</f>
        <v>16</v>
      </c>
      <c r="AS35" s="21" t="s">
        <v>156</v>
      </c>
      <c r="AT35" s="22">
        <f>IF(AS35=$AS$4,$AT$1,0)</f>
        <v>16</v>
      </c>
      <c r="AU35" s="29" t="s">
        <v>71</v>
      </c>
      <c r="AV35" s="30">
        <f>IF(AU35=$AU$4,$AV$1,0)</f>
        <v>0</v>
      </c>
      <c r="AW35" s="21" t="s">
        <v>258</v>
      </c>
      <c r="AX35" s="22">
        <f>IF(AW35=$AW$4,$AX$1,0)</f>
        <v>17</v>
      </c>
      <c r="AY35" s="29" t="s">
        <v>46</v>
      </c>
      <c r="AZ35" s="30">
        <f>IF(AY35=$AY$4,$AZ$1,0)</f>
        <v>0</v>
      </c>
      <c r="BA35" s="21" t="s">
        <v>0</v>
      </c>
      <c r="BB35" s="22">
        <f>IF(BA35=$BA$4,$BB$1,0)</f>
        <v>17</v>
      </c>
      <c r="BC35" s="29" t="s">
        <v>76</v>
      </c>
      <c r="BD35" s="30">
        <f>IF(BC35=$BC$4,$BD$1,0)</f>
        <v>17</v>
      </c>
      <c r="BE35" s="21" t="s">
        <v>47</v>
      </c>
      <c r="BF35" s="22">
        <f>IF(BE35=$BE$4,$BF$1,0)</f>
        <v>0</v>
      </c>
      <c r="BG35" s="29" t="s">
        <v>35</v>
      </c>
      <c r="BH35" s="30">
        <f>IF(BG35=$BG$4,$BH$1,0)</f>
        <v>0</v>
      </c>
      <c r="BI35" s="21" t="s">
        <v>21</v>
      </c>
      <c r="BJ35" s="22">
        <f>IF(BI35=$BI$4,$BJ$1,0)</f>
        <v>0</v>
      </c>
      <c r="BK35" s="29" t="s">
        <v>22</v>
      </c>
      <c r="BL35" s="30">
        <f>IF(BK35=$BK$4,$BL$1,0)</f>
        <v>19</v>
      </c>
      <c r="BM35" s="21" t="s">
        <v>159</v>
      </c>
      <c r="BN35" s="22">
        <f>IF(BM35=$BM$4,$BN$1,0)</f>
        <v>0</v>
      </c>
      <c r="BO35" s="29" t="s">
        <v>29</v>
      </c>
      <c r="BP35" s="30">
        <f>IF(BO35=$BO$4,$BP$1,0)</f>
        <v>19</v>
      </c>
      <c r="BQ35" s="21" t="s">
        <v>28</v>
      </c>
      <c r="BR35" s="22">
        <f>IF(BQ35=$BQ$4,$BR$1,0)</f>
        <v>19</v>
      </c>
      <c r="BS35" s="29" t="s">
        <v>26</v>
      </c>
      <c r="BT35" s="30">
        <f>IF(BS35=$BS$4,$BT$1,0)</f>
        <v>0</v>
      </c>
      <c r="BU35" s="21" t="s">
        <v>33</v>
      </c>
      <c r="BV35" s="22">
        <f>IF(BU35=$BU$4,$BV$1,0)</f>
        <v>25</v>
      </c>
      <c r="BW35" s="29" t="s">
        <v>147</v>
      </c>
      <c r="BX35" s="30">
        <f>IF(BW35=$BW$4,$BX$1,0)</f>
        <v>25</v>
      </c>
      <c r="BY35" s="21" t="s">
        <v>34</v>
      </c>
      <c r="BZ35" s="22">
        <f>IF(BY35=$BY$4,$BZ$1,0)</f>
        <v>0</v>
      </c>
      <c r="CA35" s="29" t="s">
        <v>67</v>
      </c>
      <c r="CB35" s="30">
        <f>IF(CA35=$CA$4,$CB$1,0)</f>
        <v>19</v>
      </c>
      <c r="CC35" s="21" t="s">
        <v>149</v>
      </c>
      <c r="CD35" s="22">
        <f>IF(CC35=$CC$4,$CD$1,0)</f>
        <v>19</v>
      </c>
      <c r="CE35" s="29" t="s">
        <v>248</v>
      </c>
      <c r="CF35" s="30">
        <f>IF(CE35=$CE$4,$CF$1,0)</f>
        <v>0</v>
      </c>
      <c r="CG35" s="21" t="s">
        <v>19</v>
      </c>
      <c r="CH35" s="22">
        <f>IF(CG35=$CG$4,$CH$1,0)</f>
        <v>19</v>
      </c>
      <c r="CI35" s="29" t="s">
        <v>147</v>
      </c>
      <c r="CJ35" s="30">
        <f>IF(CI35=$CI$4,$CJ$1,0)</f>
        <v>35</v>
      </c>
      <c r="CK35" s="21" t="s">
        <v>26</v>
      </c>
      <c r="CL35" s="22">
        <f>IF(CK35=$CK$4,$CL$1,0)</f>
        <v>0</v>
      </c>
      <c r="CM35" s="25" t="s">
        <v>147</v>
      </c>
      <c r="CN35" s="26">
        <f>IF(CM35=$CM$4,$CN$1,0)</f>
        <v>50</v>
      </c>
    </row>
    <row r="36" spans="1:92" x14ac:dyDescent="0.4">
      <c r="A36" s="47" t="s">
        <v>84</v>
      </c>
      <c r="B36" s="11">
        <f>SUM(D36+F36+H36+J36+L36+N36+P36+R36+T36+V36+X36+Z36+AB36+AD36+AF36+AH36+AJ36+AL36+AN36+AP36+AR36+AT36+AV36+AX36+AZ36+BB36+BD36+BF36+BH36+BJ36+BL36+BN36+BP36+BR36+BT36+BV36+BX36+BZ36+CB36+CD36+CF36+CH36+CJ36+CL36+CN36)</f>
        <v>457</v>
      </c>
      <c r="C36" s="29" t="s">
        <v>42</v>
      </c>
      <c r="D36" s="30">
        <f>IF(C36=$C$4,$D$1,0)</f>
        <v>0</v>
      </c>
      <c r="E36" s="21" t="s">
        <v>73</v>
      </c>
      <c r="F36" s="22">
        <f>IF(E36=$E$4,$F$1,0)</f>
        <v>0</v>
      </c>
      <c r="G36" s="29" t="s">
        <v>45</v>
      </c>
      <c r="H36" s="30">
        <f>IF(G36=$G$4,$H$1,0)</f>
        <v>0</v>
      </c>
      <c r="I36" s="21" t="s">
        <v>77</v>
      </c>
      <c r="J36" s="22">
        <f>IF(I36=$I$4,$J$1,0)</f>
        <v>11</v>
      </c>
      <c r="K36" s="29" t="s">
        <v>245</v>
      </c>
      <c r="L36" s="30">
        <f>IF(K36=$K$4,$L$1,0)</f>
        <v>12</v>
      </c>
      <c r="M36" s="21" t="s">
        <v>132</v>
      </c>
      <c r="N36" s="22">
        <f>IF(M36=$M$4,$N$1,0)</f>
        <v>12</v>
      </c>
      <c r="O36" s="29" t="s">
        <v>31</v>
      </c>
      <c r="P36" s="30">
        <f>IF(O36=$O$4,$P$1,0)</f>
        <v>20</v>
      </c>
      <c r="Q36" s="21" t="s">
        <v>69</v>
      </c>
      <c r="R36" s="22">
        <f>IF(Q36=$Q$4,$R$1,0)</f>
        <v>0</v>
      </c>
      <c r="S36" s="29" t="s">
        <v>50</v>
      </c>
      <c r="T36" s="30">
        <f>IF(S36=$S$4,$T$1,0)</f>
        <v>20</v>
      </c>
      <c r="U36" s="21" t="s">
        <v>33</v>
      </c>
      <c r="V36" s="22">
        <f>IF(U36=$U$4,$V$1,0)</f>
        <v>20</v>
      </c>
      <c r="W36" s="29" t="s">
        <v>161</v>
      </c>
      <c r="X36" s="30">
        <f>IF(W36=$W$4,$X$1,0)</f>
        <v>14</v>
      </c>
      <c r="Y36" s="21" t="s">
        <v>27</v>
      </c>
      <c r="Z36" s="22">
        <f>IF(Y36=$Y$4,$Z$1,0)</f>
        <v>0</v>
      </c>
      <c r="AA36" s="29" t="s">
        <v>261</v>
      </c>
      <c r="AB36" s="30">
        <f>IF(AA36=$AA$4,$AB$1,0)</f>
        <v>0</v>
      </c>
      <c r="AC36" s="21" t="s">
        <v>68</v>
      </c>
      <c r="AD36" s="22">
        <f>IF(AC36=$AC$4,$AD$1,0)</f>
        <v>0</v>
      </c>
      <c r="AE36" s="29" t="s">
        <v>163</v>
      </c>
      <c r="AF36" s="30">
        <f>IF(AE36=$AE$4,$AF$1,0)</f>
        <v>15</v>
      </c>
      <c r="AG36" s="21" t="s">
        <v>66</v>
      </c>
      <c r="AH36" s="22">
        <f>IF(AG36=$AG$4,$AH$1,0)</f>
        <v>15</v>
      </c>
      <c r="AI36" s="29" t="s">
        <v>164</v>
      </c>
      <c r="AJ36" s="30">
        <f>IF(AI36=$AI$4,$AJ$1,0)</f>
        <v>15</v>
      </c>
      <c r="AK36" s="21" t="s">
        <v>133</v>
      </c>
      <c r="AL36" s="22">
        <f>IF(AK36=$AK$4,$AL$1,0)</f>
        <v>16</v>
      </c>
      <c r="AM36" s="29" t="s">
        <v>155</v>
      </c>
      <c r="AN36" s="30">
        <f>IF(AM36=$AM$4,$AN$1,0)</f>
        <v>16</v>
      </c>
      <c r="AO36" s="21" t="s">
        <v>75</v>
      </c>
      <c r="AP36" s="22">
        <f>IF(AO36=$AO$4,$AP$1,0)</f>
        <v>16</v>
      </c>
      <c r="AQ36" s="29" t="s">
        <v>151</v>
      </c>
      <c r="AR36" s="30">
        <f>IF(AQ36=$AQ$4,$AR$1,0)</f>
        <v>0</v>
      </c>
      <c r="AS36" s="21" t="s">
        <v>156</v>
      </c>
      <c r="AT36" s="22">
        <f>IF(AS36=$AS$4,$AT$1,0)</f>
        <v>16</v>
      </c>
      <c r="AU36" s="29" t="s">
        <v>78</v>
      </c>
      <c r="AV36" s="30">
        <f>IF(AU36=$AU$4,$AV$1,0)</f>
        <v>17</v>
      </c>
      <c r="AW36" s="21" t="s">
        <v>258</v>
      </c>
      <c r="AX36" s="22">
        <f>IF(AW36=$AW$4,$AX$1,0)</f>
        <v>17</v>
      </c>
      <c r="AY36" s="29" t="s">
        <v>253</v>
      </c>
      <c r="AZ36" s="30">
        <f>IF(AY36=$AY$4,$AZ$1,0)</f>
        <v>17</v>
      </c>
      <c r="BA36" s="21" t="s">
        <v>0</v>
      </c>
      <c r="BB36" s="22">
        <f>IF(BA36=$BA$4,$BB$1,0)</f>
        <v>17</v>
      </c>
      <c r="BC36" s="29" t="s">
        <v>254</v>
      </c>
      <c r="BD36" s="30">
        <f>IF(BC36=$BC$4,$BD$1,0)</f>
        <v>0</v>
      </c>
      <c r="BE36" s="21" t="s">
        <v>247</v>
      </c>
      <c r="BF36" s="22">
        <f>IF(BE36=$BE$4,$BF$1,0)</f>
        <v>17</v>
      </c>
      <c r="BG36" s="29" t="s">
        <v>158</v>
      </c>
      <c r="BH36" s="30">
        <f>IF(BG36=$BG$4,$BH$1,0)</f>
        <v>18</v>
      </c>
      <c r="BI36" s="21" t="s">
        <v>21</v>
      </c>
      <c r="BJ36" s="22">
        <f>IF(BI36=$BI$4,$BJ$1,0)</f>
        <v>0</v>
      </c>
      <c r="BK36" s="29" t="s">
        <v>22</v>
      </c>
      <c r="BL36" s="30">
        <f>IF(BK36=$BK$4,$BL$1,0)</f>
        <v>19</v>
      </c>
      <c r="BM36" s="21" t="s">
        <v>48</v>
      </c>
      <c r="BN36" s="22">
        <f>IF(BM36=$BM$4,$BN$1,0)</f>
        <v>19</v>
      </c>
      <c r="BO36" s="29" t="s">
        <v>29</v>
      </c>
      <c r="BP36" s="30">
        <f>IF(BO36=$BO$4,$BP$1,0)</f>
        <v>19</v>
      </c>
      <c r="BQ36" s="21" t="s">
        <v>152</v>
      </c>
      <c r="BR36" s="22">
        <f>IF(BQ36=$BQ$4,$BR$1,0)</f>
        <v>0</v>
      </c>
      <c r="BS36" s="29" t="s">
        <v>26</v>
      </c>
      <c r="BT36" s="30">
        <f>IF(BS36=$BS$4,$BT$1,0)</f>
        <v>0</v>
      </c>
      <c r="BU36" s="21" t="s">
        <v>49</v>
      </c>
      <c r="BV36" s="22">
        <f>IF(BU36=$BU$4,$BV$1,0)</f>
        <v>0</v>
      </c>
      <c r="BW36" s="29" t="s">
        <v>147</v>
      </c>
      <c r="BX36" s="30">
        <f>IF(BW36=$BW$4,$BX$1,0)</f>
        <v>25</v>
      </c>
      <c r="BY36" s="21" t="s">
        <v>34</v>
      </c>
      <c r="BZ36" s="22">
        <f>IF(BY36=$BY$4,$BZ$1,0)</f>
        <v>0</v>
      </c>
      <c r="CA36" s="29" t="s">
        <v>67</v>
      </c>
      <c r="CB36" s="30">
        <f>IF(CA36=$CA$4,$CB$1,0)</f>
        <v>19</v>
      </c>
      <c r="CC36" s="21" t="s">
        <v>259</v>
      </c>
      <c r="CD36" s="22">
        <f>IF(CC36=$CC$4,$CD$1,0)</f>
        <v>0</v>
      </c>
      <c r="CE36" s="29" t="s">
        <v>248</v>
      </c>
      <c r="CF36" s="30">
        <f>IF(CE36=$CE$4,$CF$1,0)</f>
        <v>0</v>
      </c>
      <c r="CG36" s="21" t="s">
        <v>165</v>
      </c>
      <c r="CH36" s="22">
        <f>IF(CG36=$CG$4,$CH$1,0)</f>
        <v>0</v>
      </c>
      <c r="CI36" s="29" t="s">
        <v>147</v>
      </c>
      <c r="CJ36" s="30">
        <f>IF(CI36=$CI$4,$CJ$1,0)</f>
        <v>35</v>
      </c>
      <c r="CK36" s="21" t="s">
        <v>26</v>
      </c>
      <c r="CL36" s="22">
        <f>IF(CK36=$CK$4,$CL$1,0)</f>
        <v>0</v>
      </c>
      <c r="CM36" s="25" t="s">
        <v>26</v>
      </c>
      <c r="CN36" s="26">
        <f>IF(CM36=$CM$4,$CN$1,0)</f>
        <v>0</v>
      </c>
    </row>
    <row r="37" spans="1:92" x14ac:dyDescent="0.4">
      <c r="A37" s="44" t="s">
        <v>280</v>
      </c>
      <c r="B37" s="11">
        <f>SUM(D37+F37+H37+J37+L37+N37+P37+R37+T37+V37+X37+Z37+AB37+AD37+AF37+AH37+AJ37+AL37+AN37+AP37+AR37+AT37+AV37+AX37+AZ37+BB37+BD37+BF37+BH37+BJ37+BL37+BN37+BP37+BR37+BT37+BV37+BX37+BZ37+CB37+CD37+CF37+CH37+CJ37+CL37+CN37)</f>
        <v>457</v>
      </c>
      <c r="C37" s="29" t="s">
        <v>42</v>
      </c>
      <c r="D37" s="30">
        <f>IF(C37=$C$4,$D$1,0)</f>
        <v>0</v>
      </c>
      <c r="E37" s="21" t="s">
        <v>64</v>
      </c>
      <c r="F37" s="22">
        <f>IF(E37=$E$4,$F$1,0)</f>
        <v>11</v>
      </c>
      <c r="G37" s="29" t="s">
        <v>45</v>
      </c>
      <c r="H37" s="30">
        <f>IF(G37=$G$4,$H$1,0)</f>
        <v>0</v>
      </c>
      <c r="I37" s="21" t="s">
        <v>77</v>
      </c>
      <c r="J37" s="22">
        <f>IF(I37=$I$4,$J$1,0)</f>
        <v>11</v>
      </c>
      <c r="K37" s="29" t="s">
        <v>245</v>
      </c>
      <c r="L37" s="30">
        <f>IF(K37=$K$4,$L$1,0)</f>
        <v>12</v>
      </c>
      <c r="M37" s="21" t="s">
        <v>132</v>
      </c>
      <c r="N37" s="22">
        <f>IF(M37=$M$4,$N$1,0)</f>
        <v>12</v>
      </c>
      <c r="O37" s="29" t="s">
        <v>24</v>
      </c>
      <c r="P37" s="30">
        <f>IF(O37=$O$4,$P$1,0)</f>
        <v>0</v>
      </c>
      <c r="Q37" s="21" t="s">
        <v>69</v>
      </c>
      <c r="R37" s="22">
        <f>IF(Q37=$Q$4,$R$1,0)</f>
        <v>0</v>
      </c>
      <c r="S37" s="29" t="s">
        <v>50</v>
      </c>
      <c r="T37" s="30">
        <f>IF(S37=$S$4,$T$1,0)</f>
        <v>20</v>
      </c>
      <c r="U37" s="21" t="s">
        <v>33</v>
      </c>
      <c r="V37" s="22">
        <f>IF(U37=$U$4,$V$1,0)</f>
        <v>20</v>
      </c>
      <c r="W37" s="29" t="s">
        <v>161</v>
      </c>
      <c r="X37" s="30">
        <f>IF(W37=$W$4,$X$1,0)</f>
        <v>14</v>
      </c>
      <c r="Y37" s="21" t="s">
        <v>27</v>
      </c>
      <c r="Z37" s="22">
        <f>IF(Y37=$Y$4,$Z$1,0)</f>
        <v>0</v>
      </c>
      <c r="AA37" s="29" t="s">
        <v>72</v>
      </c>
      <c r="AB37" s="30">
        <f>IF(AA37=$AA$4,$AB$1,0)</f>
        <v>15</v>
      </c>
      <c r="AC37" s="21" t="s">
        <v>68</v>
      </c>
      <c r="AD37" s="22">
        <f>IF(AC37=$AC$4,$AD$1,0)</f>
        <v>0</v>
      </c>
      <c r="AE37" s="29" t="s">
        <v>163</v>
      </c>
      <c r="AF37" s="30">
        <f>IF(AE37=$AE$4,$AF$1,0)</f>
        <v>15</v>
      </c>
      <c r="AG37" s="21" t="s">
        <v>66</v>
      </c>
      <c r="AH37" s="22">
        <f>IF(AG37=$AG$4,$AH$1,0)</f>
        <v>15</v>
      </c>
      <c r="AI37" s="29" t="s">
        <v>164</v>
      </c>
      <c r="AJ37" s="30">
        <f>IF(AI37=$AI$4,$AJ$1,0)</f>
        <v>15</v>
      </c>
      <c r="AK37" s="21" t="s">
        <v>133</v>
      </c>
      <c r="AL37" s="22">
        <f>IF(AK37=$AK$4,$AL$1,0)</f>
        <v>16</v>
      </c>
      <c r="AM37" s="29" t="s">
        <v>155</v>
      </c>
      <c r="AN37" s="30">
        <f>IF(AM37=$AM$4,$AN$1,0)</f>
        <v>16</v>
      </c>
      <c r="AO37" s="21" t="s">
        <v>25</v>
      </c>
      <c r="AP37" s="22">
        <f>IF(AO37=$AO$4,$AP$1,0)</f>
        <v>0</v>
      </c>
      <c r="AQ37" s="29" t="s">
        <v>157</v>
      </c>
      <c r="AR37" s="30">
        <f>IF(AQ37=$AQ$4,$AR$1,0)</f>
        <v>16</v>
      </c>
      <c r="AS37" s="21" t="s">
        <v>156</v>
      </c>
      <c r="AT37" s="22">
        <f>IF(AS37=$AS$4,$AT$1,0)</f>
        <v>16</v>
      </c>
      <c r="AU37" s="29" t="s">
        <v>71</v>
      </c>
      <c r="AV37" s="30">
        <f>IF(AU37=$AU$4,$AV$1,0)</f>
        <v>0</v>
      </c>
      <c r="AW37" s="21" t="s">
        <v>258</v>
      </c>
      <c r="AX37" s="22">
        <f>IF(AW37=$AW$4,$AX$1,0)</f>
        <v>17</v>
      </c>
      <c r="AY37" s="29" t="s">
        <v>46</v>
      </c>
      <c r="AZ37" s="30">
        <f>IF(AY37=$AY$4,$AZ$1,0)</f>
        <v>0</v>
      </c>
      <c r="BA37" s="21" t="s">
        <v>246</v>
      </c>
      <c r="BB37" s="22">
        <f>IF(BA37=$BA$4,$BB$1,0)</f>
        <v>0</v>
      </c>
      <c r="BC37" s="29" t="s">
        <v>254</v>
      </c>
      <c r="BD37" s="30">
        <f>IF(BC37=$BC$4,$BD$1,0)</f>
        <v>0</v>
      </c>
      <c r="BE37" s="21" t="s">
        <v>247</v>
      </c>
      <c r="BF37" s="22">
        <f>IF(BE37=$BE$4,$BF$1,0)</f>
        <v>17</v>
      </c>
      <c r="BG37" s="29" t="s">
        <v>35</v>
      </c>
      <c r="BH37" s="30">
        <f>IF(BG37=$BG$4,$BH$1,0)</f>
        <v>0</v>
      </c>
      <c r="BI37" s="21" t="s">
        <v>21</v>
      </c>
      <c r="BJ37" s="22">
        <f>IF(BI37=$BI$4,$BJ$1,0)</f>
        <v>0</v>
      </c>
      <c r="BK37" s="29" t="s">
        <v>22</v>
      </c>
      <c r="BL37" s="30">
        <f>IF(BK37=$BK$4,$BL$1,0)</f>
        <v>19</v>
      </c>
      <c r="BM37" s="21" t="s">
        <v>159</v>
      </c>
      <c r="BN37" s="22">
        <f>IF(BM37=$BM$4,$BN$1,0)</f>
        <v>0</v>
      </c>
      <c r="BO37" s="29" t="s">
        <v>29</v>
      </c>
      <c r="BP37" s="30">
        <f>IF(BO37=$BO$4,$BP$1,0)</f>
        <v>19</v>
      </c>
      <c r="BQ37" s="21" t="s">
        <v>28</v>
      </c>
      <c r="BR37" s="22">
        <f>IF(BQ37=$BQ$4,$BR$1,0)</f>
        <v>19</v>
      </c>
      <c r="BS37" s="29" t="s">
        <v>26</v>
      </c>
      <c r="BT37" s="30">
        <f>IF(BS37=$BS$4,$BT$1,0)</f>
        <v>0</v>
      </c>
      <c r="BU37" s="21" t="s">
        <v>33</v>
      </c>
      <c r="BV37" s="22">
        <f>IF(BU37=$BU$4,$BV$1,0)</f>
        <v>25</v>
      </c>
      <c r="BW37" s="29" t="s">
        <v>147</v>
      </c>
      <c r="BX37" s="30">
        <f>IF(BW37=$BW$4,$BX$1,0)</f>
        <v>25</v>
      </c>
      <c r="BY37" s="21" t="s">
        <v>34</v>
      </c>
      <c r="BZ37" s="22">
        <f>IF(BY37=$BY$4,$BZ$1,0)</f>
        <v>0</v>
      </c>
      <c r="CA37" s="29" t="s">
        <v>67</v>
      </c>
      <c r="CB37" s="30">
        <f>IF(CA37=$CA$4,$CB$1,0)</f>
        <v>19</v>
      </c>
      <c r="CC37" s="21" t="s">
        <v>149</v>
      </c>
      <c r="CD37" s="22">
        <f>IF(CC37=$CC$4,$CD$1,0)</f>
        <v>19</v>
      </c>
      <c r="CE37" s="29" t="s">
        <v>255</v>
      </c>
      <c r="CF37" s="30">
        <f>IF(CE37=$CE$4,$CF$1,0)</f>
        <v>19</v>
      </c>
      <c r="CG37" s="21" t="s">
        <v>165</v>
      </c>
      <c r="CH37" s="22">
        <f>IF(CG37=$CG$4,$CH$1,0)</f>
        <v>0</v>
      </c>
      <c r="CI37" s="29" t="s">
        <v>147</v>
      </c>
      <c r="CJ37" s="30">
        <f>IF(CI37=$CI$4,$CJ$1,0)</f>
        <v>35</v>
      </c>
      <c r="CK37" s="21" t="s">
        <v>26</v>
      </c>
      <c r="CL37" s="22">
        <f>IF(CK37=$CK$4,$CL$1,0)</f>
        <v>0</v>
      </c>
      <c r="CM37" s="25" t="s">
        <v>26</v>
      </c>
      <c r="CN37" s="26">
        <f>IF(CM37=$CM$4,$CN$1,0)</f>
        <v>0</v>
      </c>
    </row>
    <row r="38" spans="1:92" x14ac:dyDescent="0.4">
      <c r="A38" s="46" t="s">
        <v>110</v>
      </c>
      <c r="B38" s="11">
        <f>SUM(D38+F38+H38+J38+L38+N38+P38+R38+T38+V38+X38+Z38+AB38+AD38+AF38+AH38+AJ38+AL38+AN38+AP38+AR38+AT38+AV38+AX38+AZ38+BB38+BD38+BF38+BH38+BJ38+BL38+BN38+BP38+BR38+BT38+BV38+BX38+BZ38+CB38+CD38+CF38+CH38+CJ38+CL38+CN38)</f>
        <v>456</v>
      </c>
      <c r="C38" s="29" t="s">
        <v>162</v>
      </c>
      <c r="D38" s="30">
        <f>IF(C38=$C$4,$D$1,0)</f>
        <v>10</v>
      </c>
      <c r="E38" s="21" t="s">
        <v>64</v>
      </c>
      <c r="F38" s="22">
        <f>IF(E38=$E$4,$F$1,0)</f>
        <v>11</v>
      </c>
      <c r="G38" s="29" t="s">
        <v>45</v>
      </c>
      <c r="H38" s="30">
        <f>IF(G38=$G$4,$H$1,0)</f>
        <v>0</v>
      </c>
      <c r="I38" s="21" t="s">
        <v>251</v>
      </c>
      <c r="J38" s="22">
        <f>IF(I38=$I$4,$J$1,0)</f>
        <v>0</v>
      </c>
      <c r="K38" s="29" t="s">
        <v>245</v>
      </c>
      <c r="L38" s="30">
        <f>IF(K38=$K$4,$L$1,0)</f>
        <v>12</v>
      </c>
      <c r="M38" s="21" t="s">
        <v>23</v>
      </c>
      <c r="N38" s="22">
        <f>IF(M38=$M$4,$N$1,0)</f>
        <v>0</v>
      </c>
      <c r="O38" s="29" t="s">
        <v>31</v>
      </c>
      <c r="P38" s="30">
        <f>IF(O38=$O$4,$P$1,0)</f>
        <v>20</v>
      </c>
      <c r="Q38" s="21" t="s">
        <v>154</v>
      </c>
      <c r="R38" s="22">
        <f>IF(Q38=$Q$4,$R$1,0)</f>
        <v>20</v>
      </c>
      <c r="S38" s="29" t="s">
        <v>50</v>
      </c>
      <c r="T38" s="30">
        <f>IF(S38=$S$4,$T$1,0)</f>
        <v>20</v>
      </c>
      <c r="U38" s="21" t="s">
        <v>33</v>
      </c>
      <c r="V38" s="22">
        <f>IF(U38=$U$4,$V$1,0)</f>
        <v>20</v>
      </c>
      <c r="W38" s="29" t="s">
        <v>74</v>
      </c>
      <c r="X38" s="30">
        <f>IF(W38=$W$4,$X$1,0)</f>
        <v>0</v>
      </c>
      <c r="Y38" s="21" t="s">
        <v>27</v>
      </c>
      <c r="Z38" s="22">
        <f>IF(Y38=$Y$4,$Z$1,0)</f>
        <v>0</v>
      </c>
      <c r="AA38" s="29" t="s">
        <v>261</v>
      </c>
      <c r="AB38" s="30">
        <f>IF(AA38=$AA$4,$AB$1,0)</f>
        <v>0</v>
      </c>
      <c r="AC38" s="21" t="s">
        <v>68</v>
      </c>
      <c r="AD38" s="22">
        <f>IF(AC38=$AC$4,$AD$1,0)</f>
        <v>0</v>
      </c>
      <c r="AE38" s="29" t="s">
        <v>163</v>
      </c>
      <c r="AF38" s="30">
        <f>IF(AE38=$AE$4,$AF$1,0)</f>
        <v>15</v>
      </c>
      <c r="AG38" s="21" t="s">
        <v>262</v>
      </c>
      <c r="AH38" s="22">
        <f>IF(AG38=$AG$4,$AH$1,0)</f>
        <v>0</v>
      </c>
      <c r="AI38" s="29" t="s">
        <v>164</v>
      </c>
      <c r="AJ38" s="30">
        <f>IF(AI38=$AI$4,$AJ$1,0)</f>
        <v>15</v>
      </c>
      <c r="AK38" s="21" t="s">
        <v>133</v>
      </c>
      <c r="AL38" s="22">
        <f>IF(AK38=$AK$4,$AL$1,0)</f>
        <v>16</v>
      </c>
      <c r="AM38" s="29" t="s">
        <v>155</v>
      </c>
      <c r="AN38" s="30">
        <f>IF(AM38=$AM$4,$AN$1,0)</f>
        <v>16</v>
      </c>
      <c r="AO38" s="21" t="s">
        <v>25</v>
      </c>
      <c r="AP38" s="22">
        <f>IF(AO38=$AO$4,$AP$1,0)</f>
        <v>0</v>
      </c>
      <c r="AQ38" s="29" t="s">
        <v>157</v>
      </c>
      <c r="AR38" s="30">
        <f>IF(AQ38=$AQ$4,$AR$1,0)</f>
        <v>16</v>
      </c>
      <c r="AS38" s="21" t="s">
        <v>156</v>
      </c>
      <c r="AT38" s="22">
        <f>IF(AS38=$AS$4,$AT$1,0)</f>
        <v>16</v>
      </c>
      <c r="AU38" s="29" t="s">
        <v>71</v>
      </c>
      <c r="AV38" s="30">
        <f>IF(AU38=$AU$4,$AV$1,0)</f>
        <v>0</v>
      </c>
      <c r="AW38" s="21" t="s">
        <v>160</v>
      </c>
      <c r="AX38" s="22">
        <f>IF(AW38=$AW$4,$AX$1,0)</f>
        <v>0</v>
      </c>
      <c r="AY38" s="29" t="s">
        <v>253</v>
      </c>
      <c r="AZ38" s="30">
        <f>IF(AY38=$AY$4,$AZ$1,0)</f>
        <v>17</v>
      </c>
      <c r="BA38" s="21" t="s">
        <v>0</v>
      </c>
      <c r="BB38" s="22">
        <f>IF(BA38=$BA$4,$BB$1,0)</f>
        <v>17</v>
      </c>
      <c r="BC38" s="29" t="s">
        <v>76</v>
      </c>
      <c r="BD38" s="30">
        <f>IF(BC38=$BC$4,$BD$1,0)</f>
        <v>17</v>
      </c>
      <c r="BE38" s="21" t="s">
        <v>247</v>
      </c>
      <c r="BF38" s="22">
        <f>IF(BE38=$BE$4,$BF$1,0)</f>
        <v>17</v>
      </c>
      <c r="BG38" s="29" t="s">
        <v>158</v>
      </c>
      <c r="BH38" s="30">
        <f>IF(BG38=$BG$4,$BH$1,0)</f>
        <v>18</v>
      </c>
      <c r="BI38" s="21" t="s">
        <v>153</v>
      </c>
      <c r="BJ38" s="22">
        <f>IF(BI38=$BI$4,$BJ$1,0)</f>
        <v>18</v>
      </c>
      <c r="BK38" s="29" t="s">
        <v>150</v>
      </c>
      <c r="BL38" s="30">
        <f>IF(BK38=$BK$4,$BL$1,0)</f>
        <v>0</v>
      </c>
      <c r="BM38" s="21" t="s">
        <v>48</v>
      </c>
      <c r="BN38" s="22">
        <f>IF(BM38=$BM$4,$BN$1,0)</f>
        <v>19</v>
      </c>
      <c r="BO38" s="29" t="s">
        <v>29</v>
      </c>
      <c r="BP38" s="30">
        <f>IF(BO38=$BO$4,$BP$1,0)</f>
        <v>19</v>
      </c>
      <c r="BQ38" s="21" t="s">
        <v>28</v>
      </c>
      <c r="BR38" s="22">
        <f>IF(BQ38=$BQ$4,$BR$1,0)</f>
        <v>19</v>
      </c>
      <c r="BS38" s="29" t="s">
        <v>26</v>
      </c>
      <c r="BT38" s="30">
        <f>IF(BS38=$BS$4,$BT$1,0)</f>
        <v>0</v>
      </c>
      <c r="BU38" s="21" t="s">
        <v>33</v>
      </c>
      <c r="BV38" s="22">
        <f>IF(BU38=$BU$4,$BV$1,0)</f>
        <v>25</v>
      </c>
      <c r="BW38" s="29" t="s">
        <v>147</v>
      </c>
      <c r="BX38" s="30">
        <f>IF(BW38=$BW$4,$BX$1,0)</f>
        <v>25</v>
      </c>
      <c r="BY38" s="21" t="s">
        <v>34</v>
      </c>
      <c r="BZ38" s="22">
        <f>IF(BY38=$BY$4,$BZ$1,0)</f>
        <v>0</v>
      </c>
      <c r="CA38" s="29" t="s">
        <v>43</v>
      </c>
      <c r="CB38" s="30">
        <f>IF(CA38=$CA$4,$CB$1,0)</f>
        <v>0</v>
      </c>
      <c r="CC38" s="21" t="s">
        <v>149</v>
      </c>
      <c r="CD38" s="22">
        <f>IF(CC38=$CC$4,$CD$1,0)</f>
        <v>19</v>
      </c>
      <c r="CE38" s="29" t="s">
        <v>255</v>
      </c>
      <c r="CF38" s="30">
        <f>IF(CE38=$CE$4,$CF$1,0)</f>
        <v>19</v>
      </c>
      <c r="CG38" s="21" t="s">
        <v>165</v>
      </c>
      <c r="CH38" s="22">
        <f>IF(CG38=$CG$4,$CH$1,0)</f>
        <v>0</v>
      </c>
      <c r="CI38" s="29" t="s">
        <v>33</v>
      </c>
      <c r="CJ38" s="30">
        <f>IF(CI38=$CI$4,$CJ$1,0)</f>
        <v>0</v>
      </c>
      <c r="CK38" s="21" t="s">
        <v>26</v>
      </c>
      <c r="CL38" s="22">
        <f>IF(CK38=$CK$4,$CL$1,0)</f>
        <v>0</v>
      </c>
      <c r="CM38" s="25" t="s">
        <v>33</v>
      </c>
      <c r="CN38" s="26">
        <f>IF(CM38=$CM$4,$CN$1,0)</f>
        <v>0</v>
      </c>
    </row>
    <row r="39" spans="1:92" x14ac:dyDescent="0.4">
      <c r="A39" s="41" t="s">
        <v>88</v>
      </c>
      <c r="B39" s="11">
        <f>SUM(D39+F39+H39+J39+L39+N39+P39+R39+T39+V39+X39+Z39+AB39+AD39+AF39+AH39+AJ39+AL39+AN39+AP39+AR39+AT39+AV39+AX39+AZ39+BB39+BD39+BF39+BH39+BJ39+BL39+BN39+BP39+BR39+BT39+BV39+BX39+BZ39+CB39+CD39+CF39+CH39+CJ39+CL39+CN39)</f>
        <v>455</v>
      </c>
      <c r="C39" s="29" t="s">
        <v>42</v>
      </c>
      <c r="D39" s="30">
        <f>IF(C39=$C$4,$D$1,0)</f>
        <v>0</v>
      </c>
      <c r="E39" s="21" t="s">
        <v>73</v>
      </c>
      <c r="F39" s="22">
        <f>IF(E39=$E$4,$F$1,0)</f>
        <v>0</v>
      </c>
      <c r="G39" s="29" t="s">
        <v>250</v>
      </c>
      <c r="H39" s="30">
        <f>IF(G39=$G$4,$H$1,0)</f>
        <v>11</v>
      </c>
      <c r="I39" s="21" t="s">
        <v>251</v>
      </c>
      <c r="J39" s="22">
        <f>IF(I39=$I$4,$J$1,0)</f>
        <v>0</v>
      </c>
      <c r="K39" s="29" t="s">
        <v>245</v>
      </c>
      <c r="L39" s="30">
        <f>IF(K39=$K$4,$L$1,0)</f>
        <v>12</v>
      </c>
      <c r="M39" s="21" t="s">
        <v>23</v>
      </c>
      <c r="N39" s="22">
        <f>IF(M39=$M$4,$N$1,0)</f>
        <v>0</v>
      </c>
      <c r="O39" s="29" t="s">
        <v>31</v>
      </c>
      <c r="P39" s="30">
        <f>IF(O39=$O$4,$P$1,0)</f>
        <v>20</v>
      </c>
      <c r="Q39" s="21" t="s">
        <v>154</v>
      </c>
      <c r="R39" s="22">
        <f>IF(Q39=$Q$4,$R$1,0)</f>
        <v>20</v>
      </c>
      <c r="S39" s="29" t="s">
        <v>50</v>
      </c>
      <c r="T39" s="30">
        <f>IF(S39=$S$4,$T$1,0)</f>
        <v>20</v>
      </c>
      <c r="U39" s="21" t="s">
        <v>33</v>
      </c>
      <c r="V39" s="22">
        <f>IF(U39=$U$4,$V$1,0)</f>
        <v>20</v>
      </c>
      <c r="W39" s="29" t="s">
        <v>74</v>
      </c>
      <c r="X39" s="30">
        <f>IF(W39=$W$4,$X$1,0)</f>
        <v>0</v>
      </c>
      <c r="Y39" s="21" t="s">
        <v>27</v>
      </c>
      <c r="Z39" s="22">
        <f>IF(Y39=$Y$4,$Z$1,0)</f>
        <v>0</v>
      </c>
      <c r="AA39" s="29" t="s">
        <v>72</v>
      </c>
      <c r="AB39" s="30">
        <f>IF(AA39=$AA$4,$AB$1,0)</f>
        <v>15</v>
      </c>
      <c r="AC39" s="21" t="s">
        <v>68</v>
      </c>
      <c r="AD39" s="22">
        <f>IF(AC39=$AC$4,$AD$1,0)</f>
        <v>0</v>
      </c>
      <c r="AE39" s="29" t="s">
        <v>163</v>
      </c>
      <c r="AF39" s="30">
        <f>IF(AE39=$AE$4,$AF$1,0)</f>
        <v>15</v>
      </c>
      <c r="AG39" s="21" t="s">
        <v>66</v>
      </c>
      <c r="AH39" s="22">
        <f>IF(AG39=$AG$4,$AH$1,0)</f>
        <v>15</v>
      </c>
      <c r="AI39" s="29" t="s">
        <v>164</v>
      </c>
      <c r="AJ39" s="30">
        <f>IF(AI39=$AI$4,$AJ$1,0)</f>
        <v>15</v>
      </c>
      <c r="AK39" s="21" t="s">
        <v>133</v>
      </c>
      <c r="AL39" s="22">
        <f>IF(AK39=$AK$4,$AL$1,0)</f>
        <v>16</v>
      </c>
      <c r="AM39" s="29" t="s">
        <v>148</v>
      </c>
      <c r="AN39" s="30">
        <f>IF(AM39=$AM$4,$AN$1,0)</f>
        <v>0</v>
      </c>
      <c r="AO39" s="21" t="s">
        <v>25</v>
      </c>
      <c r="AP39" s="22">
        <f>IF(AO39=$AO$4,$AP$1,0)</f>
        <v>0</v>
      </c>
      <c r="AQ39" s="29" t="s">
        <v>157</v>
      </c>
      <c r="AR39" s="30">
        <f>IF(AQ39=$AQ$4,$AR$1,0)</f>
        <v>16</v>
      </c>
      <c r="AS39" s="21" t="s">
        <v>156</v>
      </c>
      <c r="AT39" s="22">
        <f>IF(AS39=$AS$4,$AT$1,0)</f>
        <v>16</v>
      </c>
      <c r="AU39" s="29" t="s">
        <v>71</v>
      </c>
      <c r="AV39" s="30">
        <f>IF(AU39=$AU$4,$AV$1,0)</f>
        <v>0</v>
      </c>
      <c r="AW39" s="21" t="s">
        <v>258</v>
      </c>
      <c r="AX39" s="22">
        <f>IF(AW39=$AW$4,$AX$1,0)</f>
        <v>17</v>
      </c>
      <c r="AY39" s="29" t="s">
        <v>46</v>
      </c>
      <c r="AZ39" s="30">
        <f>IF(AY39=$AY$4,$AZ$1,0)</f>
        <v>0</v>
      </c>
      <c r="BA39" s="21" t="s">
        <v>246</v>
      </c>
      <c r="BB39" s="22">
        <f>IF(BA39=$BA$4,$BB$1,0)</f>
        <v>0</v>
      </c>
      <c r="BC39" s="29" t="s">
        <v>76</v>
      </c>
      <c r="BD39" s="30">
        <f>IF(BC39=$BC$4,$BD$1,0)</f>
        <v>17</v>
      </c>
      <c r="BE39" s="21" t="s">
        <v>247</v>
      </c>
      <c r="BF39" s="22">
        <f>IF(BE39=$BE$4,$BF$1,0)</f>
        <v>17</v>
      </c>
      <c r="BG39" s="29" t="s">
        <v>35</v>
      </c>
      <c r="BH39" s="30">
        <f>IF(BG39=$BG$4,$BH$1,0)</f>
        <v>0</v>
      </c>
      <c r="BI39" s="21" t="s">
        <v>21</v>
      </c>
      <c r="BJ39" s="22">
        <f>IF(BI39=$BI$4,$BJ$1,0)</f>
        <v>0</v>
      </c>
      <c r="BK39" s="29" t="s">
        <v>150</v>
      </c>
      <c r="BL39" s="30">
        <f>IF(BK39=$BK$4,$BL$1,0)</f>
        <v>0</v>
      </c>
      <c r="BM39" s="21" t="s">
        <v>48</v>
      </c>
      <c r="BN39" s="22">
        <f>IF(BM39=$BM$4,$BN$1,0)</f>
        <v>19</v>
      </c>
      <c r="BO39" s="29" t="s">
        <v>29</v>
      </c>
      <c r="BP39" s="30">
        <f>IF(BO39=$BO$4,$BP$1,0)</f>
        <v>19</v>
      </c>
      <c r="BQ39" s="21" t="s">
        <v>28</v>
      </c>
      <c r="BR39" s="22">
        <f>IF(BQ39=$BQ$4,$BR$1,0)</f>
        <v>19</v>
      </c>
      <c r="BS39" s="29" t="s">
        <v>26</v>
      </c>
      <c r="BT39" s="30">
        <f>IF(BS39=$BS$4,$BT$1,0)</f>
        <v>0</v>
      </c>
      <c r="BU39" s="21" t="s">
        <v>49</v>
      </c>
      <c r="BV39" s="22">
        <f>IF(BU39=$BU$4,$BV$1,0)</f>
        <v>0</v>
      </c>
      <c r="BW39" s="29" t="s">
        <v>147</v>
      </c>
      <c r="BX39" s="30">
        <f>IF(BW39=$BW$4,$BX$1,0)</f>
        <v>25</v>
      </c>
      <c r="BY39" s="21" t="s">
        <v>34</v>
      </c>
      <c r="BZ39" s="22">
        <f>IF(BY39=$BY$4,$BZ$1,0)</f>
        <v>0</v>
      </c>
      <c r="CA39" s="29" t="s">
        <v>67</v>
      </c>
      <c r="CB39" s="30">
        <f>IF(CA39=$CA$4,$CB$1,0)</f>
        <v>19</v>
      </c>
      <c r="CC39" s="21" t="s">
        <v>149</v>
      </c>
      <c r="CD39" s="22">
        <f>IF(CC39=$CC$4,$CD$1,0)</f>
        <v>19</v>
      </c>
      <c r="CE39" s="29" t="s">
        <v>255</v>
      </c>
      <c r="CF39" s="30">
        <f>IF(CE39=$CE$4,$CF$1,0)</f>
        <v>19</v>
      </c>
      <c r="CG39" s="21" t="s">
        <v>19</v>
      </c>
      <c r="CH39" s="22">
        <f>IF(CG39=$CG$4,$CH$1,0)</f>
        <v>19</v>
      </c>
      <c r="CI39" s="29" t="s">
        <v>147</v>
      </c>
      <c r="CJ39" s="30">
        <f>IF(CI39=$CI$4,$CJ$1,0)</f>
        <v>35</v>
      </c>
      <c r="CK39" s="21" t="s">
        <v>26</v>
      </c>
      <c r="CL39" s="22">
        <f>IF(CK39=$CK$4,$CL$1,0)</f>
        <v>0</v>
      </c>
      <c r="CM39" s="25" t="s">
        <v>26</v>
      </c>
      <c r="CN39" s="26">
        <f>IF(CM39=$CM$4,$CN$1,0)</f>
        <v>0</v>
      </c>
    </row>
    <row r="40" spans="1:92" x14ac:dyDescent="0.4">
      <c r="A40" s="41" t="s">
        <v>264</v>
      </c>
      <c r="B40" s="11">
        <f>SUM(D40+F40+H40+J40+L40+N40+P40+R40+T40+V40+X40+Z40+AB40+AD40+AF40+AH40+AJ40+AL40+AN40+AP40+AR40+AT40+AV40+AX40+AZ40+BB40+BD40+BF40+BH40+BJ40+BL40+BN40+BP40+BR40+BT40+BV40+BX40+BZ40+CB40+CD40+CF40+CH40+CJ40+CL40+CN40)</f>
        <v>450</v>
      </c>
      <c r="C40" s="29" t="s">
        <v>42</v>
      </c>
      <c r="D40" s="30">
        <f>IF(C40=$C$4,$D$1,0)</f>
        <v>0</v>
      </c>
      <c r="E40" s="21" t="s">
        <v>64</v>
      </c>
      <c r="F40" s="22">
        <f>IF(E40=$E$4,$F$1,0)</f>
        <v>11</v>
      </c>
      <c r="G40" s="29" t="s">
        <v>45</v>
      </c>
      <c r="H40" s="30">
        <f>IF(G40=$G$4,$H$1,0)</f>
        <v>0</v>
      </c>
      <c r="I40" s="21" t="s">
        <v>251</v>
      </c>
      <c r="J40" s="22">
        <f>IF(I40=$I$4,$J$1,0)</f>
        <v>0</v>
      </c>
      <c r="K40" s="29" t="s">
        <v>245</v>
      </c>
      <c r="L40" s="30">
        <f>IF(K40=$K$4,$L$1,0)</f>
        <v>12</v>
      </c>
      <c r="M40" s="21" t="s">
        <v>132</v>
      </c>
      <c r="N40" s="22">
        <f>IF(M40=$M$4,$N$1,0)</f>
        <v>12</v>
      </c>
      <c r="O40" s="29" t="s">
        <v>31</v>
      </c>
      <c r="P40" s="30">
        <f>IF(O40=$O$4,$P$1,0)</f>
        <v>20</v>
      </c>
      <c r="Q40" s="21" t="s">
        <v>69</v>
      </c>
      <c r="R40" s="22">
        <f>IF(Q40=$Q$4,$R$1,0)</f>
        <v>0</v>
      </c>
      <c r="S40" s="29" t="s">
        <v>50</v>
      </c>
      <c r="T40" s="30">
        <f>IF(S40=$S$4,$T$1,0)</f>
        <v>20</v>
      </c>
      <c r="U40" s="21" t="s">
        <v>33</v>
      </c>
      <c r="V40" s="22">
        <f>IF(U40=$U$4,$V$1,0)</f>
        <v>20</v>
      </c>
      <c r="W40" s="29" t="s">
        <v>74</v>
      </c>
      <c r="X40" s="30">
        <f>IF(W40=$W$4,$X$1,0)</f>
        <v>0</v>
      </c>
      <c r="Y40" s="21" t="s">
        <v>27</v>
      </c>
      <c r="Z40" s="22">
        <f>IF(Y40=$Y$4,$Z$1,0)</f>
        <v>0</v>
      </c>
      <c r="AA40" s="29" t="s">
        <v>72</v>
      </c>
      <c r="AB40" s="30">
        <f>IF(AA40=$AA$4,$AB$1,0)</f>
        <v>15</v>
      </c>
      <c r="AC40" s="21" t="s">
        <v>68</v>
      </c>
      <c r="AD40" s="22">
        <f>IF(AC40=$AC$4,$AD$1,0)</f>
        <v>0</v>
      </c>
      <c r="AE40" s="29" t="s">
        <v>63</v>
      </c>
      <c r="AF40" s="30">
        <f>IF(AE40=$AE$4,$AF$1,0)</f>
        <v>0</v>
      </c>
      <c r="AG40" s="21" t="s">
        <v>66</v>
      </c>
      <c r="AH40" s="22">
        <f>IF(AG40=$AG$4,$AH$1,0)</f>
        <v>15</v>
      </c>
      <c r="AI40" s="29" t="s">
        <v>32</v>
      </c>
      <c r="AJ40" s="30">
        <f>IF(AI40=$AI$4,$AJ$1,0)</f>
        <v>0</v>
      </c>
      <c r="AK40" s="21" t="s">
        <v>133</v>
      </c>
      <c r="AL40" s="22">
        <f>IF(AK40=$AK$4,$AL$1,0)</f>
        <v>16</v>
      </c>
      <c r="AM40" s="29" t="s">
        <v>155</v>
      </c>
      <c r="AN40" s="30">
        <f>IF(AM40=$AM$4,$AN$1,0)</f>
        <v>16</v>
      </c>
      <c r="AO40" s="21" t="s">
        <v>25</v>
      </c>
      <c r="AP40" s="22">
        <f>IF(AO40=$AO$4,$AP$1,0)</f>
        <v>0</v>
      </c>
      <c r="AQ40" s="29" t="s">
        <v>157</v>
      </c>
      <c r="AR40" s="30">
        <f>IF(AQ40=$AQ$4,$AR$1,0)</f>
        <v>16</v>
      </c>
      <c r="AS40" s="21" t="s">
        <v>156</v>
      </c>
      <c r="AT40" s="22">
        <f>IF(AS40=$AS$4,$AT$1,0)</f>
        <v>16</v>
      </c>
      <c r="AU40" s="29" t="s">
        <v>78</v>
      </c>
      <c r="AV40" s="30">
        <f>IF(AU40=$AU$4,$AV$1,0)</f>
        <v>17</v>
      </c>
      <c r="AW40" s="21" t="s">
        <v>258</v>
      </c>
      <c r="AX40" s="22">
        <f>IF(AW40=$AW$4,$AX$1,0)</f>
        <v>17</v>
      </c>
      <c r="AY40" s="29" t="s">
        <v>46</v>
      </c>
      <c r="AZ40" s="30">
        <f>IF(AY40=$AY$4,$AZ$1,0)</f>
        <v>0</v>
      </c>
      <c r="BA40" s="21" t="s">
        <v>246</v>
      </c>
      <c r="BB40" s="22">
        <f>IF(BA40=$BA$4,$BB$1,0)</f>
        <v>0</v>
      </c>
      <c r="BC40" s="29" t="s">
        <v>254</v>
      </c>
      <c r="BD40" s="30">
        <f>IF(BC40=$BC$4,$BD$1,0)</f>
        <v>0</v>
      </c>
      <c r="BE40" s="21" t="s">
        <v>247</v>
      </c>
      <c r="BF40" s="22">
        <f>IF(BE40=$BE$4,$BF$1,0)</f>
        <v>17</v>
      </c>
      <c r="BG40" s="29" t="s">
        <v>158</v>
      </c>
      <c r="BH40" s="30">
        <f>IF(BG40=$BG$4,$BH$1,0)</f>
        <v>18</v>
      </c>
      <c r="BI40" s="21" t="s">
        <v>153</v>
      </c>
      <c r="BJ40" s="22">
        <f>IF(BI40=$BI$4,$BJ$1,0)</f>
        <v>18</v>
      </c>
      <c r="BK40" s="29" t="s">
        <v>150</v>
      </c>
      <c r="BL40" s="30">
        <f>IF(BK40=$BK$4,$BL$1,0)</f>
        <v>0</v>
      </c>
      <c r="BM40" s="21" t="s">
        <v>48</v>
      </c>
      <c r="BN40" s="22">
        <f>IF(BM40=$BM$4,$BN$1,0)</f>
        <v>19</v>
      </c>
      <c r="BO40" s="29" t="s">
        <v>29</v>
      </c>
      <c r="BP40" s="30">
        <f>IF(BO40=$BO$4,$BP$1,0)</f>
        <v>19</v>
      </c>
      <c r="BQ40" s="21" t="s">
        <v>28</v>
      </c>
      <c r="BR40" s="22">
        <f>IF(BQ40=$BQ$4,$BR$1,0)</f>
        <v>19</v>
      </c>
      <c r="BS40" s="29" t="s">
        <v>26</v>
      </c>
      <c r="BT40" s="30">
        <f>IF(BS40=$BS$4,$BT$1,0)</f>
        <v>0</v>
      </c>
      <c r="BU40" s="21" t="s">
        <v>49</v>
      </c>
      <c r="BV40" s="22">
        <f>IF(BU40=$BU$4,$BV$1,0)</f>
        <v>0</v>
      </c>
      <c r="BW40" s="29" t="s">
        <v>147</v>
      </c>
      <c r="BX40" s="30">
        <f>IF(BW40=$BW$4,$BX$1,0)</f>
        <v>25</v>
      </c>
      <c r="BY40" s="21" t="s">
        <v>34</v>
      </c>
      <c r="BZ40" s="22">
        <f>IF(BY40=$BY$4,$BZ$1,0)</f>
        <v>0</v>
      </c>
      <c r="CA40" s="29" t="s">
        <v>67</v>
      </c>
      <c r="CB40" s="30">
        <f>IF(CA40=$CA$4,$CB$1,0)</f>
        <v>19</v>
      </c>
      <c r="CC40" s="21" t="s">
        <v>149</v>
      </c>
      <c r="CD40" s="22">
        <f>IF(CC40=$CC$4,$CD$1,0)</f>
        <v>19</v>
      </c>
      <c r="CE40" s="29" t="s">
        <v>255</v>
      </c>
      <c r="CF40" s="30">
        <f>IF(CE40=$CE$4,$CF$1,0)</f>
        <v>19</v>
      </c>
      <c r="CG40" s="21" t="s">
        <v>165</v>
      </c>
      <c r="CH40" s="22">
        <f>IF(CG40=$CG$4,$CH$1,0)</f>
        <v>0</v>
      </c>
      <c r="CI40" s="29" t="s">
        <v>147</v>
      </c>
      <c r="CJ40" s="30">
        <f>IF(CI40=$CI$4,$CJ$1,0)</f>
        <v>35</v>
      </c>
      <c r="CK40" s="21" t="s">
        <v>34</v>
      </c>
      <c r="CL40" s="22">
        <f>IF(CK40=$CK$4,$CL$1,0)</f>
        <v>0</v>
      </c>
      <c r="CM40" s="25" t="s">
        <v>34</v>
      </c>
      <c r="CN40" s="26">
        <f>IF(CM40=$CM$4,$CN$1,0)</f>
        <v>0</v>
      </c>
    </row>
    <row r="41" spans="1:92" x14ac:dyDescent="0.4">
      <c r="A41" s="47" t="s">
        <v>302</v>
      </c>
      <c r="B41" s="11">
        <f>SUM(D41+F41+H41+J41+L41+N41+P41+R41+T41+V41+X41+Z41+AB41+AD41+AF41+AH41+AJ41+AL41+AN41+AP41+AR41+AT41+AV41+AX41+AZ41+BB41+BD41+BF41+BH41+BJ41+BL41+BN41+BP41+BR41+BT41+BV41+BX41+BZ41+CB41+CD41+CF41+CH41+CJ41+CL41+CN41)</f>
        <v>449</v>
      </c>
      <c r="C41" s="29" t="s">
        <v>162</v>
      </c>
      <c r="D41" s="30">
        <f>IF(C41=$C$4,$D$1,0)</f>
        <v>10</v>
      </c>
      <c r="E41" s="21" t="s">
        <v>73</v>
      </c>
      <c r="F41" s="22">
        <f>IF(E41=$E$4,$F$1,0)</f>
        <v>0</v>
      </c>
      <c r="G41" s="29" t="s">
        <v>45</v>
      </c>
      <c r="H41" s="30">
        <f>IF(G41=$G$4,$H$1,0)</f>
        <v>0</v>
      </c>
      <c r="I41" s="21" t="s">
        <v>251</v>
      </c>
      <c r="J41" s="22">
        <f>IF(I41=$I$4,$J$1,0)</f>
        <v>0</v>
      </c>
      <c r="K41" s="29" t="s">
        <v>252</v>
      </c>
      <c r="L41" s="30">
        <f>IF(K41=$K$4,$L$1,0)</f>
        <v>0</v>
      </c>
      <c r="M41" s="21" t="s">
        <v>132</v>
      </c>
      <c r="N41" s="22">
        <f>IF(M41=$M$4,$N$1,0)</f>
        <v>12</v>
      </c>
      <c r="O41" s="29" t="s">
        <v>31</v>
      </c>
      <c r="P41" s="30">
        <f>IF(O41=$O$4,$P$1,0)</f>
        <v>20</v>
      </c>
      <c r="Q41" s="21" t="s">
        <v>69</v>
      </c>
      <c r="R41" s="22">
        <f>IF(Q41=$Q$4,$R$1,0)</f>
        <v>0</v>
      </c>
      <c r="S41" s="29" t="s">
        <v>50</v>
      </c>
      <c r="T41" s="30">
        <f>IF(S41=$S$4,$T$1,0)</f>
        <v>20</v>
      </c>
      <c r="U41" s="21" t="s">
        <v>33</v>
      </c>
      <c r="V41" s="22">
        <f>IF(U41=$U$4,$V$1,0)</f>
        <v>20</v>
      </c>
      <c r="W41" s="29" t="s">
        <v>161</v>
      </c>
      <c r="X41" s="30">
        <f>IF(W41=$W$4,$X$1,0)</f>
        <v>14</v>
      </c>
      <c r="Y41" s="21" t="s">
        <v>27</v>
      </c>
      <c r="Z41" s="22">
        <f>IF(Y41=$Y$4,$Z$1,0)</f>
        <v>0</v>
      </c>
      <c r="AA41" s="29" t="s">
        <v>72</v>
      </c>
      <c r="AB41" s="30">
        <f>IF(AA41=$AA$4,$AB$1,0)</f>
        <v>15</v>
      </c>
      <c r="AC41" s="21" t="s">
        <v>68</v>
      </c>
      <c r="AD41" s="22">
        <f>IF(AC41=$AC$4,$AD$1,0)</f>
        <v>0</v>
      </c>
      <c r="AE41" s="29" t="s">
        <v>63</v>
      </c>
      <c r="AF41" s="30">
        <f>IF(AE41=$AE$4,$AF$1,0)</f>
        <v>0</v>
      </c>
      <c r="AG41" s="21" t="s">
        <v>66</v>
      </c>
      <c r="AH41" s="22">
        <f>IF(AG41=$AG$4,$AH$1,0)</f>
        <v>15</v>
      </c>
      <c r="AI41" s="29" t="s">
        <v>164</v>
      </c>
      <c r="AJ41" s="30">
        <f>IF(AI41=$AI$4,$AJ$1,0)</f>
        <v>15</v>
      </c>
      <c r="AK41" s="21" t="s">
        <v>133</v>
      </c>
      <c r="AL41" s="22">
        <f>IF(AK41=$AK$4,$AL$1,0)</f>
        <v>16</v>
      </c>
      <c r="AM41" s="29" t="s">
        <v>155</v>
      </c>
      <c r="AN41" s="30">
        <f>IF(AM41=$AM$4,$AN$1,0)</f>
        <v>16</v>
      </c>
      <c r="AO41" s="21" t="s">
        <v>25</v>
      </c>
      <c r="AP41" s="22">
        <f>IF(AO41=$AO$4,$AP$1,0)</f>
        <v>0</v>
      </c>
      <c r="AQ41" s="29" t="s">
        <v>151</v>
      </c>
      <c r="AR41" s="30">
        <f>IF(AQ41=$AQ$4,$AR$1,0)</f>
        <v>0</v>
      </c>
      <c r="AS41" s="21" t="s">
        <v>156</v>
      </c>
      <c r="AT41" s="22">
        <f>IF(AS41=$AS$4,$AT$1,0)</f>
        <v>16</v>
      </c>
      <c r="AU41" s="29" t="s">
        <v>78</v>
      </c>
      <c r="AV41" s="30">
        <f>IF(AU41=$AU$4,$AV$1,0)</f>
        <v>17</v>
      </c>
      <c r="AW41" s="21" t="s">
        <v>258</v>
      </c>
      <c r="AX41" s="22">
        <f>IF(AW41=$AW$4,$AX$1,0)</f>
        <v>17</v>
      </c>
      <c r="AY41" s="29" t="s">
        <v>46</v>
      </c>
      <c r="AZ41" s="30">
        <f>IF(AY41=$AY$4,$AZ$1,0)</f>
        <v>0</v>
      </c>
      <c r="BA41" s="21" t="s">
        <v>246</v>
      </c>
      <c r="BB41" s="22">
        <f>IF(BA41=$BA$4,$BB$1,0)</f>
        <v>0</v>
      </c>
      <c r="BC41" s="29" t="s">
        <v>76</v>
      </c>
      <c r="BD41" s="30">
        <f>IF(BC41=$BC$4,$BD$1,0)</f>
        <v>17</v>
      </c>
      <c r="BE41" s="21" t="s">
        <v>247</v>
      </c>
      <c r="BF41" s="22">
        <f>IF(BE41=$BE$4,$BF$1,0)</f>
        <v>17</v>
      </c>
      <c r="BG41" s="29" t="s">
        <v>158</v>
      </c>
      <c r="BH41" s="30">
        <f>IF(BG41=$BG$4,$BH$1,0)</f>
        <v>18</v>
      </c>
      <c r="BI41" s="21" t="s">
        <v>21</v>
      </c>
      <c r="BJ41" s="22">
        <f>IF(BI41=$BI$4,$BJ$1,0)</f>
        <v>0</v>
      </c>
      <c r="BK41" s="29" t="s">
        <v>150</v>
      </c>
      <c r="BL41" s="30">
        <f>IF(BK41=$BK$4,$BL$1,0)</f>
        <v>0</v>
      </c>
      <c r="BM41" s="21" t="s">
        <v>48</v>
      </c>
      <c r="BN41" s="22">
        <f>IF(BM41=$BM$4,$BN$1,0)</f>
        <v>19</v>
      </c>
      <c r="BO41" s="29" t="s">
        <v>29</v>
      </c>
      <c r="BP41" s="30">
        <f>IF(BO41=$BO$4,$BP$1,0)</f>
        <v>19</v>
      </c>
      <c r="BQ41" s="21" t="s">
        <v>28</v>
      </c>
      <c r="BR41" s="22">
        <f>IF(BQ41=$BQ$4,$BR$1,0)</f>
        <v>19</v>
      </c>
      <c r="BS41" s="29" t="s">
        <v>26</v>
      </c>
      <c r="BT41" s="30">
        <f>IF(BS41=$BS$4,$BT$1,0)</f>
        <v>0</v>
      </c>
      <c r="BU41" s="21" t="s">
        <v>49</v>
      </c>
      <c r="BV41" s="22">
        <f>IF(BU41=$BU$4,$BV$1,0)</f>
        <v>0</v>
      </c>
      <c r="BW41" s="29" t="s">
        <v>147</v>
      </c>
      <c r="BX41" s="30">
        <f>IF(BW41=$BW$4,$BX$1,0)</f>
        <v>25</v>
      </c>
      <c r="BY41" s="21" t="s">
        <v>34</v>
      </c>
      <c r="BZ41" s="22">
        <f>IF(BY41=$BY$4,$BZ$1,0)</f>
        <v>0</v>
      </c>
      <c r="CA41" s="29" t="s">
        <v>67</v>
      </c>
      <c r="CB41" s="30">
        <f>IF(CA41=$CA$4,$CB$1,0)</f>
        <v>19</v>
      </c>
      <c r="CC41" s="21" t="s">
        <v>149</v>
      </c>
      <c r="CD41" s="22">
        <f>IF(CC41=$CC$4,$CD$1,0)</f>
        <v>19</v>
      </c>
      <c r="CE41" s="29" t="s">
        <v>255</v>
      </c>
      <c r="CF41" s="30">
        <f>IF(CE41=$CE$4,$CF$1,0)</f>
        <v>19</v>
      </c>
      <c r="CG41" s="21" t="s">
        <v>165</v>
      </c>
      <c r="CH41" s="22">
        <f>IF(CG41=$CG$4,$CH$1,0)</f>
        <v>0</v>
      </c>
      <c r="CI41" s="29" t="s">
        <v>147</v>
      </c>
      <c r="CJ41" s="30">
        <f>IF(CI41=$CI$4,$CJ$1,0)</f>
        <v>35</v>
      </c>
      <c r="CK41" s="21" t="s">
        <v>26</v>
      </c>
      <c r="CL41" s="22">
        <f>IF(CK41=$CK$4,$CL$1,0)</f>
        <v>0</v>
      </c>
      <c r="CM41" s="25" t="s">
        <v>26</v>
      </c>
      <c r="CN41" s="26">
        <f>IF(CM41=$CM$4,$CN$1,0)</f>
        <v>0</v>
      </c>
    </row>
    <row r="42" spans="1:92" x14ac:dyDescent="0.4">
      <c r="A42" s="44" t="s">
        <v>115</v>
      </c>
      <c r="B42" s="11">
        <f>SUM(D42+F42+H42+J42+L42+N42+P42+R42+T42+V42+X42+Z42+AB42+AD42+AF42+AH42+AJ42+AL42+AN42+AP42+AR42+AT42+AV42+AX42+AZ42+BB42+BD42+BF42+BH42+BJ42+BL42+BN42+BP42+BR42+BT42+BV42+BX42+BZ42+CB42+CD42+CF42+CH42+CJ42+CL42+CN42)</f>
        <v>448</v>
      </c>
      <c r="C42" s="29" t="s">
        <v>162</v>
      </c>
      <c r="D42" s="30">
        <f>IF(C42=$C$4,$D$1,0)</f>
        <v>10</v>
      </c>
      <c r="E42" s="21" t="s">
        <v>73</v>
      </c>
      <c r="F42" s="22">
        <f>IF(E42=$E$4,$F$1,0)</f>
        <v>0</v>
      </c>
      <c r="G42" s="29" t="s">
        <v>45</v>
      </c>
      <c r="H42" s="30">
        <f>IF(G42=$G$4,$H$1,0)</f>
        <v>0</v>
      </c>
      <c r="I42" s="21" t="s">
        <v>251</v>
      </c>
      <c r="J42" s="22">
        <f>IF(I42=$I$4,$J$1,0)</f>
        <v>0</v>
      </c>
      <c r="K42" s="29" t="s">
        <v>245</v>
      </c>
      <c r="L42" s="30">
        <f>IF(K42=$K$4,$L$1,0)</f>
        <v>12</v>
      </c>
      <c r="M42" s="21" t="s">
        <v>132</v>
      </c>
      <c r="N42" s="22">
        <f>IF(M42=$M$4,$N$1,0)</f>
        <v>12</v>
      </c>
      <c r="O42" s="29" t="s">
        <v>24</v>
      </c>
      <c r="P42" s="30">
        <f>IF(O42=$O$4,$P$1,0)</f>
        <v>0</v>
      </c>
      <c r="Q42" s="21" t="s">
        <v>154</v>
      </c>
      <c r="R42" s="22">
        <f>IF(Q42=$Q$4,$R$1,0)</f>
        <v>20</v>
      </c>
      <c r="S42" s="29" t="s">
        <v>50</v>
      </c>
      <c r="T42" s="30">
        <f>IF(S42=$S$4,$T$1,0)</f>
        <v>20</v>
      </c>
      <c r="U42" s="21" t="s">
        <v>33</v>
      </c>
      <c r="V42" s="22">
        <f>IF(U42=$U$4,$V$1,0)</f>
        <v>20</v>
      </c>
      <c r="W42" s="29" t="s">
        <v>161</v>
      </c>
      <c r="X42" s="30">
        <f>IF(W42=$W$4,$X$1,0)</f>
        <v>14</v>
      </c>
      <c r="Y42" s="21" t="s">
        <v>27</v>
      </c>
      <c r="Z42" s="22">
        <f>IF(Y42=$Y$4,$Z$1,0)</f>
        <v>0</v>
      </c>
      <c r="AA42" s="29" t="s">
        <v>72</v>
      </c>
      <c r="AB42" s="30">
        <f>IF(AA42=$AA$4,$AB$1,0)</f>
        <v>15</v>
      </c>
      <c r="AC42" s="21" t="s">
        <v>36</v>
      </c>
      <c r="AD42" s="22">
        <f>IF(AC42=$AC$4,$AD$1,0)</f>
        <v>15</v>
      </c>
      <c r="AE42" s="29" t="s">
        <v>63</v>
      </c>
      <c r="AF42" s="30">
        <f>IF(AE42=$AE$4,$AF$1,0)</f>
        <v>0</v>
      </c>
      <c r="AG42" s="21" t="s">
        <v>66</v>
      </c>
      <c r="AH42" s="22">
        <f>IF(AG42=$AG$4,$AH$1,0)</f>
        <v>15</v>
      </c>
      <c r="AI42" s="29" t="s">
        <v>32</v>
      </c>
      <c r="AJ42" s="30">
        <f>IF(AI42=$AI$4,$AJ$1,0)</f>
        <v>0</v>
      </c>
      <c r="AK42" s="21" t="s">
        <v>133</v>
      </c>
      <c r="AL42" s="22">
        <f>IF(AK42=$AK$4,$AL$1,0)</f>
        <v>16</v>
      </c>
      <c r="AM42" s="29" t="s">
        <v>148</v>
      </c>
      <c r="AN42" s="30">
        <f>IF(AM42=$AM$4,$AN$1,0)</f>
        <v>0</v>
      </c>
      <c r="AO42" s="21" t="s">
        <v>75</v>
      </c>
      <c r="AP42" s="22">
        <f>IF(AO42=$AO$4,$AP$1,0)</f>
        <v>16</v>
      </c>
      <c r="AQ42" s="29" t="s">
        <v>151</v>
      </c>
      <c r="AR42" s="30">
        <f>IF(AQ42=$AQ$4,$AR$1,0)</f>
        <v>0</v>
      </c>
      <c r="AS42" s="21" t="s">
        <v>156</v>
      </c>
      <c r="AT42" s="22">
        <f>IF(AS42=$AS$4,$AT$1,0)</f>
        <v>16</v>
      </c>
      <c r="AU42" s="29" t="s">
        <v>78</v>
      </c>
      <c r="AV42" s="30">
        <f>IF(AU42=$AU$4,$AV$1,0)</f>
        <v>17</v>
      </c>
      <c r="AW42" s="21" t="s">
        <v>258</v>
      </c>
      <c r="AX42" s="22">
        <f>IF(AW42=$AW$4,$AX$1,0)</f>
        <v>17</v>
      </c>
      <c r="AY42" s="29" t="s">
        <v>46</v>
      </c>
      <c r="AZ42" s="30">
        <f>IF(AY42=$AY$4,$AZ$1,0)</f>
        <v>0</v>
      </c>
      <c r="BA42" s="21" t="s">
        <v>246</v>
      </c>
      <c r="BB42" s="22">
        <f>IF(BA42=$BA$4,$BB$1,0)</f>
        <v>0</v>
      </c>
      <c r="BC42" s="29" t="s">
        <v>76</v>
      </c>
      <c r="BD42" s="30">
        <f>IF(BC42=$BC$4,$BD$1,0)</f>
        <v>17</v>
      </c>
      <c r="BE42" s="21" t="s">
        <v>247</v>
      </c>
      <c r="BF42" s="22">
        <f>IF(BE42=$BE$4,$BF$1,0)</f>
        <v>17</v>
      </c>
      <c r="BG42" s="29" t="s">
        <v>158</v>
      </c>
      <c r="BH42" s="30">
        <f>IF(BG42=$BG$4,$BH$1,0)</f>
        <v>18</v>
      </c>
      <c r="BI42" s="21" t="s">
        <v>21</v>
      </c>
      <c r="BJ42" s="22">
        <f>IF(BI42=$BI$4,$BJ$1,0)</f>
        <v>0</v>
      </c>
      <c r="BK42" s="29" t="s">
        <v>150</v>
      </c>
      <c r="BL42" s="30">
        <f>IF(BK42=$BK$4,$BL$1,0)</f>
        <v>0</v>
      </c>
      <c r="BM42" s="21" t="s">
        <v>159</v>
      </c>
      <c r="BN42" s="22">
        <f>IF(BM42=$BM$4,$BN$1,0)</f>
        <v>0</v>
      </c>
      <c r="BO42" s="29" t="s">
        <v>29</v>
      </c>
      <c r="BP42" s="30">
        <f>IF(BO42=$BO$4,$BP$1,0)</f>
        <v>19</v>
      </c>
      <c r="BQ42" s="21" t="s">
        <v>28</v>
      </c>
      <c r="BR42" s="22">
        <f>IF(BQ42=$BQ$4,$BR$1,0)</f>
        <v>19</v>
      </c>
      <c r="BS42" s="29" t="s">
        <v>26</v>
      </c>
      <c r="BT42" s="30">
        <f>IF(BS42=$BS$4,$BT$1,0)</f>
        <v>0</v>
      </c>
      <c r="BU42" s="21" t="s">
        <v>49</v>
      </c>
      <c r="BV42" s="22">
        <f>IF(BU42=$BU$4,$BV$1,0)</f>
        <v>0</v>
      </c>
      <c r="BW42" s="29" t="s">
        <v>147</v>
      </c>
      <c r="BX42" s="30">
        <f>IF(BW42=$BW$4,$BX$1,0)</f>
        <v>25</v>
      </c>
      <c r="BY42" s="21" t="s">
        <v>50</v>
      </c>
      <c r="BZ42" s="22">
        <f>IF(BY42=$BY$4,$BZ$1,0)</f>
        <v>25</v>
      </c>
      <c r="CA42" s="29" t="s">
        <v>67</v>
      </c>
      <c r="CB42" s="30">
        <f>IF(CA42=$CA$4,$CB$1,0)</f>
        <v>19</v>
      </c>
      <c r="CC42" s="21" t="s">
        <v>259</v>
      </c>
      <c r="CD42" s="22">
        <f>IF(CC42=$CC$4,$CD$1,0)</f>
        <v>0</v>
      </c>
      <c r="CE42" s="29" t="s">
        <v>255</v>
      </c>
      <c r="CF42" s="30">
        <f>IF(CE42=$CE$4,$CF$1,0)</f>
        <v>19</v>
      </c>
      <c r="CG42" s="21" t="s">
        <v>165</v>
      </c>
      <c r="CH42" s="22">
        <f>IF(CG42=$CG$4,$CH$1,0)</f>
        <v>0</v>
      </c>
      <c r="CI42" s="29" t="s">
        <v>147</v>
      </c>
      <c r="CJ42" s="30">
        <f>IF(CI42=$CI$4,$CJ$1,0)</f>
        <v>35</v>
      </c>
      <c r="CK42" s="21" t="s">
        <v>26</v>
      </c>
      <c r="CL42" s="22">
        <f>IF(CK42=$CK$4,$CL$1,0)</f>
        <v>0</v>
      </c>
      <c r="CM42" s="25" t="s">
        <v>26</v>
      </c>
      <c r="CN42" s="26">
        <f>IF(CM42=$CM$4,$CN$1,0)</f>
        <v>0</v>
      </c>
    </row>
    <row r="43" spans="1:92" x14ac:dyDescent="0.4">
      <c r="A43" s="45" t="s">
        <v>287</v>
      </c>
      <c r="B43" s="11">
        <f>SUM(D43+F43+H43+J43+L43+N43+P43+R43+T43+V43+X43+Z43+AB43+AD43+AF43+AH43+AJ43+AL43+AN43+AP43+AR43+AT43+AV43+AX43+AZ43+BB43+BD43+BF43+BH43+BJ43+BL43+BN43+BP43+BR43+BT43+BV43+BX43+BZ43+CB43+CD43+CF43+CH43+CJ43+CL43+CN43)</f>
        <v>443</v>
      </c>
      <c r="C43" s="29" t="s">
        <v>162</v>
      </c>
      <c r="D43" s="30">
        <f>IF(C43=$C$4,$D$1,0)</f>
        <v>10</v>
      </c>
      <c r="E43" s="21" t="s">
        <v>64</v>
      </c>
      <c r="F43" s="22">
        <f>IF(E43=$E$4,$F$1,0)</f>
        <v>11</v>
      </c>
      <c r="G43" s="29" t="s">
        <v>45</v>
      </c>
      <c r="H43" s="30">
        <f>IF(G43=$G$4,$H$1,0)</f>
        <v>0</v>
      </c>
      <c r="I43" s="21" t="s">
        <v>251</v>
      </c>
      <c r="J43" s="22">
        <f>IF(I43=$I$4,$J$1,0)</f>
        <v>0</v>
      </c>
      <c r="K43" s="29" t="s">
        <v>252</v>
      </c>
      <c r="L43" s="30">
        <f>IF(K43=$K$4,$L$1,0)</f>
        <v>0</v>
      </c>
      <c r="M43" s="21" t="s">
        <v>132</v>
      </c>
      <c r="N43" s="22">
        <f>IF(M43=$M$4,$N$1,0)</f>
        <v>12</v>
      </c>
      <c r="O43" s="29" t="s">
        <v>31</v>
      </c>
      <c r="P43" s="30">
        <f>IF(O43=$O$4,$P$1,0)</f>
        <v>20</v>
      </c>
      <c r="Q43" s="21" t="s">
        <v>154</v>
      </c>
      <c r="R43" s="22">
        <f>IF(Q43=$Q$4,$R$1,0)</f>
        <v>20</v>
      </c>
      <c r="S43" s="29" t="s">
        <v>50</v>
      </c>
      <c r="T43" s="30">
        <f>IF(S43=$S$4,$T$1,0)</f>
        <v>20</v>
      </c>
      <c r="U43" s="21" t="s">
        <v>33</v>
      </c>
      <c r="V43" s="22">
        <f>IF(U43=$U$4,$V$1,0)</f>
        <v>20</v>
      </c>
      <c r="W43" s="29" t="s">
        <v>74</v>
      </c>
      <c r="X43" s="30">
        <f>IF(W43=$W$4,$X$1,0)</f>
        <v>0</v>
      </c>
      <c r="Y43" s="21" t="s">
        <v>27</v>
      </c>
      <c r="Z43" s="22">
        <f>IF(Y43=$Y$4,$Z$1,0)</f>
        <v>0</v>
      </c>
      <c r="AA43" s="29" t="s">
        <v>72</v>
      </c>
      <c r="AB43" s="30">
        <f>IF(AA43=$AA$4,$AB$1,0)</f>
        <v>15</v>
      </c>
      <c r="AC43" s="21" t="s">
        <v>68</v>
      </c>
      <c r="AD43" s="22">
        <f>IF(AC43=$AC$4,$AD$1,0)</f>
        <v>0</v>
      </c>
      <c r="AE43" s="29" t="s">
        <v>163</v>
      </c>
      <c r="AF43" s="30">
        <f>IF(AE43=$AE$4,$AF$1,0)</f>
        <v>15</v>
      </c>
      <c r="AG43" s="21" t="s">
        <v>66</v>
      </c>
      <c r="AH43" s="22">
        <f>IF(AG43=$AG$4,$AH$1,0)</f>
        <v>15</v>
      </c>
      <c r="AI43" s="29" t="s">
        <v>164</v>
      </c>
      <c r="AJ43" s="30">
        <f>IF(AI43=$AI$4,$AJ$1,0)</f>
        <v>15</v>
      </c>
      <c r="AK43" s="21" t="s">
        <v>257</v>
      </c>
      <c r="AL43" s="22">
        <f>IF(AK43=$AK$4,$AL$1,0)</f>
        <v>0</v>
      </c>
      <c r="AM43" s="29" t="s">
        <v>155</v>
      </c>
      <c r="AN43" s="30">
        <f>IF(AM43=$AM$4,$AN$1,0)</f>
        <v>16</v>
      </c>
      <c r="AO43" s="21" t="s">
        <v>25</v>
      </c>
      <c r="AP43" s="22">
        <f>IF(AO43=$AO$4,$AP$1,0)</f>
        <v>0</v>
      </c>
      <c r="AQ43" s="29" t="s">
        <v>157</v>
      </c>
      <c r="AR43" s="30">
        <f>IF(AQ43=$AQ$4,$AR$1,0)</f>
        <v>16</v>
      </c>
      <c r="AS43" s="21" t="s">
        <v>156</v>
      </c>
      <c r="AT43" s="22">
        <f>IF(AS43=$AS$4,$AT$1,0)</f>
        <v>16</v>
      </c>
      <c r="AU43" s="29" t="s">
        <v>78</v>
      </c>
      <c r="AV43" s="30">
        <f>IF(AU43=$AU$4,$AV$1,0)</f>
        <v>17</v>
      </c>
      <c r="AW43" s="21" t="s">
        <v>258</v>
      </c>
      <c r="AX43" s="22">
        <f>IF(AW43=$AW$4,$AX$1,0)</f>
        <v>17</v>
      </c>
      <c r="AY43" s="29" t="s">
        <v>46</v>
      </c>
      <c r="AZ43" s="30">
        <f>IF(AY43=$AY$4,$AZ$1,0)</f>
        <v>0</v>
      </c>
      <c r="BA43" s="21" t="s">
        <v>0</v>
      </c>
      <c r="BB43" s="22">
        <f>IF(BA43=$BA$4,$BB$1,0)</f>
        <v>17</v>
      </c>
      <c r="BC43" s="29" t="s">
        <v>76</v>
      </c>
      <c r="BD43" s="30">
        <f>IF(BC43=$BC$4,$BD$1,0)</f>
        <v>17</v>
      </c>
      <c r="BE43" s="21" t="s">
        <v>247</v>
      </c>
      <c r="BF43" s="22">
        <f>IF(BE43=$BE$4,$BF$1,0)</f>
        <v>17</v>
      </c>
      <c r="BG43" s="29" t="s">
        <v>158</v>
      </c>
      <c r="BH43" s="30">
        <f>IF(BG43=$BG$4,$BH$1,0)</f>
        <v>18</v>
      </c>
      <c r="BI43" s="21" t="s">
        <v>153</v>
      </c>
      <c r="BJ43" s="22">
        <f>IF(BI43=$BI$4,$BJ$1,0)</f>
        <v>18</v>
      </c>
      <c r="BK43" s="29" t="s">
        <v>150</v>
      </c>
      <c r="BL43" s="30">
        <f>IF(BK43=$BK$4,$BL$1,0)</f>
        <v>0</v>
      </c>
      <c r="BM43" s="21" t="s">
        <v>48</v>
      </c>
      <c r="BN43" s="22">
        <f>IF(BM43=$BM$4,$BN$1,0)</f>
        <v>19</v>
      </c>
      <c r="BO43" s="29" t="s">
        <v>30</v>
      </c>
      <c r="BP43" s="30">
        <f>IF(BO43=$BO$4,$BP$1,0)</f>
        <v>0</v>
      </c>
      <c r="BQ43" s="21" t="s">
        <v>28</v>
      </c>
      <c r="BR43" s="22">
        <f>IF(BQ43=$BQ$4,$BR$1,0)</f>
        <v>19</v>
      </c>
      <c r="BS43" s="29" t="s">
        <v>154</v>
      </c>
      <c r="BT43" s="30">
        <f>IF(BS43=$BS$4,$BT$1,0)</f>
        <v>25</v>
      </c>
      <c r="BU43" s="21" t="s">
        <v>49</v>
      </c>
      <c r="BV43" s="22">
        <f>IF(BU43=$BU$4,$BV$1,0)</f>
        <v>0</v>
      </c>
      <c r="BW43" s="29" t="s">
        <v>31</v>
      </c>
      <c r="BX43" s="30">
        <f>IF(BW43=$BW$4,$BX$1,0)</f>
        <v>0</v>
      </c>
      <c r="BY43" s="21" t="s">
        <v>34</v>
      </c>
      <c r="BZ43" s="22">
        <f>IF(BY43=$BY$4,$BZ$1,0)</f>
        <v>0</v>
      </c>
      <c r="CA43" s="29" t="s">
        <v>67</v>
      </c>
      <c r="CB43" s="30">
        <f>IF(CA43=$CA$4,$CB$1,0)</f>
        <v>19</v>
      </c>
      <c r="CC43" s="21" t="s">
        <v>149</v>
      </c>
      <c r="CD43" s="22">
        <f>IF(CC43=$CC$4,$CD$1,0)</f>
        <v>19</v>
      </c>
      <c r="CE43" s="29" t="s">
        <v>248</v>
      </c>
      <c r="CF43" s="30">
        <f>IF(CE43=$CE$4,$CF$1,0)</f>
        <v>0</v>
      </c>
      <c r="CG43" s="21" t="s">
        <v>165</v>
      </c>
      <c r="CH43" s="22">
        <f>IF(CG43=$CG$4,$CH$1,0)</f>
        <v>0</v>
      </c>
      <c r="CI43" s="29" t="s">
        <v>49</v>
      </c>
      <c r="CJ43" s="30">
        <f>IF(CI43=$CI$4,$CJ$1,0)</f>
        <v>0</v>
      </c>
      <c r="CK43" s="21" t="s">
        <v>34</v>
      </c>
      <c r="CL43" s="22">
        <f>IF(CK43=$CK$4,$CL$1,0)</f>
        <v>0</v>
      </c>
      <c r="CM43" s="25" t="s">
        <v>34</v>
      </c>
      <c r="CN43" s="26">
        <f>IF(CM43=$CM$4,$CN$1,0)</f>
        <v>0</v>
      </c>
    </row>
    <row r="44" spans="1:92" x14ac:dyDescent="0.4">
      <c r="A44" s="47" t="s">
        <v>297</v>
      </c>
      <c r="B44" s="11">
        <f>SUM(D44+F44+H44+J44+L44+N44+P44+R44+T44+V44+X44+Z44+AB44+AD44+AF44+AH44+AJ44+AL44+AN44+AP44+AR44+AT44+AV44+AX44+AZ44+BB44+BD44+BF44+BH44+BJ44+BL44+BN44+BP44+BR44+BT44+BV44+BX44+BZ44+CB44+CD44+CF44+CH44+CJ44+CL44+CN44)</f>
        <v>441</v>
      </c>
      <c r="C44" s="29" t="s">
        <v>42</v>
      </c>
      <c r="D44" s="30">
        <f>IF(C44=$C$4,$D$1,0)</f>
        <v>0</v>
      </c>
      <c r="E44" s="21" t="s">
        <v>64</v>
      </c>
      <c r="F44" s="22">
        <f>IF(E44=$E$4,$F$1,0)</f>
        <v>11</v>
      </c>
      <c r="G44" s="29" t="s">
        <v>45</v>
      </c>
      <c r="H44" s="30">
        <f>IF(G44=$G$4,$H$1,0)</f>
        <v>0</v>
      </c>
      <c r="I44" s="21" t="s">
        <v>251</v>
      </c>
      <c r="J44" s="22">
        <f>IF(I44=$I$4,$J$1,0)</f>
        <v>0</v>
      </c>
      <c r="K44" s="29" t="s">
        <v>245</v>
      </c>
      <c r="L44" s="30">
        <f>IF(K44=$K$4,$L$1,0)</f>
        <v>12</v>
      </c>
      <c r="M44" s="21" t="s">
        <v>23</v>
      </c>
      <c r="N44" s="22">
        <f>IF(M44=$M$4,$N$1,0)</f>
        <v>0</v>
      </c>
      <c r="O44" s="29" t="s">
        <v>24</v>
      </c>
      <c r="P44" s="30">
        <f>IF(O44=$O$4,$P$1,0)</f>
        <v>0</v>
      </c>
      <c r="Q44" s="21" t="s">
        <v>154</v>
      </c>
      <c r="R44" s="22">
        <f>IF(Q44=$Q$4,$R$1,0)</f>
        <v>20</v>
      </c>
      <c r="S44" s="29" t="s">
        <v>50</v>
      </c>
      <c r="T44" s="30">
        <f>IF(S44=$S$4,$T$1,0)</f>
        <v>20</v>
      </c>
      <c r="U44" s="21" t="s">
        <v>33</v>
      </c>
      <c r="V44" s="22">
        <f>IF(U44=$U$4,$V$1,0)</f>
        <v>20</v>
      </c>
      <c r="W44" s="29" t="s">
        <v>161</v>
      </c>
      <c r="X44" s="30">
        <f>IF(W44=$W$4,$X$1,0)</f>
        <v>14</v>
      </c>
      <c r="Y44" s="21" t="s">
        <v>44</v>
      </c>
      <c r="Z44" s="22">
        <f>IF(Y44=$Y$4,$Z$1,0)</f>
        <v>14</v>
      </c>
      <c r="AA44" s="29" t="s">
        <v>72</v>
      </c>
      <c r="AB44" s="30">
        <f>IF(AA44=$AA$4,$AB$1,0)</f>
        <v>15</v>
      </c>
      <c r="AC44" s="21" t="s">
        <v>68</v>
      </c>
      <c r="AD44" s="22">
        <f>IF(AC44=$AC$4,$AD$1,0)</f>
        <v>0</v>
      </c>
      <c r="AE44" s="29" t="s">
        <v>63</v>
      </c>
      <c r="AF44" s="30">
        <f>IF(AE44=$AE$4,$AF$1,0)</f>
        <v>0</v>
      </c>
      <c r="AG44" s="21" t="s">
        <v>262</v>
      </c>
      <c r="AH44" s="22">
        <f>IF(AG44=$AG$4,$AH$1,0)</f>
        <v>0</v>
      </c>
      <c r="AI44" s="29" t="s">
        <v>32</v>
      </c>
      <c r="AJ44" s="30">
        <f>IF(AI44=$AI$4,$AJ$1,0)</f>
        <v>0</v>
      </c>
      <c r="AK44" s="21" t="s">
        <v>133</v>
      </c>
      <c r="AL44" s="22">
        <f>IF(AK44=$AK$4,$AL$1,0)</f>
        <v>16</v>
      </c>
      <c r="AM44" s="29" t="s">
        <v>148</v>
      </c>
      <c r="AN44" s="30">
        <f>IF(AM44=$AM$4,$AN$1,0)</f>
        <v>0</v>
      </c>
      <c r="AO44" s="21" t="s">
        <v>25</v>
      </c>
      <c r="AP44" s="22">
        <f>IF(AO44=$AO$4,$AP$1,0)</f>
        <v>0</v>
      </c>
      <c r="AQ44" s="29" t="s">
        <v>157</v>
      </c>
      <c r="AR44" s="30">
        <f>IF(AQ44=$AQ$4,$AR$1,0)</f>
        <v>16</v>
      </c>
      <c r="AS44" s="21" t="s">
        <v>156</v>
      </c>
      <c r="AT44" s="22">
        <f>IF(AS44=$AS$4,$AT$1,0)</f>
        <v>16</v>
      </c>
      <c r="AU44" s="29" t="s">
        <v>78</v>
      </c>
      <c r="AV44" s="30">
        <f>IF(AU44=$AU$4,$AV$1,0)</f>
        <v>17</v>
      </c>
      <c r="AW44" s="21" t="s">
        <v>160</v>
      </c>
      <c r="AX44" s="22">
        <f>IF(AW44=$AW$4,$AX$1,0)</f>
        <v>0</v>
      </c>
      <c r="AY44" s="29" t="s">
        <v>46</v>
      </c>
      <c r="AZ44" s="30">
        <f>IF(AY44=$AY$4,$AZ$1,0)</f>
        <v>0</v>
      </c>
      <c r="BA44" s="21" t="s">
        <v>0</v>
      </c>
      <c r="BB44" s="22">
        <f>IF(BA44=$BA$4,$BB$1,0)</f>
        <v>17</v>
      </c>
      <c r="BC44" s="29" t="s">
        <v>76</v>
      </c>
      <c r="BD44" s="30">
        <f>IF(BC44=$BC$4,$BD$1,0)</f>
        <v>17</v>
      </c>
      <c r="BE44" s="21" t="s">
        <v>247</v>
      </c>
      <c r="BF44" s="22">
        <f>IF(BE44=$BE$4,$BF$1,0)</f>
        <v>17</v>
      </c>
      <c r="BG44" s="29" t="s">
        <v>35</v>
      </c>
      <c r="BH44" s="30">
        <f>IF(BG44=$BG$4,$BH$1,0)</f>
        <v>0</v>
      </c>
      <c r="BI44" s="21" t="s">
        <v>21</v>
      </c>
      <c r="BJ44" s="22">
        <f>IF(BI44=$BI$4,$BJ$1,0)</f>
        <v>0</v>
      </c>
      <c r="BK44" s="29" t="s">
        <v>150</v>
      </c>
      <c r="BL44" s="30">
        <f>IF(BK44=$BK$4,$BL$1,0)</f>
        <v>0</v>
      </c>
      <c r="BM44" s="21" t="s">
        <v>159</v>
      </c>
      <c r="BN44" s="22">
        <f>IF(BM44=$BM$4,$BN$1,0)</f>
        <v>0</v>
      </c>
      <c r="BO44" s="29" t="s">
        <v>29</v>
      </c>
      <c r="BP44" s="30">
        <f>IF(BO44=$BO$4,$BP$1,0)</f>
        <v>19</v>
      </c>
      <c r="BQ44" s="21" t="s">
        <v>28</v>
      </c>
      <c r="BR44" s="22">
        <f>IF(BQ44=$BQ$4,$BR$1,0)</f>
        <v>19</v>
      </c>
      <c r="BS44" s="29" t="s">
        <v>26</v>
      </c>
      <c r="BT44" s="30">
        <f>IF(BS44=$BS$4,$BT$1,0)</f>
        <v>0</v>
      </c>
      <c r="BU44" s="21" t="s">
        <v>33</v>
      </c>
      <c r="BV44" s="22">
        <f>IF(BU44=$BU$4,$BV$1,0)</f>
        <v>25</v>
      </c>
      <c r="BW44" s="29" t="s">
        <v>147</v>
      </c>
      <c r="BX44" s="30">
        <f>IF(BW44=$BW$4,$BX$1,0)</f>
        <v>25</v>
      </c>
      <c r="BY44" s="21" t="s">
        <v>34</v>
      </c>
      <c r="BZ44" s="22">
        <f>IF(BY44=$BY$4,$BZ$1,0)</f>
        <v>0</v>
      </c>
      <c r="CA44" s="29" t="s">
        <v>67</v>
      </c>
      <c r="CB44" s="30">
        <f>IF(CA44=$CA$4,$CB$1,0)</f>
        <v>19</v>
      </c>
      <c r="CC44" s="21" t="s">
        <v>149</v>
      </c>
      <c r="CD44" s="22">
        <f>IF(CC44=$CC$4,$CD$1,0)</f>
        <v>19</v>
      </c>
      <c r="CE44" s="29" t="s">
        <v>255</v>
      </c>
      <c r="CF44" s="30">
        <f>IF(CE44=$CE$4,$CF$1,0)</f>
        <v>19</v>
      </c>
      <c r="CG44" s="21" t="s">
        <v>19</v>
      </c>
      <c r="CH44" s="22">
        <f>IF(CG44=$CG$4,$CH$1,0)</f>
        <v>19</v>
      </c>
      <c r="CI44" s="29" t="s">
        <v>147</v>
      </c>
      <c r="CJ44" s="30">
        <f>IF(CI44=$CI$4,$CJ$1,0)</f>
        <v>35</v>
      </c>
      <c r="CK44" s="21" t="s">
        <v>26</v>
      </c>
      <c r="CL44" s="22">
        <f>IF(CK44=$CK$4,$CL$1,0)</f>
        <v>0</v>
      </c>
      <c r="CM44" s="25" t="s">
        <v>26</v>
      </c>
      <c r="CN44" s="26">
        <f>IF(CM44=$CM$4,$CN$1,0)</f>
        <v>0</v>
      </c>
    </row>
    <row r="45" spans="1:92" x14ac:dyDescent="0.4">
      <c r="A45" s="47" t="s">
        <v>294</v>
      </c>
      <c r="B45" s="11">
        <f>SUM(D45+F45+H45+J45+L45+N45+P45+R45+T45+V45+X45+Z45+AB45+AD45+AF45+AH45+AJ45+AL45+AN45+AP45+AR45+AT45+AV45+AX45+AZ45+BB45+BD45+BF45+BH45+BJ45+BL45+BN45+BP45+BR45+BT45+BV45+BX45+BZ45+CB45+CD45+CF45+CH45+CJ45+CL45+CN45)</f>
        <v>440</v>
      </c>
      <c r="C45" s="29" t="s">
        <v>162</v>
      </c>
      <c r="D45" s="30">
        <f>IF(C45=$C$4,$D$1,0)</f>
        <v>10</v>
      </c>
      <c r="E45" s="21" t="s">
        <v>64</v>
      </c>
      <c r="F45" s="22">
        <f>IF(E45=$E$4,$F$1,0)</f>
        <v>11</v>
      </c>
      <c r="G45" s="29" t="s">
        <v>45</v>
      </c>
      <c r="H45" s="30">
        <f>IF(G45=$G$4,$H$1,0)</f>
        <v>0</v>
      </c>
      <c r="I45" s="21" t="s">
        <v>77</v>
      </c>
      <c r="J45" s="22">
        <f>IF(I45=$I$4,$J$1,0)</f>
        <v>11</v>
      </c>
      <c r="K45" s="29" t="s">
        <v>245</v>
      </c>
      <c r="L45" s="30">
        <f>IF(K45=$K$4,$L$1,0)</f>
        <v>12</v>
      </c>
      <c r="M45" s="21" t="s">
        <v>132</v>
      </c>
      <c r="N45" s="22">
        <f>IF(M45=$M$4,$N$1,0)</f>
        <v>12</v>
      </c>
      <c r="O45" s="29" t="s">
        <v>24</v>
      </c>
      <c r="P45" s="30">
        <f>IF(O45=$O$4,$P$1,0)</f>
        <v>0</v>
      </c>
      <c r="Q45" s="21" t="s">
        <v>69</v>
      </c>
      <c r="R45" s="22">
        <f>IF(Q45=$Q$4,$R$1,0)</f>
        <v>0</v>
      </c>
      <c r="S45" s="29" t="s">
        <v>50</v>
      </c>
      <c r="T45" s="30">
        <f>IF(S45=$S$4,$T$1,0)</f>
        <v>20</v>
      </c>
      <c r="U45" s="21" t="s">
        <v>33</v>
      </c>
      <c r="V45" s="22">
        <f>IF(U45=$U$4,$V$1,0)</f>
        <v>20</v>
      </c>
      <c r="W45" s="29" t="s">
        <v>74</v>
      </c>
      <c r="X45" s="30">
        <f>IF(W45=$W$4,$X$1,0)</f>
        <v>0</v>
      </c>
      <c r="Y45" s="21" t="s">
        <v>27</v>
      </c>
      <c r="Z45" s="22">
        <f>IF(Y45=$Y$4,$Z$1,0)</f>
        <v>0</v>
      </c>
      <c r="AA45" s="29" t="s">
        <v>72</v>
      </c>
      <c r="AB45" s="30">
        <f>IF(AA45=$AA$4,$AB$1,0)</f>
        <v>15</v>
      </c>
      <c r="AC45" s="21" t="s">
        <v>68</v>
      </c>
      <c r="AD45" s="22">
        <f>IF(AC45=$AC$4,$AD$1,0)</f>
        <v>0</v>
      </c>
      <c r="AE45" s="29" t="s">
        <v>63</v>
      </c>
      <c r="AF45" s="30">
        <f>IF(AE45=$AE$4,$AF$1,0)</f>
        <v>0</v>
      </c>
      <c r="AG45" s="21" t="s">
        <v>66</v>
      </c>
      <c r="AH45" s="22">
        <f>IF(AG45=$AG$4,$AH$1,0)</f>
        <v>15</v>
      </c>
      <c r="AI45" s="29" t="s">
        <v>32</v>
      </c>
      <c r="AJ45" s="30">
        <f>IF(AI45=$AI$4,$AJ$1,0)</f>
        <v>0</v>
      </c>
      <c r="AK45" s="21" t="s">
        <v>133</v>
      </c>
      <c r="AL45" s="22">
        <f>IF(AK45=$AK$4,$AL$1,0)</f>
        <v>16</v>
      </c>
      <c r="AM45" s="29" t="s">
        <v>148</v>
      </c>
      <c r="AN45" s="30">
        <f>IF(AM45=$AM$4,$AN$1,0)</f>
        <v>0</v>
      </c>
      <c r="AO45" s="21" t="s">
        <v>25</v>
      </c>
      <c r="AP45" s="22">
        <f>IF(AO45=$AO$4,$AP$1,0)</f>
        <v>0</v>
      </c>
      <c r="AQ45" s="29" t="s">
        <v>157</v>
      </c>
      <c r="AR45" s="30">
        <f>IF(AQ45=$AQ$4,$AR$1,0)</f>
        <v>16</v>
      </c>
      <c r="AS45" s="21" t="s">
        <v>156</v>
      </c>
      <c r="AT45" s="22">
        <f>IF(AS45=$AS$4,$AT$1,0)</f>
        <v>16</v>
      </c>
      <c r="AU45" s="29" t="s">
        <v>71</v>
      </c>
      <c r="AV45" s="30">
        <f>IF(AU45=$AU$4,$AV$1,0)</f>
        <v>0</v>
      </c>
      <c r="AW45" s="21" t="s">
        <v>258</v>
      </c>
      <c r="AX45" s="22">
        <f>IF(AW45=$AW$4,$AX$1,0)</f>
        <v>17</v>
      </c>
      <c r="AY45" s="29" t="s">
        <v>46</v>
      </c>
      <c r="AZ45" s="30">
        <f>IF(AY45=$AY$4,$AZ$1,0)</f>
        <v>0</v>
      </c>
      <c r="BA45" s="21" t="s">
        <v>0</v>
      </c>
      <c r="BB45" s="22">
        <f>IF(BA45=$BA$4,$BB$1,0)</f>
        <v>17</v>
      </c>
      <c r="BC45" s="29" t="s">
        <v>76</v>
      </c>
      <c r="BD45" s="30">
        <f>IF(BC45=$BC$4,$BD$1,0)</f>
        <v>17</v>
      </c>
      <c r="BE45" s="21" t="s">
        <v>247</v>
      </c>
      <c r="BF45" s="22">
        <f>IF(BE45=$BE$4,$BF$1,0)</f>
        <v>17</v>
      </c>
      <c r="BG45" s="29" t="s">
        <v>158</v>
      </c>
      <c r="BH45" s="30">
        <f>IF(BG45=$BG$4,$BH$1,0)</f>
        <v>18</v>
      </c>
      <c r="BI45" s="21" t="s">
        <v>21</v>
      </c>
      <c r="BJ45" s="22">
        <f>IF(BI45=$BI$4,$BJ$1,0)</f>
        <v>0</v>
      </c>
      <c r="BK45" s="29" t="s">
        <v>150</v>
      </c>
      <c r="BL45" s="30">
        <f>IF(BK45=$BK$4,$BL$1,0)</f>
        <v>0</v>
      </c>
      <c r="BM45" s="21" t="s">
        <v>48</v>
      </c>
      <c r="BN45" s="22">
        <f>IF(BM45=$BM$4,$BN$1,0)</f>
        <v>19</v>
      </c>
      <c r="BO45" s="29" t="s">
        <v>29</v>
      </c>
      <c r="BP45" s="30">
        <f>IF(BO45=$BO$4,$BP$1,0)</f>
        <v>19</v>
      </c>
      <c r="BQ45" s="21" t="s">
        <v>28</v>
      </c>
      <c r="BR45" s="22">
        <f>IF(BQ45=$BQ$4,$BR$1,0)</f>
        <v>19</v>
      </c>
      <c r="BS45" s="29" t="s">
        <v>26</v>
      </c>
      <c r="BT45" s="30">
        <f>IF(BS45=$BS$4,$BT$1,0)</f>
        <v>0</v>
      </c>
      <c r="BU45" s="21" t="s">
        <v>33</v>
      </c>
      <c r="BV45" s="22">
        <f>IF(BU45=$BU$4,$BV$1,0)</f>
        <v>25</v>
      </c>
      <c r="BW45" s="29" t="s">
        <v>147</v>
      </c>
      <c r="BX45" s="30">
        <f>IF(BW45=$BW$4,$BX$1,0)</f>
        <v>25</v>
      </c>
      <c r="BY45" s="21" t="s">
        <v>34</v>
      </c>
      <c r="BZ45" s="22">
        <f>IF(BY45=$BY$4,$BZ$1,0)</f>
        <v>0</v>
      </c>
      <c r="CA45" s="29" t="s">
        <v>43</v>
      </c>
      <c r="CB45" s="30">
        <f>IF(CA45=$CA$4,$CB$1,0)</f>
        <v>0</v>
      </c>
      <c r="CC45" s="21" t="s">
        <v>149</v>
      </c>
      <c r="CD45" s="22">
        <f>IF(CC45=$CC$4,$CD$1,0)</f>
        <v>19</v>
      </c>
      <c r="CE45" s="29" t="s">
        <v>255</v>
      </c>
      <c r="CF45" s="30">
        <f>IF(CE45=$CE$4,$CF$1,0)</f>
        <v>19</v>
      </c>
      <c r="CG45" s="21" t="s">
        <v>165</v>
      </c>
      <c r="CH45" s="22">
        <f>IF(CG45=$CG$4,$CH$1,0)</f>
        <v>0</v>
      </c>
      <c r="CI45" s="29" t="s">
        <v>147</v>
      </c>
      <c r="CJ45" s="30">
        <f>IF(CI45=$CI$4,$CJ$1,0)</f>
        <v>35</v>
      </c>
      <c r="CK45" s="21" t="s">
        <v>26</v>
      </c>
      <c r="CL45" s="22">
        <f>IF(CK45=$CK$4,$CL$1,0)</f>
        <v>0</v>
      </c>
      <c r="CM45" s="25" t="s">
        <v>26</v>
      </c>
      <c r="CN45" s="26">
        <f>IF(CM45=$CM$4,$CN$1,0)</f>
        <v>0</v>
      </c>
    </row>
    <row r="46" spans="1:92" x14ac:dyDescent="0.4">
      <c r="A46" s="44" t="s">
        <v>278</v>
      </c>
      <c r="B46" s="11">
        <f>SUM(D46+F46+H46+J46+L46+N46+P46+R46+T46+V46+X46+Z46+AB46+AD46+AF46+AH46+AJ46+AL46+AN46+AP46+AR46+AT46+AV46+AX46+AZ46+BB46+BD46+BF46+BH46+BJ46+BL46+BN46+BP46+BR46+BT46+BV46+BX46+BZ46+CB46+CD46+CF46+CH46+CJ46+CL46+CN46)</f>
        <v>440</v>
      </c>
      <c r="C46" s="29" t="s">
        <v>162</v>
      </c>
      <c r="D46" s="30">
        <f>IF(C46=$C$4,$D$1,0)</f>
        <v>10</v>
      </c>
      <c r="E46" s="21" t="s">
        <v>64</v>
      </c>
      <c r="F46" s="22">
        <f>IF(E46=$E$4,$F$1,0)</f>
        <v>11</v>
      </c>
      <c r="G46" s="29" t="s">
        <v>45</v>
      </c>
      <c r="H46" s="30">
        <f>IF(G46=$G$4,$H$1,0)</f>
        <v>0</v>
      </c>
      <c r="I46" s="21" t="s">
        <v>251</v>
      </c>
      <c r="J46" s="22">
        <f>IF(I46=$I$4,$J$1,0)</f>
        <v>0</v>
      </c>
      <c r="K46" s="29" t="s">
        <v>252</v>
      </c>
      <c r="L46" s="30">
        <f>IF(K46=$K$4,$L$1,0)</f>
        <v>0</v>
      </c>
      <c r="M46" s="21" t="s">
        <v>132</v>
      </c>
      <c r="N46" s="22">
        <f>IF(M46=$M$4,$N$1,0)</f>
        <v>12</v>
      </c>
      <c r="O46" s="29" t="s">
        <v>31</v>
      </c>
      <c r="P46" s="30">
        <f>IF(O46=$O$4,$P$1,0)</f>
        <v>20</v>
      </c>
      <c r="Q46" s="21" t="s">
        <v>154</v>
      </c>
      <c r="R46" s="22">
        <f>IF(Q46=$Q$4,$R$1,0)</f>
        <v>20</v>
      </c>
      <c r="S46" s="29" t="s">
        <v>50</v>
      </c>
      <c r="T46" s="30">
        <f>IF(S46=$S$4,$T$1,0)</f>
        <v>20</v>
      </c>
      <c r="U46" s="21" t="s">
        <v>33</v>
      </c>
      <c r="V46" s="22">
        <f>IF(U46=$U$4,$V$1,0)</f>
        <v>20</v>
      </c>
      <c r="W46" s="29" t="s">
        <v>74</v>
      </c>
      <c r="X46" s="30">
        <f>IF(W46=$W$4,$X$1,0)</f>
        <v>0</v>
      </c>
      <c r="Y46" s="21" t="s">
        <v>27</v>
      </c>
      <c r="Z46" s="22">
        <f>IF(Y46=$Y$4,$Z$1,0)</f>
        <v>0</v>
      </c>
      <c r="AA46" s="29" t="s">
        <v>72</v>
      </c>
      <c r="AB46" s="30">
        <f>IF(AA46=$AA$4,$AB$1,0)</f>
        <v>15</v>
      </c>
      <c r="AC46" s="21" t="s">
        <v>68</v>
      </c>
      <c r="AD46" s="22">
        <f>IF(AC46=$AC$4,$AD$1,0)</f>
        <v>0</v>
      </c>
      <c r="AE46" s="29" t="s">
        <v>163</v>
      </c>
      <c r="AF46" s="30">
        <f>IF(AE46=$AE$4,$AF$1,0)</f>
        <v>15</v>
      </c>
      <c r="AG46" s="21" t="s">
        <v>262</v>
      </c>
      <c r="AH46" s="22">
        <f>IF(AG46=$AG$4,$AH$1,0)</f>
        <v>0</v>
      </c>
      <c r="AI46" s="29" t="s">
        <v>164</v>
      </c>
      <c r="AJ46" s="30">
        <f>IF(AI46=$AI$4,$AJ$1,0)</f>
        <v>15</v>
      </c>
      <c r="AK46" s="21" t="s">
        <v>133</v>
      </c>
      <c r="AL46" s="22">
        <f>IF(AK46=$AK$4,$AL$1,0)</f>
        <v>16</v>
      </c>
      <c r="AM46" s="29" t="s">
        <v>155</v>
      </c>
      <c r="AN46" s="30">
        <f>IF(AM46=$AM$4,$AN$1,0)</f>
        <v>16</v>
      </c>
      <c r="AO46" s="21" t="s">
        <v>25</v>
      </c>
      <c r="AP46" s="22">
        <f>IF(AO46=$AO$4,$AP$1,0)</f>
        <v>0</v>
      </c>
      <c r="AQ46" s="29" t="s">
        <v>157</v>
      </c>
      <c r="AR46" s="30">
        <f>IF(AQ46=$AQ$4,$AR$1,0)</f>
        <v>16</v>
      </c>
      <c r="AS46" s="21" t="s">
        <v>65</v>
      </c>
      <c r="AT46" s="22">
        <f>IF(AS46=$AS$4,$AT$1,0)</f>
        <v>0</v>
      </c>
      <c r="AU46" s="29" t="s">
        <v>71</v>
      </c>
      <c r="AV46" s="30">
        <f>IF(AU46=$AU$4,$AV$1,0)</f>
        <v>0</v>
      </c>
      <c r="AW46" s="21" t="s">
        <v>160</v>
      </c>
      <c r="AX46" s="22">
        <f>IF(AW46=$AW$4,$AX$1,0)</f>
        <v>0</v>
      </c>
      <c r="AY46" s="29" t="s">
        <v>46</v>
      </c>
      <c r="AZ46" s="30">
        <f>IF(AY46=$AY$4,$AZ$1,0)</f>
        <v>0</v>
      </c>
      <c r="BA46" s="21" t="s">
        <v>246</v>
      </c>
      <c r="BB46" s="22">
        <f>IF(BA46=$BA$4,$BB$1,0)</f>
        <v>0</v>
      </c>
      <c r="BC46" s="29" t="s">
        <v>76</v>
      </c>
      <c r="BD46" s="30">
        <f>IF(BC46=$BC$4,$BD$1,0)</f>
        <v>17</v>
      </c>
      <c r="BE46" s="21" t="s">
        <v>247</v>
      </c>
      <c r="BF46" s="22">
        <f>IF(BE46=$BE$4,$BF$1,0)</f>
        <v>17</v>
      </c>
      <c r="BG46" s="29" t="s">
        <v>158</v>
      </c>
      <c r="BH46" s="30">
        <f>IF(BG46=$BG$4,$BH$1,0)</f>
        <v>18</v>
      </c>
      <c r="BI46" s="21" t="s">
        <v>153</v>
      </c>
      <c r="BJ46" s="22">
        <f>IF(BI46=$BI$4,$BJ$1,0)</f>
        <v>18</v>
      </c>
      <c r="BK46" s="29" t="s">
        <v>150</v>
      </c>
      <c r="BL46" s="30">
        <f>IF(BK46=$BK$4,$BL$1,0)</f>
        <v>0</v>
      </c>
      <c r="BM46" s="21" t="s">
        <v>48</v>
      </c>
      <c r="BN46" s="22">
        <f>IF(BM46=$BM$4,$BN$1,0)</f>
        <v>19</v>
      </c>
      <c r="BO46" s="29" t="s">
        <v>29</v>
      </c>
      <c r="BP46" s="30">
        <f>IF(BO46=$BO$4,$BP$1,0)</f>
        <v>19</v>
      </c>
      <c r="BQ46" s="21" t="s">
        <v>28</v>
      </c>
      <c r="BR46" s="22">
        <f>IF(BQ46=$BQ$4,$BR$1,0)</f>
        <v>19</v>
      </c>
      <c r="BS46" s="29" t="s">
        <v>26</v>
      </c>
      <c r="BT46" s="30">
        <f>IF(BS46=$BS$4,$BT$1,0)</f>
        <v>0</v>
      </c>
      <c r="BU46" s="21" t="s">
        <v>33</v>
      </c>
      <c r="BV46" s="22">
        <f>IF(BU46=$BU$4,$BV$1,0)</f>
        <v>25</v>
      </c>
      <c r="BW46" s="29" t="s">
        <v>147</v>
      </c>
      <c r="BX46" s="30">
        <f>IF(BW46=$BW$4,$BX$1,0)</f>
        <v>25</v>
      </c>
      <c r="BY46" s="21" t="s">
        <v>34</v>
      </c>
      <c r="BZ46" s="22">
        <f>IF(BY46=$BY$4,$BZ$1,0)</f>
        <v>0</v>
      </c>
      <c r="CA46" s="29" t="s">
        <v>43</v>
      </c>
      <c r="CB46" s="30">
        <f>IF(CA46=$CA$4,$CB$1,0)</f>
        <v>0</v>
      </c>
      <c r="CC46" s="21" t="s">
        <v>149</v>
      </c>
      <c r="CD46" s="22">
        <f>IF(CC46=$CC$4,$CD$1,0)</f>
        <v>19</v>
      </c>
      <c r="CE46" s="29" t="s">
        <v>255</v>
      </c>
      <c r="CF46" s="30">
        <f>IF(CE46=$CE$4,$CF$1,0)</f>
        <v>19</v>
      </c>
      <c r="CG46" s="21" t="s">
        <v>19</v>
      </c>
      <c r="CH46" s="22">
        <f>IF(CG46=$CG$4,$CH$1,0)</f>
        <v>19</v>
      </c>
      <c r="CI46" s="29" t="s">
        <v>33</v>
      </c>
      <c r="CJ46" s="30">
        <f>IF(CI46=$CI$4,$CJ$1,0)</f>
        <v>0</v>
      </c>
      <c r="CK46" s="21" t="s">
        <v>34</v>
      </c>
      <c r="CL46" s="22">
        <f>IF(CK46=$CK$4,$CL$1,0)</f>
        <v>0</v>
      </c>
      <c r="CM46" s="25" t="s">
        <v>34</v>
      </c>
      <c r="CN46" s="26">
        <f>IF(CM46=$CM$4,$CN$1,0)</f>
        <v>0</v>
      </c>
    </row>
    <row r="47" spans="1:92" x14ac:dyDescent="0.4">
      <c r="A47" s="43" t="s">
        <v>275</v>
      </c>
      <c r="B47" s="11">
        <f>SUM(D47+F47+H47+J47+L47+N47+P47+R47+T47+V47+X47+Z47+AB47+AD47+AF47+AH47+AJ47+AL47+AN47+AP47+AR47+AT47+AV47+AX47+AZ47+BB47+BD47+BF47+BH47+BJ47+BL47+BN47+BP47+BR47+BT47+BV47+BX47+BZ47+CB47+CD47+CF47+CH47+CJ47+CL47+CN47)</f>
        <v>439</v>
      </c>
      <c r="C47" s="29" t="s">
        <v>162</v>
      </c>
      <c r="D47" s="30">
        <f>IF(C47=$C$4,$D$1,0)</f>
        <v>10</v>
      </c>
      <c r="E47" s="21" t="s">
        <v>64</v>
      </c>
      <c r="F47" s="22">
        <f>IF(E47=$E$4,$F$1,0)</f>
        <v>11</v>
      </c>
      <c r="G47" s="29" t="s">
        <v>45</v>
      </c>
      <c r="H47" s="30">
        <f>IF(G47=$G$4,$H$1,0)</f>
        <v>0</v>
      </c>
      <c r="I47" s="21" t="s">
        <v>77</v>
      </c>
      <c r="J47" s="22">
        <f>IF(I47=$I$4,$J$1,0)</f>
        <v>11</v>
      </c>
      <c r="K47" s="29" t="s">
        <v>245</v>
      </c>
      <c r="L47" s="30">
        <f>IF(K47=$K$4,$L$1,0)</f>
        <v>12</v>
      </c>
      <c r="M47" s="21" t="s">
        <v>23</v>
      </c>
      <c r="N47" s="22">
        <f>IF(M47=$M$4,$N$1,0)</f>
        <v>0</v>
      </c>
      <c r="O47" s="29" t="s">
        <v>31</v>
      </c>
      <c r="P47" s="30">
        <f>IF(O47=$O$4,$P$1,0)</f>
        <v>20</v>
      </c>
      <c r="Q47" s="21" t="s">
        <v>69</v>
      </c>
      <c r="R47" s="22">
        <f>IF(Q47=$Q$4,$R$1,0)</f>
        <v>0</v>
      </c>
      <c r="S47" s="29" t="s">
        <v>50</v>
      </c>
      <c r="T47" s="30">
        <f>IF(S47=$S$4,$T$1,0)</f>
        <v>20</v>
      </c>
      <c r="U47" s="21" t="s">
        <v>33</v>
      </c>
      <c r="V47" s="22">
        <f>IF(U47=$U$4,$V$1,0)</f>
        <v>20</v>
      </c>
      <c r="W47" s="29" t="s">
        <v>74</v>
      </c>
      <c r="X47" s="30">
        <f>IF(W47=$W$4,$X$1,0)</f>
        <v>0</v>
      </c>
      <c r="Y47" s="21" t="s">
        <v>27</v>
      </c>
      <c r="Z47" s="22">
        <f>IF(Y47=$Y$4,$Z$1,0)</f>
        <v>0</v>
      </c>
      <c r="AA47" s="29" t="s">
        <v>72</v>
      </c>
      <c r="AB47" s="30">
        <f>IF(AA47=$AA$4,$AB$1,0)</f>
        <v>15</v>
      </c>
      <c r="AC47" s="21" t="s">
        <v>36</v>
      </c>
      <c r="AD47" s="22">
        <f>IF(AC47=$AC$4,$AD$1,0)</f>
        <v>15</v>
      </c>
      <c r="AE47" s="29" t="s">
        <v>63</v>
      </c>
      <c r="AF47" s="30">
        <f>IF(AE47=$AE$4,$AF$1,0)</f>
        <v>0</v>
      </c>
      <c r="AG47" s="21" t="s">
        <v>66</v>
      </c>
      <c r="AH47" s="22">
        <f>IF(AG47=$AG$4,$AH$1,0)</f>
        <v>15</v>
      </c>
      <c r="AI47" s="29" t="s">
        <v>32</v>
      </c>
      <c r="AJ47" s="30">
        <f>IF(AI47=$AI$4,$AJ$1,0)</f>
        <v>0</v>
      </c>
      <c r="AK47" s="21" t="s">
        <v>133</v>
      </c>
      <c r="AL47" s="22">
        <f>IF(AK47=$AK$4,$AL$1,0)</f>
        <v>16</v>
      </c>
      <c r="AM47" s="29" t="s">
        <v>148</v>
      </c>
      <c r="AN47" s="30">
        <f>IF(AM47=$AM$4,$AN$1,0)</f>
        <v>0</v>
      </c>
      <c r="AO47" s="21" t="s">
        <v>25</v>
      </c>
      <c r="AP47" s="22">
        <f>IF(AO47=$AO$4,$AP$1,0)</f>
        <v>0</v>
      </c>
      <c r="AQ47" s="29" t="s">
        <v>157</v>
      </c>
      <c r="AR47" s="30">
        <f>IF(AQ47=$AQ$4,$AR$1,0)</f>
        <v>16</v>
      </c>
      <c r="AS47" s="21" t="s">
        <v>156</v>
      </c>
      <c r="AT47" s="22">
        <f>IF(AS47=$AS$4,$AT$1,0)</f>
        <v>16</v>
      </c>
      <c r="AU47" s="29" t="s">
        <v>78</v>
      </c>
      <c r="AV47" s="30">
        <f>IF(AU47=$AU$4,$AV$1,0)</f>
        <v>17</v>
      </c>
      <c r="AW47" s="21" t="s">
        <v>160</v>
      </c>
      <c r="AX47" s="22">
        <f>IF(AW47=$AW$4,$AX$1,0)</f>
        <v>0</v>
      </c>
      <c r="AY47" s="29" t="s">
        <v>46</v>
      </c>
      <c r="AZ47" s="30">
        <f>IF(AY47=$AY$4,$AZ$1,0)</f>
        <v>0</v>
      </c>
      <c r="BA47" s="21" t="s">
        <v>0</v>
      </c>
      <c r="BB47" s="22">
        <f>IF(BA47=$BA$4,$BB$1,0)</f>
        <v>17</v>
      </c>
      <c r="BC47" s="29" t="s">
        <v>76</v>
      </c>
      <c r="BD47" s="30">
        <f>IF(BC47=$BC$4,$BD$1,0)</f>
        <v>17</v>
      </c>
      <c r="BE47" s="21" t="s">
        <v>247</v>
      </c>
      <c r="BF47" s="22">
        <f>IF(BE47=$BE$4,$BF$1,0)</f>
        <v>17</v>
      </c>
      <c r="BG47" s="29" t="s">
        <v>35</v>
      </c>
      <c r="BH47" s="30">
        <f>IF(BG47=$BG$4,$BH$1,0)</f>
        <v>0</v>
      </c>
      <c r="BI47" s="21" t="s">
        <v>21</v>
      </c>
      <c r="BJ47" s="22">
        <f>IF(BI47=$BI$4,$BJ$1,0)</f>
        <v>0</v>
      </c>
      <c r="BK47" s="29" t="s">
        <v>150</v>
      </c>
      <c r="BL47" s="30">
        <f>IF(BK47=$BK$4,$BL$1,0)</f>
        <v>0</v>
      </c>
      <c r="BM47" s="21" t="s">
        <v>48</v>
      </c>
      <c r="BN47" s="22">
        <f>IF(BM47=$BM$4,$BN$1,0)</f>
        <v>19</v>
      </c>
      <c r="BO47" s="29" t="s">
        <v>29</v>
      </c>
      <c r="BP47" s="30">
        <f>IF(BO47=$BO$4,$BP$1,0)</f>
        <v>19</v>
      </c>
      <c r="BQ47" s="21" t="s">
        <v>28</v>
      </c>
      <c r="BR47" s="22">
        <f>IF(BQ47=$BQ$4,$BR$1,0)</f>
        <v>19</v>
      </c>
      <c r="BS47" s="29" t="s">
        <v>26</v>
      </c>
      <c r="BT47" s="30">
        <f>IF(BS47=$BS$4,$BT$1,0)</f>
        <v>0</v>
      </c>
      <c r="BU47" s="21" t="s">
        <v>49</v>
      </c>
      <c r="BV47" s="22">
        <f>IF(BU47=$BU$4,$BV$1,0)</f>
        <v>0</v>
      </c>
      <c r="BW47" s="29" t="s">
        <v>147</v>
      </c>
      <c r="BX47" s="30">
        <f>IF(BW47=$BW$4,$BX$1,0)</f>
        <v>25</v>
      </c>
      <c r="BY47" s="21" t="s">
        <v>34</v>
      </c>
      <c r="BZ47" s="22">
        <f>IF(BY47=$BY$4,$BZ$1,0)</f>
        <v>0</v>
      </c>
      <c r="CA47" s="29" t="s">
        <v>67</v>
      </c>
      <c r="CB47" s="30">
        <f>IF(CA47=$CA$4,$CB$1,0)</f>
        <v>19</v>
      </c>
      <c r="CC47" s="21" t="s">
        <v>149</v>
      </c>
      <c r="CD47" s="22">
        <f>IF(CC47=$CC$4,$CD$1,0)</f>
        <v>19</v>
      </c>
      <c r="CE47" s="29" t="s">
        <v>248</v>
      </c>
      <c r="CF47" s="30">
        <f>IF(CE47=$CE$4,$CF$1,0)</f>
        <v>0</v>
      </c>
      <c r="CG47" s="21" t="s">
        <v>19</v>
      </c>
      <c r="CH47" s="22">
        <f>IF(CG47=$CG$4,$CH$1,0)</f>
        <v>19</v>
      </c>
      <c r="CI47" s="29" t="s">
        <v>147</v>
      </c>
      <c r="CJ47" s="30">
        <f>IF(CI47=$CI$4,$CJ$1,0)</f>
        <v>35</v>
      </c>
      <c r="CK47" s="21" t="s">
        <v>26</v>
      </c>
      <c r="CL47" s="22">
        <f>IF(CK47=$CK$4,$CL$1,0)</f>
        <v>0</v>
      </c>
      <c r="CM47" s="25" t="s">
        <v>26</v>
      </c>
      <c r="CN47" s="26">
        <f>IF(CM47=$CM$4,$CN$1,0)</f>
        <v>0</v>
      </c>
    </row>
    <row r="48" spans="1:92" x14ac:dyDescent="0.4">
      <c r="A48" s="47" t="s">
        <v>100</v>
      </c>
      <c r="B48" s="11">
        <f>SUM(D48+F48+H48+J48+L48+N48+P48+R48+T48+V48+X48+Z48+AB48+AD48+AF48+AH48+AJ48+AL48+AN48+AP48+AR48+AT48+AV48+AX48+AZ48+BB48+BD48+BF48+BH48+BJ48+BL48+BN48+BP48+BR48+BT48+BV48+BX48+BZ48+CB48+CD48+CF48+CH48+CJ48+CL48+CN48)</f>
        <v>437</v>
      </c>
      <c r="C48" s="29" t="s">
        <v>162</v>
      </c>
      <c r="D48" s="30">
        <f>IF(C48=$C$4,$D$1,0)</f>
        <v>10</v>
      </c>
      <c r="E48" s="21" t="s">
        <v>64</v>
      </c>
      <c r="F48" s="22">
        <f>IF(E48=$E$4,$F$1,0)</f>
        <v>11</v>
      </c>
      <c r="G48" s="29" t="s">
        <v>250</v>
      </c>
      <c r="H48" s="30">
        <f>IF(G48=$G$4,$H$1,0)</f>
        <v>11</v>
      </c>
      <c r="I48" s="21" t="s">
        <v>251</v>
      </c>
      <c r="J48" s="22">
        <f>IF(I48=$I$4,$J$1,0)</f>
        <v>0</v>
      </c>
      <c r="K48" s="29" t="s">
        <v>245</v>
      </c>
      <c r="L48" s="30">
        <f>IF(K48=$K$4,$L$1,0)</f>
        <v>12</v>
      </c>
      <c r="M48" s="21" t="s">
        <v>23</v>
      </c>
      <c r="N48" s="22">
        <f>IF(M48=$M$4,$N$1,0)</f>
        <v>0</v>
      </c>
      <c r="O48" s="29" t="s">
        <v>24</v>
      </c>
      <c r="P48" s="30">
        <f>IF(O48=$O$4,$P$1,0)</f>
        <v>0</v>
      </c>
      <c r="Q48" s="21" t="s">
        <v>69</v>
      </c>
      <c r="R48" s="22">
        <f>IF(Q48=$Q$4,$R$1,0)</f>
        <v>0</v>
      </c>
      <c r="S48" s="29" t="s">
        <v>50</v>
      </c>
      <c r="T48" s="30">
        <f>IF(S48=$S$4,$T$1,0)</f>
        <v>20</v>
      </c>
      <c r="U48" s="21" t="s">
        <v>33</v>
      </c>
      <c r="V48" s="22">
        <f>IF(U48=$U$4,$V$1,0)</f>
        <v>20</v>
      </c>
      <c r="W48" s="29" t="s">
        <v>74</v>
      </c>
      <c r="X48" s="30">
        <f>IF(W48=$W$4,$X$1,0)</f>
        <v>0</v>
      </c>
      <c r="Y48" s="21" t="s">
        <v>27</v>
      </c>
      <c r="Z48" s="22">
        <f>IF(Y48=$Y$4,$Z$1,0)</f>
        <v>0</v>
      </c>
      <c r="AA48" s="29" t="s">
        <v>72</v>
      </c>
      <c r="AB48" s="30">
        <f>IF(AA48=$AA$4,$AB$1,0)</f>
        <v>15</v>
      </c>
      <c r="AC48" s="21" t="s">
        <v>36</v>
      </c>
      <c r="AD48" s="22">
        <f>IF(AC48=$AC$4,$AD$1,0)</f>
        <v>15</v>
      </c>
      <c r="AE48" s="29" t="s">
        <v>163</v>
      </c>
      <c r="AF48" s="30">
        <f>IF(AE48=$AE$4,$AF$1,0)</f>
        <v>15</v>
      </c>
      <c r="AG48" s="21" t="s">
        <v>262</v>
      </c>
      <c r="AH48" s="22">
        <f>IF(AG48=$AG$4,$AH$1,0)</f>
        <v>0</v>
      </c>
      <c r="AI48" s="29" t="s">
        <v>164</v>
      </c>
      <c r="AJ48" s="30">
        <f>IF(AI48=$AI$4,$AJ$1,0)</f>
        <v>15</v>
      </c>
      <c r="AK48" s="21" t="s">
        <v>257</v>
      </c>
      <c r="AL48" s="22">
        <f>IF(AK48=$AK$4,$AL$1,0)</f>
        <v>0</v>
      </c>
      <c r="AM48" s="29" t="s">
        <v>155</v>
      </c>
      <c r="AN48" s="30">
        <f>IF(AM48=$AM$4,$AN$1,0)</f>
        <v>16</v>
      </c>
      <c r="AO48" s="21" t="s">
        <v>25</v>
      </c>
      <c r="AP48" s="22">
        <f>IF(AO48=$AO$4,$AP$1,0)</f>
        <v>0</v>
      </c>
      <c r="AQ48" s="29" t="s">
        <v>157</v>
      </c>
      <c r="AR48" s="30">
        <f>IF(AQ48=$AQ$4,$AR$1,0)</f>
        <v>16</v>
      </c>
      <c r="AS48" s="21" t="s">
        <v>156</v>
      </c>
      <c r="AT48" s="22">
        <f>IF(AS48=$AS$4,$AT$1,0)</f>
        <v>16</v>
      </c>
      <c r="AU48" s="29" t="s">
        <v>78</v>
      </c>
      <c r="AV48" s="30">
        <f>IF(AU48=$AU$4,$AV$1,0)</f>
        <v>17</v>
      </c>
      <c r="AW48" s="21" t="s">
        <v>160</v>
      </c>
      <c r="AX48" s="22">
        <f>IF(AW48=$AW$4,$AX$1,0)</f>
        <v>0</v>
      </c>
      <c r="AY48" s="29" t="s">
        <v>46</v>
      </c>
      <c r="AZ48" s="30">
        <f>IF(AY48=$AY$4,$AZ$1,0)</f>
        <v>0</v>
      </c>
      <c r="BA48" s="21" t="s">
        <v>246</v>
      </c>
      <c r="BB48" s="22">
        <f>IF(BA48=$BA$4,$BB$1,0)</f>
        <v>0</v>
      </c>
      <c r="BC48" s="29" t="s">
        <v>76</v>
      </c>
      <c r="BD48" s="30">
        <f>IF(BC48=$BC$4,$BD$1,0)</f>
        <v>17</v>
      </c>
      <c r="BE48" s="21" t="s">
        <v>247</v>
      </c>
      <c r="BF48" s="22">
        <f>IF(BE48=$BE$4,$BF$1,0)</f>
        <v>17</v>
      </c>
      <c r="BG48" s="29" t="s">
        <v>158</v>
      </c>
      <c r="BH48" s="30">
        <f>IF(BG48=$BG$4,$BH$1,0)</f>
        <v>18</v>
      </c>
      <c r="BI48" s="21" t="s">
        <v>153</v>
      </c>
      <c r="BJ48" s="22">
        <f>IF(BI48=$BI$4,$BJ$1,0)</f>
        <v>18</v>
      </c>
      <c r="BK48" s="29" t="s">
        <v>150</v>
      </c>
      <c r="BL48" s="30">
        <f>IF(BK48=$BK$4,$BL$1,0)</f>
        <v>0</v>
      </c>
      <c r="BM48" s="21" t="s">
        <v>48</v>
      </c>
      <c r="BN48" s="22">
        <f>IF(BM48=$BM$4,$BN$1,0)</f>
        <v>19</v>
      </c>
      <c r="BO48" s="29" t="s">
        <v>29</v>
      </c>
      <c r="BP48" s="30">
        <f>IF(BO48=$BO$4,$BP$1,0)</f>
        <v>19</v>
      </c>
      <c r="BQ48" s="21" t="s">
        <v>28</v>
      </c>
      <c r="BR48" s="22">
        <f>IF(BQ48=$BQ$4,$BR$1,0)</f>
        <v>19</v>
      </c>
      <c r="BS48" s="29" t="s">
        <v>26</v>
      </c>
      <c r="BT48" s="30">
        <f>IF(BS48=$BS$4,$BT$1,0)</f>
        <v>0</v>
      </c>
      <c r="BU48" s="21" t="s">
        <v>49</v>
      </c>
      <c r="BV48" s="22">
        <f>IF(BU48=$BU$4,$BV$1,0)</f>
        <v>0</v>
      </c>
      <c r="BW48" s="29" t="s">
        <v>147</v>
      </c>
      <c r="BX48" s="30">
        <f>IF(BW48=$BW$4,$BX$1,0)</f>
        <v>25</v>
      </c>
      <c r="BY48" s="21" t="s">
        <v>34</v>
      </c>
      <c r="BZ48" s="22">
        <f>IF(BY48=$BY$4,$BZ$1,0)</f>
        <v>0</v>
      </c>
      <c r="CA48" s="29" t="s">
        <v>67</v>
      </c>
      <c r="CB48" s="30">
        <f>IF(CA48=$CA$4,$CB$1,0)</f>
        <v>19</v>
      </c>
      <c r="CC48" s="21" t="s">
        <v>149</v>
      </c>
      <c r="CD48" s="22">
        <f>IF(CC48=$CC$4,$CD$1,0)</f>
        <v>19</v>
      </c>
      <c r="CE48" s="29" t="s">
        <v>255</v>
      </c>
      <c r="CF48" s="30">
        <f>IF(CE48=$CE$4,$CF$1,0)</f>
        <v>19</v>
      </c>
      <c r="CG48" s="21" t="s">
        <v>19</v>
      </c>
      <c r="CH48" s="22">
        <f>IF(CG48=$CG$4,$CH$1,0)</f>
        <v>19</v>
      </c>
      <c r="CI48" s="29" t="s">
        <v>49</v>
      </c>
      <c r="CJ48" s="30">
        <f>IF(CI48=$CI$4,$CJ$1,0)</f>
        <v>0</v>
      </c>
      <c r="CK48" s="21" t="s">
        <v>26</v>
      </c>
      <c r="CL48" s="22">
        <f>IF(CK48=$CK$4,$CL$1,0)</f>
        <v>0</v>
      </c>
      <c r="CM48" s="25" t="s">
        <v>49</v>
      </c>
      <c r="CN48" s="26">
        <f>IF(CM48=$CM$4,$CN$1,0)</f>
        <v>0</v>
      </c>
    </row>
    <row r="49" spans="1:92" x14ac:dyDescent="0.4">
      <c r="A49" s="46" t="s">
        <v>102</v>
      </c>
      <c r="B49" s="11">
        <f>SUM(D49+F49+H49+J49+L49+N49+P49+R49+T49+V49+X49+Z49+AB49+AD49+AF49+AH49+AJ49+AL49+AN49+AP49+AR49+AT49+AV49+AX49+AZ49+BB49+BD49+BF49+BH49+BJ49+BL49+BN49+BP49+BR49+BT49+BV49+BX49+BZ49+CB49+CD49+CF49+CH49+CJ49+CL49+CN49)</f>
        <v>437</v>
      </c>
      <c r="C49" s="29" t="s">
        <v>42</v>
      </c>
      <c r="D49" s="30">
        <f>IF(C49=$C$4,$D$1,0)</f>
        <v>0</v>
      </c>
      <c r="E49" s="21" t="s">
        <v>73</v>
      </c>
      <c r="F49" s="22">
        <f>IF(E49=$E$4,$F$1,0)</f>
        <v>0</v>
      </c>
      <c r="G49" s="29" t="s">
        <v>45</v>
      </c>
      <c r="H49" s="30">
        <f>IF(G49=$G$4,$H$1,0)</f>
        <v>0</v>
      </c>
      <c r="I49" s="21" t="s">
        <v>251</v>
      </c>
      <c r="J49" s="22">
        <f>IF(I49=$I$4,$J$1,0)</f>
        <v>0</v>
      </c>
      <c r="K49" s="29" t="s">
        <v>252</v>
      </c>
      <c r="L49" s="30">
        <f>IF(K49=$K$4,$L$1,0)</f>
        <v>0</v>
      </c>
      <c r="M49" s="21" t="s">
        <v>132</v>
      </c>
      <c r="N49" s="22">
        <f>IF(M49=$M$4,$N$1,0)</f>
        <v>12</v>
      </c>
      <c r="O49" s="29" t="s">
        <v>24</v>
      </c>
      <c r="P49" s="30">
        <f>IF(O49=$O$4,$P$1,0)</f>
        <v>0</v>
      </c>
      <c r="Q49" s="21" t="s">
        <v>154</v>
      </c>
      <c r="R49" s="22">
        <f>IF(Q49=$Q$4,$R$1,0)</f>
        <v>20</v>
      </c>
      <c r="S49" s="29" t="s">
        <v>50</v>
      </c>
      <c r="T49" s="30">
        <f>IF(S49=$S$4,$T$1,0)</f>
        <v>20</v>
      </c>
      <c r="U49" s="21" t="s">
        <v>33</v>
      </c>
      <c r="V49" s="22">
        <f>IF(U49=$U$4,$V$1,0)</f>
        <v>20</v>
      </c>
      <c r="W49" s="29" t="s">
        <v>161</v>
      </c>
      <c r="X49" s="30">
        <f>IF(W49=$W$4,$X$1,0)</f>
        <v>14</v>
      </c>
      <c r="Y49" s="21" t="s">
        <v>27</v>
      </c>
      <c r="Z49" s="22">
        <f>IF(Y49=$Y$4,$Z$1,0)</f>
        <v>0</v>
      </c>
      <c r="AA49" s="29" t="s">
        <v>72</v>
      </c>
      <c r="AB49" s="30">
        <f>IF(AA49=$AA$4,$AB$1,0)</f>
        <v>15</v>
      </c>
      <c r="AC49" s="21" t="s">
        <v>68</v>
      </c>
      <c r="AD49" s="22">
        <f>IF(AC49=$AC$4,$AD$1,0)</f>
        <v>0</v>
      </c>
      <c r="AE49" s="29" t="s">
        <v>63</v>
      </c>
      <c r="AF49" s="30">
        <f>IF(AE49=$AE$4,$AF$1,0)</f>
        <v>0</v>
      </c>
      <c r="AG49" s="21" t="s">
        <v>66</v>
      </c>
      <c r="AH49" s="22">
        <f>IF(AG49=$AG$4,$AH$1,0)</f>
        <v>15</v>
      </c>
      <c r="AI49" s="29" t="s">
        <v>164</v>
      </c>
      <c r="AJ49" s="30">
        <f>IF(AI49=$AI$4,$AJ$1,0)</f>
        <v>15</v>
      </c>
      <c r="AK49" s="21" t="s">
        <v>133</v>
      </c>
      <c r="AL49" s="22">
        <f>IF(AK49=$AK$4,$AL$1,0)</f>
        <v>16</v>
      </c>
      <c r="AM49" s="29" t="s">
        <v>148</v>
      </c>
      <c r="AN49" s="30">
        <f>IF(AM49=$AM$4,$AN$1,0)</f>
        <v>0</v>
      </c>
      <c r="AO49" s="21" t="s">
        <v>75</v>
      </c>
      <c r="AP49" s="22">
        <f>IF(AO49=$AO$4,$AP$1,0)</f>
        <v>16</v>
      </c>
      <c r="AQ49" s="29" t="s">
        <v>157</v>
      </c>
      <c r="AR49" s="30">
        <f>IF(AQ49=$AQ$4,$AR$1,0)</f>
        <v>16</v>
      </c>
      <c r="AS49" s="21" t="s">
        <v>156</v>
      </c>
      <c r="AT49" s="22">
        <f>IF(AS49=$AS$4,$AT$1,0)</f>
        <v>16</v>
      </c>
      <c r="AU49" s="29" t="s">
        <v>78</v>
      </c>
      <c r="AV49" s="30">
        <f>IF(AU49=$AU$4,$AV$1,0)</f>
        <v>17</v>
      </c>
      <c r="AW49" s="21" t="s">
        <v>258</v>
      </c>
      <c r="AX49" s="22">
        <f>IF(AW49=$AW$4,$AX$1,0)</f>
        <v>17</v>
      </c>
      <c r="AY49" s="29" t="s">
        <v>253</v>
      </c>
      <c r="AZ49" s="30">
        <f>IF(AY49=$AY$4,$AZ$1,0)</f>
        <v>17</v>
      </c>
      <c r="BA49" s="21" t="s">
        <v>0</v>
      </c>
      <c r="BB49" s="22">
        <f>IF(BA49=$BA$4,$BB$1,0)</f>
        <v>17</v>
      </c>
      <c r="BC49" s="29" t="s">
        <v>76</v>
      </c>
      <c r="BD49" s="30">
        <f>IF(BC49=$BC$4,$BD$1,0)</f>
        <v>17</v>
      </c>
      <c r="BE49" s="21" t="s">
        <v>47</v>
      </c>
      <c r="BF49" s="22">
        <f>IF(BE49=$BE$4,$BF$1,0)</f>
        <v>0</v>
      </c>
      <c r="BG49" s="29" t="s">
        <v>158</v>
      </c>
      <c r="BH49" s="30">
        <f>IF(BG49=$BG$4,$BH$1,0)</f>
        <v>18</v>
      </c>
      <c r="BI49" s="21" t="s">
        <v>21</v>
      </c>
      <c r="BJ49" s="22">
        <f>IF(BI49=$BI$4,$BJ$1,0)</f>
        <v>0</v>
      </c>
      <c r="BK49" s="29" t="s">
        <v>22</v>
      </c>
      <c r="BL49" s="30">
        <f>IF(BK49=$BK$4,$BL$1,0)</f>
        <v>19</v>
      </c>
      <c r="BM49" s="21" t="s">
        <v>159</v>
      </c>
      <c r="BN49" s="22">
        <f>IF(BM49=$BM$4,$BN$1,0)</f>
        <v>0</v>
      </c>
      <c r="BO49" s="29" t="s">
        <v>29</v>
      </c>
      <c r="BP49" s="30">
        <f>IF(BO49=$BO$4,$BP$1,0)</f>
        <v>19</v>
      </c>
      <c r="BQ49" s="21" t="s">
        <v>28</v>
      </c>
      <c r="BR49" s="22">
        <f>IF(BQ49=$BQ$4,$BR$1,0)</f>
        <v>19</v>
      </c>
      <c r="BS49" s="29" t="s">
        <v>26</v>
      </c>
      <c r="BT49" s="30">
        <f>IF(BS49=$BS$4,$BT$1,0)</f>
        <v>0</v>
      </c>
      <c r="BU49" s="21" t="s">
        <v>49</v>
      </c>
      <c r="BV49" s="22">
        <f>IF(BU49=$BU$4,$BV$1,0)</f>
        <v>0</v>
      </c>
      <c r="BW49" s="29" t="s">
        <v>147</v>
      </c>
      <c r="BX49" s="30">
        <f>IF(BW49=$BW$4,$BX$1,0)</f>
        <v>25</v>
      </c>
      <c r="BY49" s="21" t="s">
        <v>34</v>
      </c>
      <c r="BZ49" s="22">
        <f>IF(BY49=$BY$4,$BZ$1,0)</f>
        <v>0</v>
      </c>
      <c r="CA49" s="29" t="s">
        <v>67</v>
      </c>
      <c r="CB49" s="30">
        <f>IF(CA49=$CA$4,$CB$1,0)</f>
        <v>19</v>
      </c>
      <c r="CC49" s="21" t="s">
        <v>259</v>
      </c>
      <c r="CD49" s="22">
        <f>IF(CC49=$CC$4,$CD$1,0)</f>
        <v>0</v>
      </c>
      <c r="CE49" s="29" t="s">
        <v>255</v>
      </c>
      <c r="CF49" s="30">
        <f>IF(CE49=$CE$4,$CF$1,0)</f>
        <v>19</v>
      </c>
      <c r="CG49" s="21" t="s">
        <v>19</v>
      </c>
      <c r="CH49" s="22">
        <f>IF(CG49=$CG$4,$CH$1,0)</f>
        <v>19</v>
      </c>
      <c r="CI49" s="29" t="s">
        <v>49</v>
      </c>
      <c r="CJ49" s="30">
        <f>IF(CI49=$CI$4,$CJ$1,0)</f>
        <v>0</v>
      </c>
      <c r="CK49" s="21" t="s">
        <v>34</v>
      </c>
      <c r="CL49" s="22">
        <f>IF(CK49=$CK$4,$CL$1,0)</f>
        <v>0</v>
      </c>
      <c r="CM49" s="25" t="s">
        <v>49</v>
      </c>
      <c r="CN49" s="26">
        <f>IF(CM49=$CM$4,$CN$1,0)</f>
        <v>0</v>
      </c>
    </row>
    <row r="50" spans="1:92" x14ac:dyDescent="0.4">
      <c r="A50" s="45" t="s">
        <v>120</v>
      </c>
      <c r="B50" s="11">
        <f>SUM(D50+F50+H50+J50+L50+N50+P50+R50+T50+V50+X50+Z50+AB50+AD50+AF50+AH50+AJ50+AL50+AN50+AP50+AR50+AT50+AV50+AX50+AZ50+BB50+BD50+BF50+BH50+BJ50+BL50+BN50+BP50+BR50+BT50+BV50+BX50+BZ50+CB50+CD50+CF50+CH50+CJ50+CL50+CN50)</f>
        <v>436</v>
      </c>
      <c r="C50" s="29" t="s">
        <v>162</v>
      </c>
      <c r="D50" s="30">
        <f>IF(C50=$C$4,$D$1,0)</f>
        <v>10</v>
      </c>
      <c r="E50" s="21" t="s">
        <v>64</v>
      </c>
      <c r="F50" s="22">
        <f>IF(E50=$E$4,$F$1,0)</f>
        <v>11</v>
      </c>
      <c r="G50" s="29" t="s">
        <v>250</v>
      </c>
      <c r="H50" s="30">
        <f>IF(G50=$G$4,$H$1,0)</f>
        <v>11</v>
      </c>
      <c r="I50" s="21" t="s">
        <v>251</v>
      </c>
      <c r="J50" s="22">
        <f>IF(I50=$I$4,$J$1,0)</f>
        <v>0</v>
      </c>
      <c r="K50" s="29" t="s">
        <v>252</v>
      </c>
      <c r="L50" s="30">
        <f>IF(K50=$K$4,$L$1,0)</f>
        <v>0</v>
      </c>
      <c r="M50" s="21" t="s">
        <v>132</v>
      </c>
      <c r="N50" s="22">
        <f>IF(M50=$M$4,$N$1,0)</f>
        <v>12</v>
      </c>
      <c r="O50" s="29" t="s">
        <v>31</v>
      </c>
      <c r="P50" s="30">
        <f>IF(O50=$O$4,$P$1,0)</f>
        <v>20</v>
      </c>
      <c r="Q50" s="21" t="s">
        <v>69</v>
      </c>
      <c r="R50" s="22">
        <f>IF(Q50=$Q$4,$R$1,0)</f>
        <v>0</v>
      </c>
      <c r="S50" s="29" t="s">
        <v>50</v>
      </c>
      <c r="T50" s="30">
        <f>IF(S50=$S$4,$T$1,0)</f>
        <v>20</v>
      </c>
      <c r="U50" s="21" t="s">
        <v>33</v>
      </c>
      <c r="V50" s="22">
        <f>IF(U50=$U$4,$V$1,0)</f>
        <v>20</v>
      </c>
      <c r="W50" s="29" t="s">
        <v>161</v>
      </c>
      <c r="X50" s="30">
        <f>IF(W50=$W$4,$X$1,0)</f>
        <v>14</v>
      </c>
      <c r="Y50" s="21" t="s">
        <v>27</v>
      </c>
      <c r="Z50" s="22">
        <f>IF(Y50=$Y$4,$Z$1,0)</f>
        <v>0</v>
      </c>
      <c r="AA50" s="29" t="s">
        <v>72</v>
      </c>
      <c r="AB50" s="30">
        <f>IF(AA50=$AA$4,$AB$1,0)</f>
        <v>15</v>
      </c>
      <c r="AC50" s="21" t="s">
        <v>36</v>
      </c>
      <c r="AD50" s="22">
        <f>IF(AC50=$AC$4,$AD$1,0)</f>
        <v>15</v>
      </c>
      <c r="AE50" s="29" t="s">
        <v>163</v>
      </c>
      <c r="AF50" s="30">
        <f>IF(AE50=$AE$4,$AF$1,0)</f>
        <v>15</v>
      </c>
      <c r="AG50" s="21" t="s">
        <v>262</v>
      </c>
      <c r="AH50" s="22">
        <f>IF(AG50=$AG$4,$AH$1,0)</f>
        <v>0</v>
      </c>
      <c r="AI50" s="29" t="s">
        <v>32</v>
      </c>
      <c r="AJ50" s="30">
        <f>IF(AI50=$AI$4,$AJ$1,0)</f>
        <v>0</v>
      </c>
      <c r="AK50" s="21" t="s">
        <v>133</v>
      </c>
      <c r="AL50" s="22">
        <f>IF(AK50=$AK$4,$AL$1,0)</f>
        <v>16</v>
      </c>
      <c r="AM50" s="29" t="s">
        <v>155</v>
      </c>
      <c r="AN50" s="30">
        <f>IF(AM50=$AM$4,$AN$1,0)</f>
        <v>16</v>
      </c>
      <c r="AO50" s="21" t="s">
        <v>25</v>
      </c>
      <c r="AP50" s="22">
        <f>IF(AO50=$AO$4,$AP$1,0)</f>
        <v>0</v>
      </c>
      <c r="AQ50" s="29" t="s">
        <v>157</v>
      </c>
      <c r="AR50" s="30">
        <f>IF(AQ50=$AQ$4,$AR$1,0)</f>
        <v>16</v>
      </c>
      <c r="AS50" s="21" t="s">
        <v>156</v>
      </c>
      <c r="AT50" s="22">
        <f>IF(AS50=$AS$4,$AT$1,0)</f>
        <v>16</v>
      </c>
      <c r="AU50" s="29" t="s">
        <v>71</v>
      </c>
      <c r="AV50" s="30">
        <f>IF(AU50=$AU$4,$AV$1,0)</f>
        <v>0</v>
      </c>
      <c r="AW50" s="21" t="s">
        <v>258</v>
      </c>
      <c r="AX50" s="22">
        <f>IF(AW50=$AW$4,$AX$1,0)</f>
        <v>17</v>
      </c>
      <c r="AY50" s="29" t="s">
        <v>46</v>
      </c>
      <c r="AZ50" s="30">
        <f>IF(AY50=$AY$4,$AZ$1,0)</f>
        <v>0</v>
      </c>
      <c r="BA50" s="21" t="s">
        <v>246</v>
      </c>
      <c r="BB50" s="22">
        <f>IF(BA50=$BA$4,$BB$1,0)</f>
        <v>0</v>
      </c>
      <c r="BC50" s="29" t="s">
        <v>254</v>
      </c>
      <c r="BD50" s="30">
        <f>IF(BC50=$BC$4,$BD$1,0)</f>
        <v>0</v>
      </c>
      <c r="BE50" s="21" t="s">
        <v>247</v>
      </c>
      <c r="BF50" s="22">
        <f>IF(BE50=$BE$4,$BF$1,0)</f>
        <v>17</v>
      </c>
      <c r="BG50" s="29" t="s">
        <v>158</v>
      </c>
      <c r="BH50" s="30">
        <f>IF(BG50=$BG$4,$BH$1,0)</f>
        <v>18</v>
      </c>
      <c r="BI50" s="21" t="s">
        <v>153</v>
      </c>
      <c r="BJ50" s="22">
        <f>IF(BI50=$BI$4,$BJ$1,0)</f>
        <v>18</v>
      </c>
      <c r="BK50" s="29" t="s">
        <v>22</v>
      </c>
      <c r="BL50" s="30">
        <f>IF(BK50=$BK$4,$BL$1,0)</f>
        <v>19</v>
      </c>
      <c r="BM50" s="21" t="s">
        <v>48</v>
      </c>
      <c r="BN50" s="22">
        <f>IF(BM50=$BM$4,$BN$1,0)</f>
        <v>19</v>
      </c>
      <c r="BO50" s="29" t="s">
        <v>29</v>
      </c>
      <c r="BP50" s="30">
        <f>IF(BO50=$BO$4,$BP$1,0)</f>
        <v>19</v>
      </c>
      <c r="BQ50" s="21" t="s">
        <v>28</v>
      </c>
      <c r="BR50" s="22">
        <f>IF(BQ50=$BQ$4,$BR$1,0)</f>
        <v>19</v>
      </c>
      <c r="BS50" s="29" t="s">
        <v>26</v>
      </c>
      <c r="BT50" s="30">
        <f>IF(BS50=$BS$4,$BT$1,0)</f>
        <v>0</v>
      </c>
      <c r="BU50" s="21" t="s">
        <v>49</v>
      </c>
      <c r="BV50" s="22">
        <f>IF(BU50=$BU$4,$BV$1,0)</f>
        <v>0</v>
      </c>
      <c r="BW50" s="29" t="s">
        <v>147</v>
      </c>
      <c r="BX50" s="30">
        <f>IF(BW50=$BW$4,$BX$1,0)</f>
        <v>25</v>
      </c>
      <c r="BY50" s="21" t="s">
        <v>34</v>
      </c>
      <c r="BZ50" s="22">
        <f>IF(BY50=$BY$4,$BZ$1,0)</f>
        <v>0</v>
      </c>
      <c r="CA50" s="29" t="s">
        <v>43</v>
      </c>
      <c r="CB50" s="30">
        <f>IF(CA50=$CA$4,$CB$1,0)</f>
        <v>0</v>
      </c>
      <c r="CC50" s="21" t="s">
        <v>149</v>
      </c>
      <c r="CD50" s="22">
        <f>IF(CC50=$CC$4,$CD$1,0)</f>
        <v>19</v>
      </c>
      <c r="CE50" s="29" t="s">
        <v>255</v>
      </c>
      <c r="CF50" s="30">
        <f>IF(CE50=$CE$4,$CF$1,0)</f>
        <v>19</v>
      </c>
      <c r="CG50" s="21" t="s">
        <v>165</v>
      </c>
      <c r="CH50" s="22">
        <f>IF(CG50=$CG$4,$CH$1,0)</f>
        <v>0</v>
      </c>
      <c r="CI50" s="29" t="s">
        <v>49</v>
      </c>
      <c r="CJ50" s="30">
        <f>IF(CI50=$CI$4,$CJ$1,0)</f>
        <v>0</v>
      </c>
      <c r="CK50" s="21" t="s">
        <v>34</v>
      </c>
      <c r="CL50" s="22">
        <f>IF(CK50=$CK$4,$CL$1,0)</f>
        <v>0</v>
      </c>
      <c r="CM50" s="25" t="s">
        <v>34</v>
      </c>
      <c r="CN50" s="26">
        <f>IF(CM50=$CM$4,$CN$1,0)</f>
        <v>0</v>
      </c>
    </row>
    <row r="51" spans="1:92" x14ac:dyDescent="0.4">
      <c r="A51" s="47" t="s">
        <v>299</v>
      </c>
      <c r="B51" s="11">
        <f>SUM(D51+F51+H51+J51+L51+N51+P51+R51+T51+V51+X51+Z51+AB51+AD51+AF51+AH51+AJ51+AL51+AN51+AP51+AR51+AT51+AV51+AX51+AZ51+BB51+BD51+BF51+BH51+BJ51+BL51+BN51+BP51+BR51+BT51+BV51+BX51+BZ51+CB51+CD51+CF51+CH51+CJ51+CL51+CN51)</f>
        <v>436</v>
      </c>
      <c r="C51" s="29" t="s">
        <v>42</v>
      </c>
      <c r="D51" s="30">
        <f>IF(C51=$C$4,$D$1,0)</f>
        <v>0</v>
      </c>
      <c r="E51" s="21" t="s">
        <v>73</v>
      </c>
      <c r="F51" s="22">
        <f>IF(E51=$E$4,$F$1,0)</f>
        <v>0</v>
      </c>
      <c r="G51" s="29" t="s">
        <v>45</v>
      </c>
      <c r="H51" s="30">
        <f>IF(G51=$G$4,$H$1,0)</f>
        <v>0</v>
      </c>
      <c r="I51" s="21" t="s">
        <v>251</v>
      </c>
      <c r="J51" s="22">
        <f>IF(I51=$I$4,$J$1,0)</f>
        <v>0</v>
      </c>
      <c r="K51" s="29" t="s">
        <v>245</v>
      </c>
      <c r="L51" s="30">
        <f>IF(K51=$K$4,$L$1,0)</f>
        <v>12</v>
      </c>
      <c r="M51" s="21" t="s">
        <v>23</v>
      </c>
      <c r="N51" s="22">
        <f>IF(M51=$M$4,$N$1,0)</f>
        <v>0</v>
      </c>
      <c r="O51" s="29" t="s">
        <v>24</v>
      </c>
      <c r="P51" s="30">
        <f>IF(O51=$O$4,$P$1,0)</f>
        <v>0</v>
      </c>
      <c r="Q51" s="21" t="s">
        <v>154</v>
      </c>
      <c r="R51" s="22">
        <f>IF(Q51=$Q$4,$R$1,0)</f>
        <v>20</v>
      </c>
      <c r="S51" s="29" t="s">
        <v>50</v>
      </c>
      <c r="T51" s="30">
        <f>IF(S51=$S$4,$T$1,0)</f>
        <v>20</v>
      </c>
      <c r="U51" s="21" t="s">
        <v>33</v>
      </c>
      <c r="V51" s="22">
        <f>IF(U51=$U$4,$V$1,0)</f>
        <v>20</v>
      </c>
      <c r="W51" s="29" t="s">
        <v>161</v>
      </c>
      <c r="X51" s="30">
        <f>IF(W51=$W$4,$X$1,0)</f>
        <v>14</v>
      </c>
      <c r="Y51" s="21" t="s">
        <v>27</v>
      </c>
      <c r="Z51" s="22">
        <f>IF(Y51=$Y$4,$Z$1,0)</f>
        <v>0</v>
      </c>
      <c r="AA51" s="29" t="s">
        <v>72</v>
      </c>
      <c r="AB51" s="30">
        <f>IF(AA51=$AA$4,$AB$1,0)</f>
        <v>15</v>
      </c>
      <c r="AC51" s="21" t="s">
        <v>68</v>
      </c>
      <c r="AD51" s="22">
        <f>IF(AC51=$AC$4,$AD$1,0)</f>
        <v>0</v>
      </c>
      <c r="AE51" s="29" t="s">
        <v>163</v>
      </c>
      <c r="AF51" s="30">
        <f>IF(AE51=$AE$4,$AF$1,0)</f>
        <v>15</v>
      </c>
      <c r="AG51" s="21" t="s">
        <v>66</v>
      </c>
      <c r="AH51" s="22">
        <f>IF(AG51=$AG$4,$AH$1,0)</f>
        <v>15</v>
      </c>
      <c r="AI51" s="29" t="s">
        <v>32</v>
      </c>
      <c r="AJ51" s="30">
        <f>IF(AI51=$AI$4,$AJ$1,0)</f>
        <v>0</v>
      </c>
      <c r="AK51" s="21" t="s">
        <v>133</v>
      </c>
      <c r="AL51" s="22">
        <f>IF(AK51=$AK$4,$AL$1,0)</f>
        <v>16</v>
      </c>
      <c r="AM51" s="29" t="s">
        <v>155</v>
      </c>
      <c r="AN51" s="30">
        <f>IF(AM51=$AM$4,$AN$1,0)</f>
        <v>16</v>
      </c>
      <c r="AO51" s="21" t="s">
        <v>75</v>
      </c>
      <c r="AP51" s="22">
        <f>IF(AO51=$AO$4,$AP$1,0)</f>
        <v>16</v>
      </c>
      <c r="AQ51" s="29" t="s">
        <v>151</v>
      </c>
      <c r="AR51" s="30">
        <f>IF(AQ51=$AQ$4,$AR$1,0)</f>
        <v>0</v>
      </c>
      <c r="AS51" s="21" t="s">
        <v>156</v>
      </c>
      <c r="AT51" s="22">
        <f>IF(AS51=$AS$4,$AT$1,0)</f>
        <v>16</v>
      </c>
      <c r="AU51" s="29" t="s">
        <v>78</v>
      </c>
      <c r="AV51" s="30">
        <f>IF(AU51=$AU$4,$AV$1,0)</f>
        <v>17</v>
      </c>
      <c r="AW51" s="21" t="s">
        <v>160</v>
      </c>
      <c r="AX51" s="22">
        <f>IF(AW51=$AW$4,$AX$1,0)</f>
        <v>0</v>
      </c>
      <c r="AY51" s="29" t="s">
        <v>253</v>
      </c>
      <c r="AZ51" s="30">
        <f>IF(AY51=$AY$4,$AZ$1,0)</f>
        <v>17</v>
      </c>
      <c r="BA51" s="21" t="s">
        <v>246</v>
      </c>
      <c r="BB51" s="22">
        <f>IF(BA51=$BA$4,$BB$1,0)</f>
        <v>0</v>
      </c>
      <c r="BC51" s="29" t="s">
        <v>76</v>
      </c>
      <c r="BD51" s="30">
        <f>IF(BC51=$BC$4,$BD$1,0)</f>
        <v>17</v>
      </c>
      <c r="BE51" s="21" t="s">
        <v>247</v>
      </c>
      <c r="BF51" s="22">
        <f>IF(BE51=$BE$4,$BF$1,0)</f>
        <v>17</v>
      </c>
      <c r="BG51" s="29" t="s">
        <v>158</v>
      </c>
      <c r="BH51" s="30">
        <f>IF(BG51=$BG$4,$BH$1,0)</f>
        <v>18</v>
      </c>
      <c r="BI51" s="21" t="s">
        <v>21</v>
      </c>
      <c r="BJ51" s="22">
        <f>IF(BI51=$BI$4,$BJ$1,0)</f>
        <v>0</v>
      </c>
      <c r="BK51" s="29" t="s">
        <v>150</v>
      </c>
      <c r="BL51" s="30">
        <f>IF(BK51=$BK$4,$BL$1,0)</f>
        <v>0</v>
      </c>
      <c r="BM51" s="21" t="s">
        <v>159</v>
      </c>
      <c r="BN51" s="22">
        <f>IF(BM51=$BM$4,$BN$1,0)</f>
        <v>0</v>
      </c>
      <c r="BO51" s="29" t="s">
        <v>29</v>
      </c>
      <c r="BP51" s="30">
        <f>IF(BO51=$BO$4,$BP$1,0)</f>
        <v>19</v>
      </c>
      <c r="BQ51" s="21" t="s">
        <v>28</v>
      </c>
      <c r="BR51" s="22">
        <f>IF(BQ51=$BQ$4,$BR$1,0)</f>
        <v>19</v>
      </c>
      <c r="BS51" s="29" t="s">
        <v>26</v>
      </c>
      <c r="BT51" s="30">
        <f>IF(BS51=$BS$4,$BT$1,0)</f>
        <v>0</v>
      </c>
      <c r="BU51" s="21" t="s">
        <v>49</v>
      </c>
      <c r="BV51" s="22">
        <f>IF(BU51=$BU$4,$BV$1,0)</f>
        <v>0</v>
      </c>
      <c r="BW51" s="29" t="s">
        <v>147</v>
      </c>
      <c r="BX51" s="30">
        <f>IF(BW51=$BW$4,$BX$1,0)</f>
        <v>25</v>
      </c>
      <c r="BY51" s="21" t="s">
        <v>34</v>
      </c>
      <c r="BZ51" s="22">
        <f>IF(BY51=$BY$4,$BZ$1,0)</f>
        <v>0</v>
      </c>
      <c r="CA51" s="29" t="s">
        <v>67</v>
      </c>
      <c r="CB51" s="30">
        <f>IF(CA51=$CA$4,$CB$1,0)</f>
        <v>19</v>
      </c>
      <c r="CC51" s="21" t="s">
        <v>149</v>
      </c>
      <c r="CD51" s="22">
        <f>IF(CC51=$CC$4,$CD$1,0)</f>
        <v>19</v>
      </c>
      <c r="CE51" s="29" t="s">
        <v>255</v>
      </c>
      <c r="CF51" s="30">
        <f>IF(CE51=$CE$4,$CF$1,0)</f>
        <v>19</v>
      </c>
      <c r="CG51" s="21" t="s">
        <v>165</v>
      </c>
      <c r="CH51" s="22">
        <f>IF(CG51=$CG$4,$CH$1,0)</f>
        <v>0</v>
      </c>
      <c r="CI51" s="29" t="s">
        <v>147</v>
      </c>
      <c r="CJ51" s="30">
        <f>IF(CI51=$CI$4,$CJ$1,0)</f>
        <v>35</v>
      </c>
      <c r="CK51" s="21" t="s">
        <v>34</v>
      </c>
      <c r="CL51" s="22">
        <f>IF(CK51=$CK$4,$CL$1,0)</f>
        <v>0</v>
      </c>
      <c r="CM51" s="25" t="s">
        <v>34</v>
      </c>
      <c r="CN51" s="26">
        <f>IF(CM51=$CM$4,$CN$1,0)</f>
        <v>0</v>
      </c>
    </row>
    <row r="52" spans="1:92" x14ac:dyDescent="0.4">
      <c r="A52" s="33" t="s">
        <v>249</v>
      </c>
      <c r="B52" s="11">
        <f>SUM(D52+F52+H52+J52+L52+N52+P52+R52+T52+V52+X52+Z52+AB52+AD52+AF52+AH52+AJ52+AL52+AN52+AP52+AR52+AT52+AV52+AX52+AZ52+BB52+BD52+BF52+BH52+BJ52+BL52+BN52+BP52+BR52+BT52+BV52+BX52+BZ52+CB52+CD52+CF52+CH52+CJ52+CL52+CN52)</f>
        <v>435</v>
      </c>
      <c r="C52" s="29" t="s">
        <v>162</v>
      </c>
      <c r="D52" s="30">
        <f>IF(C52=$C$4,$D$1,0)</f>
        <v>10</v>
      </c>
      <c r="E52" s="21" t="s">
        <v>64</v>
      </c>
      <c r="F52" s="22">
        <f>IF(E52=$E$4,$F$1,0)</f>
        <v>11</v>
      </c>
      <c r="G52" s="29" t="s">
        <v>250</v>
      </c>
      <c r="H52" s="30">
        <f>IF(G52=$G$4,$H$1,0)</f>
        <v>11</v>
      </c>
      <c r="I52" s="21" t="s">
        <v>251</v>
      </c>
      <c r="J52" s="22">
        <f>IF(I52=$I$4,$J$1,0)</f>
        <v>0</v>
      </c>
      <c r="K52" s="29" t="s">
        <v>252</v>
      </c>
      <c r="L52" s="30">
        <f>IF(K52=$K$4,$L$1,0)</f>
        <v>0</v>
      </c>
      <c r="M52" s="21" t="s">
        <v>23</v>
      </c>
      <c r="N52" s="22">
        <f>IF(M52=$M$4,$N$1,0)</f>
        <v>0</v>
      </c>
      <c r="O52" s="29" t="s">
        <v>31</v>
      </c>
      <c r="P52" s="30">
        <f>IF(O52=$O$4,$P$1,0)</f>
        <v>20</v>
      </c>
      <c r="Q52" s="21" t="s">
        <v>69</v>
      </c>
      <c r="R52" s="22">
        <f>IF(Q52=$Q$4,$R$1,0)</f>
        <v>0</v>
      </c>
      <c r="S52" s="29" t="s">
        <v>50</v>
      </c>
      <c r="T52" s="30">
        <f>IF(S52=$S$4,$T$1,0)</f>
        <v>20</v>
      </c>
      <c r="U52" s="21" t="s">
        <v>33</v>
      </c>
      <c r="V52" s="22">
        <f>IF(U52=$U$4,$V$1,0)</f>
        <v>20</v>
      </c>
      <c r="W52" s="29" t="s">
        <v>161</v>
      </c>
      <c r="X52" s="30">
        <f>IF(W52=$W$4,$X$1,0)</f>
        <v>14</v>
      </c>
      <c r="Y52" s="21" t="s">
        <v>44</v>
      </c>
      <c r="Z52" s="22">
        <f>IF(Y52=$Y$4,$Z$1,0)</f>
        <v>14</v>
      </c>
      <c r="AA52" s="29" t="s">
        <v>72</v>
      </c>
      <c r="AB52" s="30">
        <f>IF(AA52=$AA$4,$AB$1,0)</f>
        <v>15</v>
      </c>
      <c r="AC52" s="21" t="s">
        <v>68</v>
      </c>
      <c r="AD52" s="22">
        <f>IF(AC52=$AC$4,$AD$1,0)</f>
        <v>0</v>
      </c>
      <c r="AE52" s="29" t="s">
        <v>163</v>
      </c>
      <c r="AF52" s="30">
        <f>IF(AE52=$AE$4,$AF$1,0)</f>
        <v>15</v>
      </c>
      <c r="AG52" s="21" t="s">
        <v>66</v>
      </c>
      <c r="AH52" s="22">
        <f>IF(AG52=$AG$4,$AH$1,0)</f>
        <v>15</v>
      </c>
      <c r="AI52" s="29" t="s">
        <v>164</v>
      </c>
      <c r="AJ52" s="30">
        <f>IF(AI52=$AI$4,$AJ$1,0)</f>
        <v>15</v>
      </c>
      <c r="AK52" s="21" t="s">
        <v>133</v>
      </c>
      <c r="AL52" s="22">
        <f>IF(AK52=$AK$4,$AL$1,0)</f>
        <v>16</v>
      </c>
      <c r="AM52" s="29" t="s">
        <v>148</v>
      </c>
      <c r="AN52" s="30">
        <f>IF(AM52=$AM$4,$AN$1,0)</f>
        <v>0</v>
      </c>
      <c r="AO52" s="21" t="s">
        <v>25</v>
      </c>
      <c r="AP52" s="22">
        <f>IF(AO52=$AO$4,$AP$1,0)</f>
        <v>0</v>
      </c>
      <c r="AQ52" s="29" t="s">
        <v>157</v>
      </c>
      <c r="AR52" s="30">
        <f>IF(AQ52=$AQ$4,$AR$1,0)</f>
        <v>16</v>
      </c>
      <c r="AS52" s="21" t="s">
        <v>156</v>
      </c>
      <c r="AT52" s="22">
        <f>IF(AS52=$AS$4,$AT$1,0)</f>
        <v>16</v>
      </c>
      <c r="AU52" s="29" t="s">
        <v>71</v>
      </c>
      <c r="AV52" s="30">
        <f>IF(AU52=$AU$4,$AV$1,0)</f>
        <v>0</v>
      </c>
      <c r="AW52" s="21" t="s">
        <v>160</v>
      </c>
      <c r="AX52" s="22">
        <f>IF(AW52=$AW$4,$AX$1,0)</f>
        <v>0</v>
      </c>
      <c r="AY52" s="29" t="s">
        <v>253</v>
      </c>
      <c r="AZ52" s="30">
        <f>IF(AY52=$AY$4,$AZ$1,0)</f>
        <v>17</v>
      </c>
      <c r="BA52" s="21" t="s">
        <v>0</v>
      </c>
      <c r="BB52" s="22">
        <f>IF(BA52=$BA$4,$BB$1,0)</f>
        <v>17</v>
      </c>
      <c r="BC52" s="29" t="s">
        <v>254</v>
      </c>
      <c r="BD52" s="30">
        <f>IF(BC52=$BC$4,$BD$1,0)</f>
        <v>0</v>
      </c>
      <c r="BE52" s="21" t="s">
        <v>47</v>
      </c>
      <c r="BF52" s="22">
        <f>IF(BE52=$BE$4,$BF$1,0)</f>
        <v>0</v>
      </c>
      <c r="BG52" s="29" t="s">
        <v>158</v>
      </c>
      <c r="BH52" s="30">
        <f>IF(BG52=$BG$4,$BH$1,0)</f>
        <v>18</v>
      </c>
      <c r="BI52" s="21" t="s">
        <v>21</v>
      </c>
      <c r="BJ52" s="22">
        <f>IF(BI52=$BI$4,$BJ$1,0)</f>
        <v>0</v>
      </c>
      <c r="BK52" s="29" t="s">
        <v>150</v>
      </c>
      <c r="BL52" s="30">
        <f>IF(BK52=$BK$4,$BL$1,0)</f>
        <v>0</v>
      </c>
      <c r="BM52" s="21" t="s">
        <v>48</v>
      </c>
      <c r="BN52" s="22">
        <f>IF(BM52=$BM$4,$BN$1,0)</f>
        <v>19</v>
      </c>
      <c r="BO52" s="29" t="s">
        <v>30</v>
      </c>
      <c r="BP52" s="30">
        <f>IF(BO52=$BO$4,$BP$1,0)</f>
        <v>0</v>
      </c>
      <c r="BQ52" s="21" t="s">
        <v>28</v>
      </c>
      <c r="BR52" s="22">
        <f>IF(BQ52=$BQ$4,$BR$1,0)</f>
        <v>19</v>
      </c>
      <c r="BS52" s="29" t="s">
        <v>26</v>
      </c>
      <c r="BT52" s="30">
        <f>IF(BS52=$BS$4,$BT$1,0)</f>
        <v>0</v>
      </c>
      <c r="BU52" s="21" t="s">
        <v>49</v>
      </c>
      <c r="BV52" s="22">
        <f>IF(BU52=$BU$4,$BV$1,0)</f>
        <v>0</v>
      </c>
      <c r="BW52" s="29" t="s">
        <v>147</v>
      </c>
      <c r="BX52" s="30">
        <f>IF(BW52=$BW$4,$BX$1,0)</f>
        <v>25</v>
      </c>
      <c r="BY52" s="21" t="s">
        <v>34</v>
      </c>
      <c r="BZ52" s="22">
        <f>IF(BY52=$BY$4,$BZ$1,0)</f>
        <v>0</v>
      </c>
      <c r="CA52" s="29" t="s">
        <v>67</v>
      </c>
      <c r="CB52" s="30">
        <f>IF(CA52=$CA$4,$CB$1,0)</f>
        <v>19</v>
      </c>
      <c r="CC52" s="21" t="s">
        <v>149</v>
      </c>
      <c r="CD52" s="22">
        <f>IF(CC52=$CC$4,$CD$1,0)</f>
        <v>19</v>
      </c>
      <c r="CE52" s="29" t="s">
        <v>255</v>
      </c>
      <c r="CF52" s="30">
        <f>IF(CE52=$CE$4,$CF$1,0)</f>
        <v>19</v>
      </c>
      <c r="CG52" s="21" t="s">
        <v>165</v>
      </c>
      <c r="CH52" s="22">
        <f>IF(CG52=$CG$4,$CH$1,0)</f>
        <v>0</v>
      </c>
      <c r="CI52" s="29" t="s">
        <v>147</v>
      </c>
      <c r="CJ52" s="30">
        <f>IF(CI52=$CI$4,$CJ$1,0)</f>
        <v>35</v>
      </c>
      <c r="CK52" s="21" t="s">
        <v>26</v>
      </c>
      <c r="CL52" s="22">
        <f>IF(CK52=$CK$4,$CL$1,0)</f>
        <v>0</v>
      </c>
      <c r="CM52" s="25" t="s">
        <v>26</v>
      </c>
      <c r="CN52" s="26">
        <f>IF(CM52=$CM$4,$CN$1,0)</f>
        <v>0</v>
      </c>
    </row>
    <row r="53" spans="1:92" x14ac:dyDescent="0.4">
      <c r="A53" s="43" t="s">
        <v>81</v>
      </c>
      <c r="B53" s="11">
        <f>SUM(D53+F53+H53+J53+L53+N53+P53+R53+T53+V53+X53+Z53+AB53+AD53+AF53+AH53+AJ53+AL53+AN53+AP53+AR53+AT53+AV53+AX53+AZ53+BB53+BD53+BF53+BH53+BJ53+BL53+BN53+BP53+BR53+BT53+BV53+BX53+BZ53+CB53+CD53+CF53+CH53+CJ53+CL53+CN53)</f>
        <v>433</v>
      </c>
      <c r="C53" s="29" t="s">
        <v>162</v>
      </c>
      <c r="D53" s="30">
        <f>IF(C53=$C$4,$D$1,0)</f>
        <v>10</v>
      </c>
      <c r="E53" s="21" t="s">
        <v>64</v>
      </c>
      <c r="F53" s="22">
        <f>IF(E53=$E$4,$F$1,0)</f>
        <v>11</v>
      </c>
      <c r="G53" s="29" t="s">
        <v>45</v>
      </c>
      <c r="H53" s="30">
        <f>IF(G53=$G$4,$H$1,0)</f>
        <v>0</v>
      </c>
      <c r="I53" s="21" t="s">
        <v>77</v>
      </c>
      <c r="J53" s="22">
        <f>IF(I53=$I$4,$J$1,0)</f>
        <v>11</v>
      </c>
      <c r="K53" s="29" t="s">
        <v>252</v>
      </c>
      <c r="L53" s="30">
        <f>IF(K53=$K$4,$L$1,0)</f>
        <v>0</v>
      </c>
      <c r="M53" s="21" t="s">
        <v>23</v>
      </c>
      <c r="N53" s="22">
        <f>IF(M53=$M$4,$N$1,0)</f>
        <v>0</v>
      </c>
      <c r="O53" s="29" t="s">
        <v>31</v>
      </c>
      <c r="P53" s="30">
        <f>IF(O53=$O$4,$P$1,0)</f>
        <v>20</v>
      </c>
      <c r="Q53" s="21" t="s">
        <v>154</v>
      </c>
      <c r="R53" s="22">
        <f>IF(Q53=$Q$4,$R$1,0)</f>
        <v>20</v>
      </c>
      <c r="S53" s="29" t="s">
        <v>50</v>
      </c>
      <c r="T53" s="30">
        <f>IF(S53=$S$4,$T$1,0)</f>
        <v>20</v>
      </c>
      <c r="U53" s="21" t="s">
        <v>33</v>
      </c>
      <c r="V53" s="22">
        <f>IF(U53=$U$4,$V$1,0)</f>
        <v>20</v>
      </c>
      <c r="W53" s="29" t="s">
        <v>74</v>
      </c>
      <c r="X53" s="30">
        <f>IF(W53=$W$4,$X$1,0)</f>
        <v>0</v>
      </c>
      <c r="Y53" s="21" t="s">
        <v>44</v>
      </c>
      <c r="Z53" s="22">
        <f>IF(Y53=$Y$4,$Z$1,0)</f>
        <v>14</v>
      </c>
      <c r="AA53" s="29" t="s">
        <v>72</v>
      </c>
      <c r="AB53" s="30">
        <f>IF(AA53=$AA$4,$AB$1,0)</f>
        <v>15</v>
      </c>
      <c r="AC53" s="21" t="s">
        <v>36</v>
      </c>
      <c r="AD53" s="22">
        <f>IF(AC53=$AC$4,$AD$1,0)</f>
        <v>15</v>
      </c>
      <c r="AE53" s="29" t="s">
        <v>163</v>
      </c>
      <c r="AF53" s="30">
        <f>IF(AE53=$AE$4,$AF$1,0)</f>
        <v>15</v>
      </c>
      <c r="AG53" s="21" t="s">
        <v>262</v>
      </c>
      <c r="AH53" s="22">
        <f>IF(AG53=$AG$4,$AH$1,0)</f>
        <v>0</v>
      </c>
      <c r="AI53" s="29" t="s">
        <v>164</v>
      </c>
      <c r="AJ53" s="30">
        <f>IF(AI53=$AI$4,$AJ$1,0)</f>
        <v>15</v>
      </c>
      <c r="AK53" s="21" t="s">
        <v>133</v>
      </c>
      <c r="AL53" s="22">
        <f>IF(AK53=$AK$4,$AL$1,0)</f>
        <v>16</v>
      </c>
      <c r="AM53" s="29" t="s">
        <v>148</v>
      </c>
      <c r="AN53" s="30">
        <f>IF(AM53=$AM$4,$AN$1,0)</f>
        <v>0</v>
      </c>
      <c r="AO53" s="21" t="s">
        <v>25</v>
      </c>
      <c r="AP53" s="22">
        <f>IF(AO53=$AO$4,$AP$1,0)</f>
        <v>0</v>
      </c>
      <c r="AQ53" s="29" t="s">
        <v>151</v>
      </c>
      <c r="AR53" s="30">
        <f>IF(AQ53=$AQ$4,$AR$1,0)</f>
        <v>0</v>
      </c>
      <c r="AS53" s="21" t="s">
        <v>65</v>
      </c>
      <c r="AT53" s="22">
        <f>IF(AS53=$AS$4,$AT$1,0)</f>
        <v>0</v>
      </c>
      <c r="AU53" s="29" t="s">
        <v>71</v>
      </c>
      <c r="AV53" s="30">
        <f>IF(AU53=$AU$4,$AV$1,0)</f>
        <v>0</v>
      </c>
      <c r="AW53" s="21" t="s">
        <v>258</v>
      </c>
      <c r="AX53" s="22">
        <f>IF(AW53=$AW$4,$AX$1,0)</f>
        <v>17</v>
      </c>
      <c r="AY53" s="29" t="s">
        <v>253</v>
      </c>
      <c r="AZ53" s="30">
        <f>IF(AY53=$AY$4,$AZ$1,0)</f>
        <v>17</v>
      </c>
      <c r="BA53" s="21" t="s">
        <v>246</v>
      </c>
      <c r="BB53" s="22">
        <f>IF(BA53=$BA$4,$BB$1,0)</f>
        <v>0</v>
      </c>
      <c r="BC53" s="29" t="s">
        <v>76</v>
      </c>
      <c r="BD53" s="30">
        <f>IF(BC53=$BC$4,$BD$1,0)</f>
        <v>17</v>
      </c>
      <c r="BE53" s="21" t="s">
        <v>247</v>
      </c>
      <c r="BF53" s="22">
        <f>IF(BE53=$BE$4,$BF$1,0)</f>
        <v>17</v>
      </c>
      <c r="BG53" s="29" t="s">
        <v>158</v>
      </c>
      <c r="BH53" s="30">
        <f>IF(BG53=$BG$4,$BH$1,0)</f>
        <v>18</v>
      </c>
      <c r="BI53" s="21" t="s">
        <v>21</v>
      </c>
      <c r="BJ53" s="22">
        <f>IF(BI53=$BI$4,$BJ$1,0)</f>
        <v>0</v>
      </c>
      <c r="BK53" s="29" t="s">
        <v>150</v>
      </c>
      <c r="BL53" s="30">
        <f>IF(BK53=$BK$4,$BL$1,0)</f>
        <v>0</v>
      </c>
      <c r="BM53" s="21" t="s">
        <v>48</v>
      </c>
      <c r="BN53" s="22">
        <f>IF(BM53=$BM$4,$BN$1,0)</f>
        <v>19</v>
      </c>
      <c r="BO53" s="29" t="s">
        <v>29</v>
      </c>
      <c r="BP53" s="30">
        <f>IF(BO53=$BO$4,$BP$1,0)</f>
        <v>19</v>
      </c>
      <c r="BQ53" s="21" t="s">
        <v>152</v>
      </c>
      <c r="BR53" s="22">
        <f>IF(BQ53=$BQ$4,$BR$1,0)</f>
        <v>0</v>
      </c>
      <c r="BS53" s="29" t="s">
        <v>154</v>
      </c>
      <c r="BT53" s="30">
        <f>IF(BS53=$BS$4,$BT$1,0)</f>
        <v>25</v>
      </c>
      <c r="BU53" s="21" t="s">
        <v>33</v>
      </c>
      <c r="BV53" s="22">
        <f>IF(BU53=$BU$4,$BV$1,0)</f>
        <v>25</v>
      </c>
      <c r="BW53" s="29" t="s">
        <v>31</v>
      </c>
      <c r="BX53" s="30">
        <f>IF(BW53=$BW$4,$BX$1,0)</f>
        <v>0</v>
      </c>
      <c r="BY53" s="21" t="s">
        <v>34</v>
      </c>
      <c r="BZ53" s="22">
        <f>IF(BY53=$BY$4,$BZ$1,0)</f>
        <v>0</v>
      </c>
      <c r="CA53" s="29" t="s">
        <v>67</v>
      </c>
      <c r="CB53" s="30">
        <f>IF(CA53=$CA$4,$CB$1,0)</f>
        <v>19</v>
      </c>
      <c r="CC53" s="21" t="s">
        <v>259</v>
      </c>
      <c r="CD53" s="22">
        <f>IF(CC53=$CC$4,$CD$1,0)</f>
        <v>0</v>
      </c>
      <c r="CE53" s="29" t="s">
        <v>255</v>
      </c>
      <c r="CF53" s="30">
        <f>IF(CE53=$CE$4,$CF$1,0)</f>
        <v>19</v>
      </c>
      <c r="CG53" s="21" t="s">
        <v>19</v>
      </c>
      <c r="CH53" s="22">
        <f>IF(CG53=$CG$4,$CH$1,0)</f>
        <v>19</v>
      </c>
      <c r="CI53" s="29" t="s">
        <v>33</v>
      </c>
      <c r="CJ53" s="30">
        <f>IF(CI53=$CI$4,$CJ$1,0)</f>
        <v>0</v>
      </c>
      <c r="CK53" s="21" t="s">
        <v>34</v>
      </c>
      <c r="CL53" s="22">
        <f>IF(CK53=$CK$4,$CL$1,0)</f>
        <v>0</v>
      </c>
      <c r="CM53" s="25" t="s">
        <v>33</v>
      </c>
      <c r="CN53" s="26">
        <f>IF(CM53=$CM$4,$CN$1,0)</f>
        <v>0</v>
      </c>
    </row>
    <row r="54" spans="1:92" x14ac:dyDescent="0.4">
      <c r="A54" s="44" t="s">
        <v>276</v>
      </c>
      <c r="B54" s="11">
        <f>SUM(D54+F54+H54+J54+L54+N54+P54+R54+T54+V54+X54+Z54+AB54+AD54+AF54+AH54+AJ54+AL54+AN54+AP54+AR54+AT54+AV54+AX54+AZ54+BB54+BD54+BF54+BH54+BJ54+BL54+BN54+BP54+BR54+BT54+BV54+BX54+BZ54+CB54+CD54+CF54+CH54+CJ54+CL54+CN54)</f>
        <v>431</v>
      </c>
      <c r="C54" s="29" t="s">
        <v>42</v>
      </c>
      <c r="D54" s="30">
        <f>IF(C54=$C$4,$D$1,0)</f>
        <v>0</v>
      </c>
      <c r="E54" s="21" t="s">
        <v>64</v>
      </c>
      <c r="F54" s="22">
        <f>IF(E54=$E$4,$F$1,0)</f>
        <v>11</v>
      </c>
      <c r="G54" s="29" t="s">
        <v>45</v>
      </c>
      <c r="H54" s="30">
        <f>IF(G54=$G$4,$H$1,0)</f>
        <v>0</v>
      </c>
      <c r="I54" s="21" t="s">
        <v>251</v>
      </c>
      <c r="J54" s="22">
        <f>IF(I54=$I$4,$J$1,0)</f>
        <v>0</v>
      </c>
      <c r="K54" s="29" t="s">
        <v>252</v>
      </c>
      <c r="L54" s="30">
        <f>IF(K54=$K$4,$L$1,0)</f>
        <v>0</v>
      </c>
      <c r="M54" s="21" t="s">
        <v>132</v>
      </c>
      <c r="N54" s="22">
        <f>IF(M54=$M$4,$N$1,0)</f>
        <v>12</v>
      </c>
      <c r="O54" s="29" t="s">
        <v>31</v>
      </c>
      <c r="P54" s="30">
        <f>IF(O54=$O$4,$P$1,0)</f>
        <v>20</v>
      </c>
      <c r="Q54" s="21" t="s">
        <v>69</v>
      </c>
      <c r="R54" s="22">
        <f>IF(Q54=$Q$4,$R$1,0)</f>
        <v>0</v>
      </c>
      <c r="S54" s="29" t="s">
        <v>50</v>
      </c>
      <c r="T54" s="30">
        <f>IF(S54=$S$4,$T$1,0)</f>
        <v>20</v>
      </c>
      <c r="U54" s="21" t="s">
        <v>33</v>
      </c>
      <c r="V54" s="22">
        <f>IF(U54=$U$4,$V$1,0)</f>
        <v>20</v>
      </c>
      <c r="W54" s="29" t="s">
        <v>161</v>
      </c>
      <c r="X54" s="30">
        <f>IF(W54=$W$4,$X$1,0)</f>
        <v>14</v>
      </c>
      <c r="Y54" s="21" t="s">
        <v>27</v>
      </c>
      <c r="Z54" s="22">
        <f>IF(Y54=$Y$4,$Z$1,0)</f>
        <v>0</v>
      </c>
      <c r="AA54" s="29" t="s">
        <v>72</v>
      </c>
      <c r="AB54" s="30">
        <f>IF(AA54=$AA$4,$AB$1,0)</f>
        <v>15</v>
      </c>
      <c r="AC54" s="21" t="s">
        <v>68</v>
      </c>
      <c r="AD54" s="22">
        <f>IF(AC54=$AC$4,$AD$1,0)</f>
        <v>0</v>
      </c>
      <c r="AE54" s="29" t="s">
        <v>63</v>
      </c>
      <c r="AF54" s="30">
        <f>IF(AE54=$AE$4,$AF$1,0)</f>
        <v>0</v>
      </c>
      <c r="AG54" s="21" t="s">
        <v>66</v>
      </c>
      <c r="AH54" s="22">
        <f>IF(AG54=$AG$4,$AH$1,0)</f>
        <v>15</v>
      </c>
      <c r="AI54" s="29" t="s">
        <v>32</v>
      </c>
      <c r="AJ54" s="30">
        <f>IF(AI54=$AI$4,$AJ$1,0)</f>
        <v>0</v>
      </c>
      <c r="AK54" s="21" t="s">
        <v>133</v>
      </c>
      <c r="AL54" s="22">
        <f>IF(AK54=$AK$4,$AL$1,0)</f>
        <v>16</v>
      </c>
      <c r="AM54" s="29" t="s">
        <v>155</v>
      </c>
      <c r="AN54" s="30">
        <f>IF(AM54=$AM$4,$AN$1,0)</f>
        <v>16</v>
      </c>
      <c r="AO54" s="21" t="s">
        <v>75</v>
      </c>
      <c r="AP54" s="22">
        <f>IF(AO54=$AO$4,$AP$1,0)</f>
        <v>16</v>
      </c>
      <c r="AQ54" s="29" t="s">
        <v>157</v>
      </c>
      <c r="AR54" s="30">
        <f>IF(AQ54=$AQ$4,$AR$1,0)</f>
        <v>16</v>
      </c>
      <c r="AS54" s="21" t="s">
        <v>156</v>
      </c>
      <c r="AT54" s="22">
        <f>IF(AS54=$AS$4,$AT$1,0)</f>
        <v>16</v>
      </c>
      <c r="AU54" s="29" t="s">
        <v>71</v>
      </c>
      <c r="AV54" s="30">
        <f>IF(AU54=$AU$4,$AV$1,0)</f>
        <v>0</v>
      </c>
      <c r="AW54" s="21" t="s">
        <v>160</v>
      </c>
      <c r="AX54" s="22">
        <f>IF(AW54=$AW$4,$AX$1,0)</f>
        <v>0</v>
      </c>
      <c r="AY54" s="29" t="s">
        <v>46</v>
      </c>
      <c r="AZ54" s="30">
        <f>IF(AY54=$AY$4,$AZ$1,0)</f>
        <v>0</v>
      </c>
      <c r="BA54" s="21" t="s">
        <v>246</v>
      </c>
      <c r="BB54" s="22">
        <f>IF(BA54=$BA$4,$BB$1,0)</f>
        <v>0</v>
      </c>
      <c r="BC54" s="29" t="s">
        <v>254</v>
      </c>
      <c r="BD54" s="30">
        <f>IF(BC54=$BC$4,$BD$1,0)</f>
        <v>0</v>
      </c>
      <c r="BE54" s="21" t="s">
        <v>47</v>
      </c>
      <c r="BF54" s="22">
        <f>IF(BE54=$BE$4,$BF$1,0)</f>
        <v>0</v>
      </c>
      <c r="BG54" s="29" t="s">
        <v>35</v>
      </c>
      <c r="BH54" s="30">
        <f>IF(BG54=$BG$4,$BH$1,0)</f>
        <v>0</v>
      </c>
      <c r="BI54" s="21" t="s">
        <v>21</v>
      </c>
      <c r="BJ54" s="22">
        <f>IF(BI54=$BI$4,$BJ$1,0)</f>
        <v>0</v>
      </c>
      <c r="BK54" s="29" t="s">
        <v>22</v>
      </c>
      <c r="BL54" s="30">
        <f>IF(BK54=$BK$4,$BL$1,0)</f>
        <v>19</v>
      </c>
      <c r="BM54" s="21" t="s">
        <v>48</v>
      </c>
      <c r="BN54" s="22">
        <f>IF(BM54=$BM$4,$BN$1,0)</f>
        <v>19</v>
      </c>
      <c r="BO54" s="29" t="s">
        <v>29</v>
      </c>
      <c r="BP54" s="30">
        <f>IF(BO54=$BO$4,$BP$1,0)</f>
        <v>19</v>
      </c>
      <c r="BQ54" s="21" t="s">
        <v>28</v>
      </c>
      <c r="BR54" s="22">
        <f>IF(BQ54=$BQ$4,$BR$1,0)</f>
        <v>19</v>
      </c>
      <c r="BS54" s="29" t="s">
        <v>26</v>
      </c>
      <c r="BT54" s="30">
        <f>IF(BS54=$BS$4,$BT$1,0)</f>
        <v>0</v>
      </c>
      <c r="BU54" s="21" t="s">
        <v>33</v>
      </c>
      <c r="BV54" s="22">
        <f>IF(BU54=$BU$4,$BV$1,0)</f>
        <v>25</v>
      </c>
      <c r="BW54" s="29" t="s">
        <v>147</v>
      </c>
      <c r="BX54" s="30">
        <f>IF(BW54=$BW$4,$BX$1,0)</f>
        <v>25</v>
      </c>
      <c r="BY54" s="21" t="s">
        <v>50</v>
      </c>
      <c r="BZ54" s="22">
        <f>IF(BY54=$BY$4,$BZ$1,0)</f>
        <v>25</v>
      </c>
      <c r="CA54" s="29" t="s">
        <v>67</v>
      </c>
      <c r="CB54" s="30">
        <f>IF(CA54=$CA$4,$CB$1,0)</f>
        <v>19</v>
      </c>
      <c r="CC54" s="21" t="s">
        <v>149</v>
      </c>
      <c r="CD54" s="22">
        <f>IF(CC54=$CC$4,$CD$1,0)</f>
        <v>19</v>
      </c>
      <c r="CE54" s="29" t="s">
        <v>248</v>
      </c>
      <c r="CF54" s="30">
        <f>IF(CE54=$CE$4,$CF$1,0)</f>
        <v>0</v>
      </c>
      <c r="CG54" s="21" t="s">
        <v>165</v>
      </c>
      <c r="CH54" s="22">
        <f>IF(CG54=$CG$4,$CH$1,0)</f>
        <v>0</v>
      </c>
      <c r="CI54" s="29" t="s">
        <v>147</v>
      </c>
      <c r="CJ54" s="30">
        <f>IF(CI54=$CI$4,$CJ$1,0)</f>
        <v>35</v>
      </c>
      <c r="CK54" s="21" t="s">
        <v>26</v>
      </c>
      <c r="CL54" s="22">
        <f>IF(CK54=$CK$4,$CL$1,0)</f>
        <v>0</v>
      </c>
      <c r="CM54" s="25" t="s">
        <v>26</v>
      </c>
      <c r="CN54" s="26">
        <f>IF(CM54=$CM$4,$CN$1,0)</f>
        <v>0</v>
      </c>
    </row>
    <row r="55" spans="1:92" x14ac:dyDescent="0.4">
      <c r="A55" s="47" t="s">
        <v>310</v>
      </c>
      <c r="B55" s="11">
        <f>SUM(D55+F55+H55+J55+L55+N55+P55+R55+T55+V55+X55+Z55+AB55+AD55+AF55+AH55+AJ55+AL55+AN55+AP55+AR55+AT55+AV55+AX55+AZ55+BB55+BD55+BF55+BH55+BJ55+BL55+BN55+BP55+BR55+BT55+BV55+BX55+BZ55+CB55+CD55+CF55+CH55+CJ55+CL55+CN55)</f>
        <v>427</v>
      </c>
      <c r="C55" s="29" t="s">
        <v>42</v>
      </c>
      <c r="D55" s="30">
        <f>IF(C55=$C$4,$D$1,0)</f>
        <v>0</v>
      </c>
      <c r="E55" s="21" t="s">
        <v>64</v>
      </c>
      <c r="F55" s="22">
        <f>IF(E55=$E$4,$F$1,0)</f>
        <v>11</v>
      </c>
      <c r="G55" s="29" t="s">
        <v>45</v>
      </c>
      <c r="H55" s="30">
        <f>IF(G55=$G$4,$H$1,0)</f>
        <v>0</v>
      </c>
      <c r="I55" s="21" t="s">
        <v>251</v>
      </c>
      <c r="J55" s="22">
        <f>IF(I55=$I$4,$J$1,0)</f>
        <v>0</v>
      </c>
      <c r="K55" s="29" t="s">
        <v>252</v>
      </c>
      <c r="L55" s="30">
        <f>IF(K55=$K$4,$L$1,0)</f>
        <v>0</v>
      </c>
      <c r="M55" s="21" t="s">
        <v>132</v>
      </c>
      <c r="N55" s="22">
        <f>IF(M55=$M$4,$N$1,0)</f>
        <v>12</v>
      </c>
      <c r="O55" s="29" t="s">
        <v>31</v>
      </c>
      <c r="P55" s="30">
        <f>IF(O55=$O$4,$P$1,0)</f>
        <v>20</v>
      </c>
      <c r="Q55" s="21" t="s">
        <v>69</v>
      </c>
      <c r="R55" s="22">
        <f>IF(Q55=$Q$4,$R$1,0)</f>
        <v>0</v>
      </c>
      <c r="S55" s="29" t="s">
        <v>50</v>
      </c>
      <c r="T55" s="30">
        <f>IF(S55=$S$4,$T$1,0)</f>
        <v>20</v>
      </c>
      <c r="U55" s="21" t="s">
        <v>33</v>
      </c>
      <c r="V55" s="22">
        <f>IF(U55=$U$4,$V$1,0)</f>
        <v>20</v>
      </c>
      <c r="W55" s="29" t="s">
        <v>161</v>
      </c>
      <c r="X55" s="30">
        <f>IF(W55=$W$4,$X$1,0)</f>
        <v>14</v>
      </c>
      <c r="Y55" s="21" t="s">
        <v>44</v>
      </c>
      <c r="Z55" s="22">
        <f>IF(Y55=$Y$4,$Z$1,0)</f>
        <v>14</v>
      </c>
      <c r="AA55" s="29" t="s">
        <v>72</v>
      </c>
      <c r="AB55" s="30">
        <f>IF(AA55=$AA$4,$AB$1,0)</f>
        <v>15</v>
      </c>
      <c r="AC55" s="21" t="s">
        <v>36</v>
      </c>
      <c r="AD55" s="22">
        <f>IF(AC55=$AC$4,$AD$1,0)</f>
        <v>15</v>
      </c>
      <c r="AE55" s="29" t="s">
        <v>163</v>
      </c>
      <c r="AF55" s="30">
        <f>IF(AE55=$AE$4,$AF$1,0)</f>
        <v>15</v>
      </c>
      <c r="AG55" s="21" t="s">
        <v>262</v>
      </c>
      <c r="AH55" s="22">
        <f>IF(AG55=$AG$4,$AH$1,0)</f>
        <v>0</v>
      </c>
      <c r="AI55" s="29" t="s">
        <v>164</v>
      </c>
      <c r="AJ55" s="30">
        <f>IF(AI55=$AI$4,$AJ$1,0)</f>
        <v>15</v>
      </c>
      <c r="AK55" s="21" t="s">
        <v>257</v>
      </c>
      <c r="AL55" s="22">
        <f>IF(AK55=$AK$4,$AL$1,0)</f>
        <v>0</v>
      </c>
      <c r="AM55" s="29" t="s">
        <v>148</v>
      </c>
      <c r="AN55" s="30">
        <f>IF(AM55=$AM$4,$AN$1,0)</f>
        <v>0</v>
      </c>
      <c r="AO55" s="21" t="s">
        <v>25</v>
      </c>
      <c r="AP55" s="22">
        <f>IF(AO55=$AO$4,$AP$1,0)</f>
        <v>0</v>
      </c>
      <c r="AQ55" s="29" t="s">
        <v>157</v>
      </c>
      <c r="AR55" s="30">
        <f>IF(AQ55=$AQ$4,$AR$1,0)</f>
        <v>16</v>
      </c>
      <c r="AS55" s="21" t="s">
        <v>156</v>
      </c>
      <c r="AT55" s="22">
        <f>IF(AS55=$AS$4,$AT$1,0)</f>
        <v>16</v>
      </c>
      <c r="AU55" s="29" t="s">
        <v>78</v>
      </c>
      <c r="AV55" s="30">
        <f>IF(AU55=$AU$4,$AV$1,0)</f>
        <v>17</v>
      </c>
      <c r="AW55" s="21" t="s">
        <v>258</v>
      </c>
      <c r="AX55" s="22">
        <f>IF(AW55=$AW$4,$AX$1,0)</f>
        <v>17</v>
      </c>
      <c r="AY55" s="29" t="s">
        <v>46</v>
      </c>
      <c r="AZ55" s="30">
        <f>IF(AY55=$AY$4,$AZ$1,0)</f>
        <v>0</v>
      </c>
      <c r="BA55" s="21" t="s">
        <v>246</v>
      </c>
      <c r="BB55" s="22">
        <f>IF(BA55=$BA$4,$BB$1,0)</f>
        <v>0</v>
      </c>
      <c r="BC55" s="29" t="s">
        <v>76</v>
      </c>
      <c r="BD55" s="30">
        <f>IF(BC55=$BC$4,$BD$1,0)</f>
        <v>17</v>
      </c>
      <c r="BE55" s="21" t="s">
        <v>247</v>
      </c>
      <c r="BF55" s="22">
        <f>IF(BE55=$BE$4,$BF$1,0)</f>
        <v>17</v>
      </c>
      <c r="BG55" s="29" t="s">
        <v>158</v>
      </c>
      <c r="BH55" s="30">
        <f>IF(BG55=$BG$4,$BH$1,0)</f>
        <v>18</v>
      </c>
      <c r="BI55" s="21" t="s">
        <v>153</v>
      </c>
      <c r="BJ55" s="22">
        <f>IF(BI55=$BI$4,$BJ$1,0)</f>
        <v>18</v>
      </c>
      <c r="BK55" s="29" t="s">
        <v>150</v>
      </c>
      <c r="BL55" s="30">
        <f>IF(BK55=$BK$4,$BL$1,0)</f>
        <v>0</v>
      </c>
      <c r="BM55" s="21" t="s">
        <v>48</v>
      </c>
      <c r="BN55" s="22">
        <f>IF(BM55=$BM$4,$BN$1,0)</f>
        <v>19</v>
      </c>
      <c r="BO55" s="29" t="s">
        <v>29</v>
      </c>
      <c r="BP55" s="30">
        <f>IF(BO55=$BO$4,$BP$1,0)</f>
        <v>19</v>
      </c>
      <c r="BQ55" s="21" t="s">
        <v>28</v>
      </c>
      <c r="BR55" s="22">
        <f>IF(BQ55=$BQ$4,$BR$1,0)</f>
        <v>19</v>
      </c>
      <c r="BS55" s="29" t="s">
        <v>69</v>
      </c>
      <c r="BT55" s="30">
        <f>IF(BS55=$BS$4,$BT$1,0)</f>
        <v>0</v>
      </c>
      <c r="BU55" s="21" t="s">
        <v>49</v>
      </c>
      <c r="BV55" s="22">
        <f>IF(BU55=$BU$4,$BV$1,0)</f>
        <v>0</v>
      </c>
      <c r="BW55" s="29" t="s">
        <v>147</v>
      </c>
      <c r="BX55" s="30">
        <f>IF(BW55=$BW$4,$BX$1,0)</f>
        <v>25</v>
      </c>
      <c r="BY55" s="21" t="s">
        <v>34</v>
      </c>
      <c r="BZ55" s="22">
        <f>IF(BY55=$BY$4,$BZ$1,0)</f>
        <v>0</v>
      </c>
      <c r="CA55" s="29" t="s">
        <v>67</v>
      </c>
      <c r="CB55" s="30">
        <f>IF(CA55=$CA$4,$CB$1,0)</f>
        <v>19</v>
      </c>
      <c r="CC55" s="21" t="s">
        <v>149</v>
      </c>
      <c r="CD55" s="22">
        <f>IF(CC55=$CC$4,$CD$1,0)</f>
        <v>19</v>
      </c>
      <c r="CE55" s="29" t="s">
        <v>248</v>
      </c>
      <c r="CF55" s="30">
        <f>IF(CE55=$CE$4,$CF$1,0)</f>
        <v>0</v>
      </c>
      <c r="CG55" s="21" t="s">
        <v>165</v>
      </c>
      <c r="CH55" s="22">
        <f>IF(CG55=$CG$4,$CH$1,0)</f>
        <v>0</v>
      </c>
      <c r="CI55" s="29" t="s">
        <v>49</v>
      </c>
      <c r="CJ55" s="30">
        <f>IF(CI55=$CI$4,$CJ$1,0)</f>
        <v>0</v>
      </c>
      <c r="CK55" s="21" t="s">
        <v>34</v>
      </c>
      <c r="CL55" s="22">
        <f>IF(CK55=$CK$4,$CL$1,0)</f>
        <v>0</v>
      </c>
      <c r="CM55" s="25" t="s">
        <v>34</v>
      </c>
      <c r="CN55" s="26">
        <f>IF(CM55=$CM$4,$CN$1,0)</f>
        <v>0</v>
      </c>
    </row>
    <row r="56" spans="1:92" x14ac:dyDescent="0.4">
      <c r="A56" s="47" t="s">
        <v>303</v>
      </c>
      <c r="B56" s="11">
        <f>SUM(D56+F56+H56+J56+L56+N56+P56+R56+T56+V56+X56+Z56+AB56+AD56+AF56+AH56+AJ56+AL56+AN56+AP56+AR56+AT56+AV56+AX56+AZ56+BB56+BD56+BF56+BH56+BJ56+BL56+BN56+BP56+BR56+BT56+BV56+BX56+BZ56+CB56+CD56+CF56+CH56+CJ56+CL56+CN56)</f>
        <v>426</v>
      </c>
      <c r="C56" s="29" t="s">
        <v>162</v>
      </c>
      <c r="D56" s="30">
        <f>IF(C56=$C$4,$D$1,0)</f>
        <v>10</v>
      </c>
      <c r="E56" s="21" t="s">
        <v>73</v>
      </c>
      <c r="F56" s="22">
        <f>IF(E56=$E$4,$F$1,0)</f>
        <v>0</v>
      </c>
      <c r="G56" s="29" t="s">
        <v>45</v>
      </c>
      <c r="H56" s="30">
        <f>IF(G56=$G$4,$H$1,0)</f>
        <v>0</v>
      </c>
      <c r="I56" s="21" t="s">
        <v>251</v>
      </c>
      <c r="J56" s="22">
        <f>IF(I56=$I$4,$J$1,0)</f>
        <v>0</v>
      </c>
      <c r="K56" s="29" t="s">
        <v>252</v>
      </c>
      <c r="L56" s="30">
        <f>IF(K56=$K$4,$L$1,0)</f>
        <v>0</v>
      </c>
      <c r="M56" s="21" t="s">
        <v>132</v>
      </c>
      <c r="N56" s="22">
        <f>IF(M56=$M$4,$N$1,0)</f>
        <v>12</v>
      </c>
      <c r="O56" s="29" t="s">
        <v>31</v>
      </c>
      <c r="P56" s="30">
        <f>IF(O56=$O$4,$P$1,0)</f>
        <v>20</v>
      </c>
      <c r="Q56" s="21" t="s">
        <v>69</v>
      </c>
      <c r="R56" s="22">
        <f>IF(Q56=$Q$4,$R$1,0)</f>
        <v>0</v>
      </c>
      <c r="S56" s="29" t="s">
        <v>50</v>
      </c>
      <c r="T56" s="30">
        <f>IF(S56=$S$4,$T$1,0)</f>
        <v>20</v>
      </c>
      <c r="U56" s="21" t="s">
        <v>33</v>
      </c>
      <c r="V56" s="22">
        <f>IF(U56=$U$4,$V$1,0)</f>
        <v>20</v>
      </c>
      <c r="W56" s="29" t="s">
        <v>74</v>
      </c>
      <c r="X56" s="30">
        <f>IF(W56=$W$4,$X$1,0)</f>
        <v>0</v>
      </c>
      <c r="Y56" s="21" t="s">
        <v>27</v>
      </c>
      <c r="Z56" s="22">
        <f>IF(Y56=$Y$4,$Z$1,0)</f>
        <v>0</v>
      </c>
      <c r="AA56" s="29" t="s">
        <v>72</v>
      </c>
      <c r="AB56" s="30">
        <f>IF(AA56=$AA$4,$AB$1,0)</f>
        <v>15</v>
      </c>
      <c r="AC56" s="21" t="s">
        <v>68</v>
      </c>
      <c r="AD56" s="22">
        <f>IF(AC56=$AC$4,$AD$1,0)</f>
        <v>0</v>
      </c>
      <c r="AE56" s="29" t="s">
        <v>63</v>
      </c>
      <c r="AF56" s="30">
        <f>IF(AE56=$AE$4,$AF$1,0)</f>
        <v>0</v>
      </c>
      <c r="AG56" s="21" t="s">
        <v>66</v>
      </c>
      <c r="AH56" s="22">
        <f>IF(AG56=$AG$4,$AH$1,0)</f>
        <v>15</v>
      </c>
      <c r="AI56" s="29" t="s">
        <v>32</v>
      </c>
      <c r="AJ56" s="30">
        <f>IF(AI56=$AI$4,$AJ$1,0)</f>
        <v>0</v>
      </c>
      <c r="AK56" s="21" t="s">
        <v>133</v>
      </c>
      <c r="AL56" s="22">
        <f>IF(AK56=$AK$4,$AL$1,0)</f>
        <v>16</v>
      </c>
      <c r="AM56" s="29" t="s">
        <v>148</v>
      </c>
      <c r="AN56" s="30">
        <f>IF(AM56=$AM$4,$AN$1,0)</f>
        <v>0</v>
      </c>
      <c r="AO56" s="21" t="s">
        <v>25</v>
      </c>
      <c r="AP56" s="22">
        <f>IF(AO56=$AO$4,$AP$1,0)</f>
        <v>0</v>
      </c>
      <c r="AQ56" s="29" t="s">
        <v>157</v>
      </c>
      <c r="AR56" s="30">
        <f>IF(AQ56=$AQ$4,$AR$1,0)</f>
        <v>16</v>
      </c>
      <c r="AS56" s="21" t="s">
        <v>156</v>
      </c>
      <c r="AT56" s="22">
        <f>IF(AS56=$AS$4,$AT$1,0)</f>
        <v>16</v>
      </c>
      <c r="AU56" s="29" t="s">
        <v>78</v>
      </c>
      <c r="AV56" s="30">
        <f>IF(AU56=$AU$4,$AV$1,0)</f>
        <v>17</v>
      </c>
      <c r="AW56" s="21" t="s">
        <v>258</v>
      </c>
      <c r="AX56" s="22">
        <f>IF(AW56=$AW$4,$AX$1,0)</f>
        <v>17</v>
      </c>
      <c r="AY56" s="29" t="s">
        <v>46</v>
      </c>
      <c r="AZ56" s="30">
        <f>IF(AY56=$AY$4,$AZ$1,0)</f>
        <v>0</v>
      </c>
      <c r="BA56" s="21" t="s">
        <v>246</v>
      </c>
      <c r="BB56" s="22">
        <f>IF(BA56=$BA$4,$BB$1,0)</f>
        <v>0</v>
      </c>
      <c r="BC56" s="29" t="s">
        <v>76</v>
      </c>
      <c r="BD56" s="30">
        <f>IF(BC56=$BC$4,$BD$1,0)</f>
        <v>17</v>
      </c>
      <c r="BE56" s="21" t="s">
        <v>247</v>
      </c>
      <c r="BF56" s="22">
        <f>IF(BE56=$BE$4,$BF$1,0)</f>
        <v>17</v>
      </c>
      <c r="BG56" s="29" t="s">
        <v>35</v>
      </c>
      <c r="BH56" s="30">
        <f>IF(BG56=$BG$4,$BH$1,0)</f>
        <v>0</v>
      </c>
      <c r="BI56" s="21" t="s">
        <v>153</v>
      </c>
      <c r="BJ56" s="22">
        <f>IF(BI56=$BI$4,$BJ$1,0)</f>
        <v>18</v>
      </c>
      <c r="BK56" s="29" t="s">
        <v>150</v>
      </c>
      <c r="BL56" s="30">
        <f>IF(BK56=$BK$4,$BL$1,0)</f>
        <v>0</v>
      </c>
      <c r="BM56" s="21" t="s">
        <v>48</v>
      </c>
      <c r="BN56" s="22">
        <f>IF(BM56=$BM$4,$BN$1,0)</f>
        <v>19</v>
      </c>
      <c r="BO56" s="29" t="s">
        <v>29</v>
      </c>
      <c r="BP56" s="30">
        <f>IF(BO56=$BO$4,$BP$1,0)</f>
        <v>19</v>
      </c>
      <c r="BQ56" s="21" t="s">
        <v>152</v>
      </c>
      <c r="BR56" s="22">
        <f>IF(BQ56=$BQ$4,$BR$1,0)</f>
        <v>0</v>
      </c>
      <c r="BS56" s="29" t="s">
        <v>69</v>
      </c>
      <c r="BT56" s="30">
        <f>IF(BS56=$BS$4,$BT$1,0)</f>
        <v>0</v>
      </c>
      <c r="BU56" s="21" t="s">
        <v>33</v>
      </c>
      <c r="BV56" s="22">
        <f>IF(BU56=$BU$4,$BV$1,0)</f>
        <v>25</v>
      </c>
      <c r="BW56" s="29" t="s">
        <v>31</v>
      </c>
      <c r="BX56" s="30">
        <f>IF(BW56=$BW$4,$BX$1,0)</f>
        <v>0</v>
      </c>
      <c r="BY56" s="21" t="s">
        <v>50</v>
      </c>
      <c r="BZ56" s="22">
        <f>IF(BY56=$BY$4,$BZ$1,0)</f>
        <v>25</v>
      </c>
      <c r="CA56" s="29" t="s">
        <v>67</v>
      </c>
      <c r="CB56" s="30">
        <f>IF(CA56=$CA$4,$CB$1,0)</f>
        <v>19</v>
      </c>
      <c r="CC56" s="21" t="s">
        <v>149</v>
      </c>
      <c r="CD56" s="22">
        <f>IF(CC56=$CC$4,$CD$1,0)</f>
        <v>19</v>
      </c>
      <c r="CE56" s="29" t="s">
        <v>255</v>
      </c>
      <c r="CF56" s="30">
        <f>IF(CE56=$CE$4,$CF$1,0)</f>
        <v>19</v>
      </c>
      <c r="CG56" s="21" t="s">
        <v>165</v>
      </c>
      <c r="CH56" s="22">
        <f>IF(CG56=$CG$4,$CH$1,0)</f>
        <v>0</v>
      </c>
      <c r="CI56" s="29" t="s">
        <v>147</v>
      </c>
      <c r="CJ56" s="30">
        <f>IF(CI56=$CI$4,$CJ$1,0)</f>
        <v>35</v>
      </c>
      <c r="CK56" s="21" t="s">
        <v>69</v>
      </c>
      <c r="CL56" s="22">
        <f>IF(CK56=$CK$4,$CL$1,0)</f>
        <v>0</v>
      </c>
      <c r="CM56" s="25" t="s">
        <v>69</v>
      </c>
      <c r="CN56" s="26">
        <f>IF(CM56=$CM$4,$CN$1,0)</f>
        <v>0</v>
      </c>
    </row>
    <row r="57" spans="1:92" x14ac:dyDescent="0.4">
      <c r="A57" s="49" t="s">
        <v>125</v>
      </c>
      <c r="B57" s="11">
        <f>SUM(D57+F57+H57+J57+L57+N57+P57+R57+T57+V57+X57+Z57+AB57+AD57+AF57+AH57+AJ57+AL57+AN57+AP57+AR57+AT57+AV57+AX57+AZ57+BB57+BD57+BF57+BH57+BJ57+BL57+BN57+BP57+BR57+BT57+BV57+BX57+BZ57+CB57+CD57+CF57+CH57+CJ57+CL57+CN57)</f>
        <v>425</v>
      </c>
      <c r="C57" s="29" t="s">
        <v>42</v>
      </c>
      <c r="D57" s="30">
        <f>IF(C57=$C$4,$D$1,0)</f>
        <v>0</v>
      </c>
      <c r="E57" s="21" t="s">
        <v>73</v>
      </c>
      <c r="F57" s="22">
        <f>IF(E57=$E$4,$F$1,0)</f>
        <v>0</v>
      </c>
      <c r="G57" s="29" t="s">
        <v>45</v>
      </c>
      <c r="H57" s="30">
        <f>IF(G57=$G$4,$H$1,0)</f>
        <v>0</v>
      </c>
      <c r="I57" s="21" t="s">
        <v>77</v>
      </c>
      <c r="J57" s="22">
        <f>IF(I57=$I$4,$J$1,0)</f>
        <v>11</v>
      </c>
      <c r="K57" s="29" t="s">
        <v>245</v>
      </c>
      <c r="L57" s="30">
        <f>IF(K57=$K$4,$L$1,0)</f>
        <v>12</v>
      </c>
      <c r="M57" s="21" t="s">
        <v>132</v>
      </c>
      <c r="N57" s="22">
        <f>IF(M57=$M$4,$N$1,0)</f>
        <v>12</v>
      </c>
      <c r="O57" s="29" t="s">
        <v>24</v>
      </c>
      <c r="P57" s="30">
        <f>IF(O57=$O$4,$P$1,0)</f>
        <v>0</v>
      </c>
      <c r="Q57" s="21" t="s">
        <v>69</v>
      </c>
      <c r="R57" s="22">
        <f>IF(Q57=$Q$4,$R$1,0)</f>
        <v>0</v>
      </c>
      <c r="S57" s="29" t="s">
        <v>50</v>
      </c>
      <c r="T57" s="30">
        <f>IF(S57=$S$4,$T$1,0)</f>
        <v>20</v>
      </c>
      <c r="U57" s="21" t="s">
        <v>33</v>
      </c>
      <c r="V57" s="22">
        <f>IF(U57=$U$4,$V$1,0)</f>
        <v>20</v>
      </c>
      <c r="W57" s="29" t="s">
        <v>161</v>
      </c>
      <c r="X57" s="30">
        <f>IF(W57=$W$4,$X$1,0)</f>
        <v>14</v>
      </c>
      <c r="Y57" s="21" t="s">
        <v>27</v>
      </c>
      <c r="Z57" s="22">
        <f>IF(Y57=$Y$4,$Z$1,0)</f>
        <v>0</v>
      </c>
      <c r="AA57" s="29" t="s">
        <v>261</v>
      </c>
      <c r="AB57" s="30">
        <f>IF(AA57=$AA$4,$AB$1,0)</f>
        <v>0</v>
      </c>
      <c r="AC57" s="21" t="s">
        <v>36</v>
      </c>
      <c r="AD57" s="22">
        <f>IF(AC57=$AC$4,$AD$1,0)</f>
        <v>15</v>
      </c>
      <c r="AE57" s="29" t="s">
        <v>63</v>
      </c>
      <c r="AF57" s="30">
        <f>IF(AE57=$AE$4,$AF$1,0)</f>
        <v>0</v>
      </c>
      <c r="AG57" s="21" t="s">
        <v>262</v>
      </c>
      <c r="AH57" s="22">
        <f>IF(AG57=$AG$4,$AH$1,0)</f>
        <v>0</v>
      </c>
      <c r="AI57" s="29" t="s">
        <v>32</v>
      </c>
      <c r="AJ57" s="30">
        <f>IF(AI57=$AI$4,$AJ$1,0)</f>
        <v>0</v>
      </c>
      <c r="AK57" s="21" t="s">
        <v>133</v>
      </c>
      <c r="AL57" s="22">
        <f>IF(AK57=$AK$4,$AL$1,0)</f>
        <v>16</v>
      </c>
      <c r="AM57" s="29" t="s">
        <v>155</v>
      </c>
      <c r="AN57" s="30">
        <f>IF(AM57=$AM$4,$AN$1,0)</f>
        <v>16</v>
      </c>
      <c r="AO57" s="21" t="s">
        <v>25</v>
      </c>
      <c r="AP57" s="22">
        <f>IF(AO57=$AO$4,$AP$1,0)</f>
        <v>0</v>
      </c>
      <c r="AQ57" s="29" t="s">
        <v>157</v>
      </c>
      <c r="AR57" s="30">
        <f>IF(AQ57=$AQ$4,$AR$1,0)</f>
        <v>16</v>
      </c>
      <c r="AS57" s="21" t="s">
        <v>65</v>
      </c>
      <c r="AT57" s="22">
        <f>IF(AS57=$AS$4,$AT$1,0)</f>
        <v>0</v>
      </c>
      <c r="AU57" s="29" t="s">
        <v>78</v>
      </c>
      <c r="AV57" s="30">
        <f>IF(AU57=$AU$4,$AV$1,0)</f>
        <v>17</v>
      </c>
      <c r="AW57" s="21" t="s">
        <v>160</v>
      </c>
      <c r="AX57" s="22">
        <f>IF(AW57=$AW$4,$AX$1,0)</f>
        <v>0</v>
      </c>
      <c r="AY57" s="29" t="s">
        <v>46</v>
      </c>
      <c r="AZ57" s="30">
        <f>IF(AY57=$AY$4,$AZ$1,0)</f>
        <v>0</v>
      </c>
      <c r="BA57" s="21" t="s">
        <v>0</v>
      </c>
      <c r="BB57" s="22">
        <f>IF(BA57=$BA$4,$BB$1,0)</f>
        <v>17</v>
      </c>
      <c r="BC57" s="29" t="s">
        <v>76</v>
      </c>
      <c r="BD57" s="30">
        <f>IF(BC57=$BC$4,$BD$1,0)</f>
        <v>17</v>
      </c>
      <c r="BE57" s="21" t="s">
        <v>247</v>
      </c>
      <c r="BF57" s="22">
        <f>IF(BE57=$BE$4,$BF$1,0)</f>
        <v>17</v>
      </c>
      <c r="BG57" s="29" t="s">
        <v>35</v>
      </c>
      <c r="BH57" s="30">
        <f>IF(BG57=$BG$4,$BH$1,0)</f>
        <v>0</v>
      </c>
      <c r="BI57" s="21" t="s">
        <v>21</v>
      </c>
      <c r="BJ57" s="22">
        <f>IF(BI57=$BI$4,$BJ$1,0)</f>
        <v>0</v>
      </c>
      <c r="BK57" s="29" t="s">
        <v>150</v>
      </c>
      <c r="BL57" s="30">
        <f>IF(BK57=$BK$4,$BL$1,0)</f>
        <v>0</v>
      </c>
      <c r="BM57" s="21" t="s">
        <v>159</v>
      </c>
      <c r="BN57" s="22">
        <f>IF(BM57=$BM$4,$BN$1,0)</f>
        <v>0</v>
      </c>
      <c r="BO57" s="29" t="s">
        <v>29</v>
      </c>
      <c r="BP57" s="30">
        <f>IF(BO57=$BO$4,$BP$1,0)</f>
        <v>19</v>
      </c>
      <c r="BQ57" s="21" t="s">
        <v>28</v>
      </c>
      <c r="BR57" s="22">
        <f>IF(BQ57=$BQ$4,$BR$1,0)</f>
        <v>19</v>
      </c>
      <c r="BS57" s="29" t="s">
        <v>26</v>
      </c>
      <c r="BT57" s="30">
        <f>IF(BS57=$BS$4,$BT$1,0)</f>
        <v>0</v>
      </c>
      <c r="BU57" s="21" t="s">
        <v>49</v>
      </c>
      <c r="BV57" s="22">
        <f>IF(BU57=$BU$4,$BV$1,0)</f>
        <v>0</v>
      </c>
      <c r="BW57" s="29" t="s">
        <v>147</v>
      </c>
      <c r="BX57" s="30">
        <f>IF(BW57=$BW$4,$BX$1,0)</f>
        <v>25</v>
      </c>
      <c r="BY57" s="21" t="s">
        <v>34</v>
      </c>
      <c r="BZ57" s="22">
        <f>IF(BY57=$BY$4,$BZ$1,0)</f>
        <v>0</v>
      </c>
      <c r="CA57" s="29" t="s">
        <v>67</v>
      </c>
      <c r="CB57" s="30">
        <f>IF(CA57=$CA$4,$CB$1,0)</f>
        <v>19</v>
      </c>
      <c r="CC57" s="21" t="s">
        <v>149</v>
      </c>
      <c r="CD57" s="22">
        <f>IF(CC57=$CC$4,$CD$1,0)</f>
        <v>19</v>
      </c>
      <c r="CE57" s="29" t="s">
        <v>255</v>
      </c>
      <c r="CF57" s="30">
        <f>IF(CE57=$CE$4,$CF$1,0)</f>
        <v>19</v>
      </c>
      <c r="CG57" s="21" t="s">
        <v>165</v>
      </c>
      <c r="CH57" s="22">
        <f>IF(CG57=$CG$4,$CH$1,0)</f>
        <v>0</v>
      </c>
      <c r="CI57" s="29" t="s">
        <v>147</v>
      </c>
      <c r="CJ57" s="30">
        <f>IF(CI57=$CI$4,$CJ$1,0)</f>
        <v>35</v>
      </c>
      <c r="CK57" s="21" t="s">
        <v>34</v>
      </c>
      <c r="CL57" s="22">
        <f>IF(CK57=$CK$4,$CL$1,0)</f>
        <v>0</v>
      </c>
      <c r="CM57" s="25" t="s">
        <v>147</v>
      </c>
      <c r="CN57" s="26">
        <f>IF(CM57=$CM$4,$CN$1,0)</f>
        <v>50</v>
      </c>
    </row>
    <row r="58" spans="1:92" x14ac:dyDescent="0.4">
      <c r="A58" s="47" t="s">
        <v>292</v>
      </c>
      <c r="B58" s="11">
        <f>SUM(D58+F58+H58+J58+L58+N58+P58+R58+T58+V58+X58+Z58+AB58+AD58+AF58+AH58+AJ58+AL58+AN58+AP58+AR58+AT58+AV58+AX58+AZ58+BB58+BD58+BF58+BH58+BJ58+BL58+BN58+BP58+BR58+BT58+BV58+BX58+BZ58+CB58+CD58+CF58+CH58+CJ58+CL58+CN58)</f>
        <v>420</v>
      </c>
      <c r="C58" s="29" t="s">
        <v>42</v>
      </c>
      <c r="D58" s="30">
        <f>IF(C58=$C$4,$D$1,0)</f>
        <v>0</v>
      </c>
      <c r="E58" s="21" t="s">
        <v>73</v>
      </c>
      <c r="F58" s="22">
        <f>IF(E58=$E$4,$F$1,0)</f>
        <v>0</v>
      </c>
      <c r="G58" s="29" t="s">
        <v>45</v>
      </c>
      <c r="H58" s="30">
        <f>IF(G58=$G$4,$H$1,0)</f>
        <v>0</v>
      </c>
      <c r="I58" s="21" t="s">
        <v>77</v>
      </c>
      <c r="J58" s="22">
        <f>IF(I58=$I$4,$J$1,0)</f>
        <v>11</v>
      </c>
      <c r="K58" s="29" t="s">
        <v>245</v>
      </c>
      <c r="L58" s="30">
        <f>IF(K58=$K$4,$L$1,0)</f>
        <v>12</v>
      </c>
      <c r="M58" s="21" t="s">
        <v>132</v>
      </c>
      <c r="N58" s="22">
        <f>IF(M58=$M$4,$N$1,0)</f>
        <v>12</v>
      </c>
      <c r="O58" s="29" t="s">
        <v>31</v>
      </c>
      <c r="P58" s="30">
        <f>IF(O58=$O$4,$P$1,0)</f>
        <v>20</v>
      </c>
      <c r="Q58" s="21" t="s">
        <v>154</v>
      </c>
      <c r="R58" s="22">
        <f>IF(Q58=$Q$4,$R$1,0)</f>
        <v>20</v>
      </c>
      <c r="S58" s="29" t="s">
        <v>50</v>
      </c>
      <c r="T58" s="30">
        <f>IF(S58=$S$4,$T$1,0)</f>
        <v>20</v>
      </c>
      <c r="U58" s="21" t="s">
        <v>33</v>
      </c>
      <c r="V58" s="22">
        <f>IF(U58=$U$4,$V$1,0)</f>
        <v>20</v>
      </c>
      <c r="W58" s="29" t="s">
        <v>161</v>
      </c>
      <c r="X58" s="30">
        <f>IF(W58=$W$4,$X$1,0)</f>
        <v>14</v>
      </c>
      <c r="Y58" s="21" t="s">
        <v>27</v>
      </c>
      <c r="Z58" s="22">
        <f>IF(Y58=$Y$4,$Z$1,0)</f>
        <v>0</v>
      </c>
      <c r="AA58" s="29" t="s">
        <v>72</v>
      </c>
      <c r="AB58" s="30">
        <f>IF(AA58=$AA$4,$AB$1,0)</f>
        <v>15</v>
      </c>
      <c r="AC58" s="21" t="s">
        <v>68</v>
      </c>
      <c r="AD58" s="22">
        <f>IF(AC58=$AC$4,$AD$1,0)</f>
        <v>0</v>
      </c>
      <c r="AE58" s="29" t="s">
        <v>63</v>
      </c>
      <c r="AF58" s="30">
        <f>IF(AE58=$AE$4,$AF$1,0)</f>
        <v>0</v>
      </c>
      <c r="AG58" s="21" t="s">
        <v>66</v>
      </c>
      <c r="AH58" s="22">
        <f>IF(AG58=$AG$4,$AH$1,0)</f>
        <v>15</v>
      </c>
      <c r="AI58" s="29" t="s">
        <v>32</v>
      </c>
      <c r="AJ58" s="30">
        <f>IF(AI58=$AI$4,$AJ$1,0)</f>
        <v>0</v>
      </c>
      <c r="AK58" s="21" t="s">
        <v>133</v>
      </c>
      <c r="AL58" s="22">
        <f>IF(AK58=$AK$4,$AL$1,0)</f>
        <v>16</v>
      </c>
      <c r="AM58" s="29" t="s">
        <v>148</v>
      </c>
      <c r="AN58" s="30">
        <f>IF(AM58=$AM$4,$AN$1,0)</f>
        <v>0</v>
      </c>
      <c r="AO58" s="21" t="s">
        <v>25</v>
      </c>
      <c r="AP58" s="22">
        <f>IF(AO58=$AO$4,$AP$1,0)</f>
        <v>0</v>
      </c>
      <c r="AQ58" s="29" t="s">
        <v>151</v>
      </c>
      <c r="AR58" s="30">
        <f>IF(AQ58=$AQ$4,$AR$1,0)</f>
        <v>0</v>
      </c>
      <c r="AS58" s="21" t="s">
        <v>156</v>
      </c>
      <c r="AT58" s="22">
        <f>IF(AS58=$AS$4,$AT$1,0)</f>
        <v>16</v>
      </c>
      <c r="AU58" s="29" t="s">
        <v>78</v>
      </c>
      <c r="AV58" s="30">
        <f>IF(AU58=$AU$4,$AV$1,0)</f>
        <v>17</v>
      </c>
      <c r="AW58" s="21" t="s">
        <v>258</v>
      </c>
      <c r="AX58" s="22">
        <f>IF(AW58=$AW$4,$AX$1,0)</f>
        <v>17</v>
      </c>
      <c r="AY58" s="29" t="s">
        <v>253</v>
      </c>
      <c r="AZ58" s="30">
        <f>IF(AY58=$AY$4,$AZ$1,0)</f>
        <v>17</v>
      </c>
      <c r="BA58" s="21" t="s">
        <v>0</v>
      </c>
      <c r="BB58" s="22">
        <f>IF(BA58=$BA$4,$BB$1,0)</f>
        <v>17</v>
      </c>
      <c r="BC58" s="29" t="s">
        <v>76</v>
      </c>
      <c r="BD58" s="30">
        <f>IF(BC58=$BC$4,$BD$1,0)</f>
        <v>17</v>
      </c>
      <c r="BE58" s="21" t="s">
        <v>47</v>
      </c>
      <c r="BF58" s="22">
        <f>IF(BE58=$BE$4,$BF$1,0)</f>
        <v>0</v>
      </c>
      <c r="BG58" s="29" t="s">
        <v>158</v>
      </c>
      <c r="BH58" s="30">
        <f>IF(BG58=$BG$4,$BH$1,0)</f>
        <v>18</v>
      </c>
      <c r="BI58" s="21" t="s">
        <v>21</v>
      </c>
      <c r="BJ58" s="22">
        <f>IF(BI58=$BI$4,$BJ$1,0)</f>
        <v>0</v>
      </c>
      <c r="BK58" s="29" t="s">
        <v>22</v>
      </c>
      <c r="BL58" s="30">
        <f>IF(BK58=$BK$4,$BL$1,0)</f>
        <v>19</v>
      </c>
      <c r="BM58" s="21" t="s">
        <v>159</v>
      </c>
      <c r="BN58" s="22">
        <f>IF(BM58=$BM$4,$BN$1,0)</f>
        <v>0</v>
      </c>
      <c r="BO58" s="29" t="s">
        <v>29</v>
      </c>
      <c r="BP58" s="30">
        <f>IF(BO58=$BO$4,$BP$1,0)</f>
        <v>19</v>
      </c>
      <c r="BQ58" s="21" t="s">
        <v>152</v>
      </c>
      <c r="BR58" s="22">
        <f>IF(BQ58=$BQ$4,$BR$1,0)</f>
        <v>0</v>
      </c>
      <c r="BS58" s="29" t="s">
        <v>26</v>
      </c>
      <c r="BT58" s="30">
        <f>IF(BS58=$BS$4,$BT$1,0)</f>
        <v>0</v>
      </c>
      <c r="BU58" s="21" t="s">
        <v>33</v>
      </c>
      <c r="BV58" s="22">
        <f>IF(BU58=$BU$4,$BV$1,0)</f>
        <v>25</v>
      </c>
      <c r="BW58" s="29" t="s">
        <v>147</v>
      </c>
      <c r="BX58" s="30">
        <f>IF(BW58=$BW$4,$BX$1,0)</f>
        <v>25</v>
      </c>
      <c r="BY58" s="21" t="s">
        <v>34</v>
      </c>
      <c r="BZ58" s="22">
        <f>IF(BY58=$BY$4,$BZ$1,0)</f>
        <v>0</v>
      </c>
      <c r="CA58" s="29" t="s">
        <v>43</v>
      </c>
      <c r="CB58" s="30">
        <f>IF(CA58=$CA$4,$CB$1,0)</f>
        <v>0</v>
      </c>
      <c r="CC58" s="21" t="s">
        <v>259</v>
      </c>
      <c r="CD58" s="22">
        <f>IF(CC58=$CC$4,$CD$1,0)</f>
        <v>0</v>
      </c>
      <c r="CE58" s="29" t="s">
        <v>255</v>
      </c>
      <c r="CF58" s="30">
        <f>IF(CE58=$CE$4,$CF$1,0)</f>
        <v>19</v>
      </c>
      <c r="CG58" s="21" t="s">
        <v>19</v>
      </c>
      <c r="CH58" s="22">
        <f>IF(CG58=$CG$4,$CH$1,0)</f>
        <v>19</v>
      </c>
      <c r="CI58" s="29" t="s">
        <v>33</v>
      </c>
      <c r="CJ58" s="30">
        <f>IF(CI58=$CI$4,$CJ$1,0)</f>
        <v>0</v>
      </c>
      <c r="CK58" s="21" t="s">
        <v>26</v>
      </c>
      <c r="CL58" s="22">
        <f>IF(CK58=$CK$4,$CL$1,0)</f>
        <v>0</v>
      </c>
      <c r="CM58" s="25" t="s">
        <v>26</v>
      </c>
      <c r="CN58" s="26">
        <f>IF(CM58=$CM$4,$CN$1,0)</f>
        <v>0</v>
      </c>
    </row>
    <row r="59" spans="1:92" x14ac:dyDescent="0.4">
      <c r="A59" s="44" t="s">
        <v>91</v>
      </c>
      <c r="B59" s="11">
        <f>SUM(D59+F59+H59+J59+L59+N59+P59+R59+T59+V59+X59+Z59+AB59+AD59+AF59+AH59+AJ59+AL59+AN59+AP59+AR59+AT59+AV59+AX59+AZ59+BB59+BD59+BF59+BH59+BJ59+BL59+BN59+BP59+BR59+BT59+BV59+BX59+BZ59+CB59+CD59+CF59+CH59+CJ59+CL59+CN59)</f>
        <v>420</v>
      </c>
      <c r="C59" s="29" t="s">
        <v>162</v>
      </c>
      <c r="D59" s="30">
        <f>IF(C59=$C$4,$D$1,0)</f>
        <v>10</v>
      </c>
      <c r="E59" s="21" t="s">
        <v>64</v>
      </c>
      <c r="F59" s="22">
        <f>IF(E59=$E$4,$F$1,0)</f>
        <v>11</v>
      </c>
      <c r="G59" s="29" t="s">
        <v>45</v>
      </c>
      <c r="H59" s="30">
        <f>IF(G59=$G$4,$H$1,0)</f>
        <v>0</v>
      </c>
      <c r="I59" s="21" t="s">
        <v>251</v>
      </c>
      <c r="J59" s="22">
        <f>IF(I59=$I$4,$J$1,0)</f>
        <v>0</v>
      </c>
      <c r="K59" s="29" t="s">
        <v>252</v>
      </c>
      <c r="L59" s="30">
        <f>IF(K59=$K$4,$L$1,0)</f>
        <v>0</v>
      </c>
      <c r="M59" s="21" t="s">
        <v>132</v>
      </c>
      <c r="N59" s="22">
        <f>IF(M59=$M$4,$N$1,0)</f>
        <v>12</v>
      </c>
      <c r="O59" s="29" t="s">
        <v>24</v>
      </c>
      <c r="P59" s="30">
        <f>IF(O59=$O$4,$P$1,0)</f>
        <v>0</v>
      </c>
      <c r="Q59" s="21" t="s">
        <v>69</v>
      </c>
      <c r="R59" s="22">
        <f>IF(Q59=$Q$4,$R$1,0)</f>
        <v>0</v>
      </c>
      <c r="S59" s="29" t="s">
        <v>50</v>
      </c>
      <c r="T59" s="30">
        <f>IF(S59=$S$4,$T$1,0)</f>
        <v>20</v>
      </c>
      <c r="U59" s="21" t="s">
        <v>33</v>
      </c>
      <c r="V59" s="22">
        <f>IF(U59=$U$4,$V$1,0)</f>
        <v>20</v>
      </c>
      <c r="W59" s="29" t="s">
        <v>74</v>
      </c>
      <c r="X59" s="30">
        <f>IF(W59=$W$4,$X$1,0)</f>
        <v>0</v>
      </c>
      <c r="Y59" s="21" t="s">
        <v>27</v>
      </c>
      <c r="Z59" s="22">
        <f>IF(Y59=$Y$4,$Z$1,0)</f>
        <v>0</v>
      </c>
      <c r="AA59" s="29" t="s">
        <v>72</v>
      </c>
      <c r="AB59" s="30">
        <f>IF(AA59=$AA$4,$AB$1,0)</f>
        <v>15</v>
      </c>
      <c r="AC59" s="21" t="s">
        <v>68</v>
      </c>
      <c r="AD59" s="22">
        <f>IF(AC59=$AC$4,$AD$1,0)</f>
        <v>0</v>
      </c>
      <c r="AE59" s="29" t="s">
        <v>63</v>
      </c>
      <c r="AF59" s="30">
        <f>IF(AE59=$AE$4,$AF$1,0)</f>
        <v>0</v>
      </c>
      <c r="AG59" s="21" t="s">
        <v>66</v>
      </c>
      <c r="AH59" s="22">
        <f>IF(AG59=$AG$4,$AH$1,0)</f>
        <v>15</v>
      </c>
      <c r="AI59" s="29" t="s">
        <v>32</v>
      </c>
      <c r="AJ59" s="30">
        <f>IF(AI59=$AI$4,$AJ$1,0)</f>
        <v>0</v>
      </c>
      <c r="AK59" s="21" t="s">
        <v>133</v>
      </c>
      <c r="AL59" s="22">
        <f>IF(AK59=$AK$4,$AL$1,0)</f>
        <v>16</v>
      </c>
      <c r="AM59" s="29" t="s">
        <v>155</v>
      </c>
      <c r="AN59" s="30">
        <f>IF(AM59=$AM$4,$AN$1,0)</f>
        <v>16</v>
      </c>
      <c r="AO59" s="21" t="s">
        <v>25</v>
      </c>
      <c r="AP59" s="22">
        <f>IF(AO59=$AO$4,$AP$1,0)</f>
        <v>0</v>
      </c>
      <c r="AQ59" s="29" t="s">
        <v>157</v>
      </c>
      <c r="AR59" s="30">
        <f>IF(AQ59=$AQ$4,$AR$1,0)</f>
        <v>16</v>
      </c>
      <c r="AS59" s="21" t="s">
        <v>65</v>
      </c>
      <c r="AT59" s="22">
        <f>IF(AS59=$AS$4,$AT$1,0)</f>
        <v>0</v>
      </c>
      <c r="AU59" s="29" t="s">
        <v>78</v>
      </c>
      <c r="AV59" s="30">
        <f>IF(AU59=$AU$4,$AV$1,0)</f>
        <v>17</v>
      </c>
      <c r="AW59" s="21" t="s">
        <v>160</v>
      </c>
      <c r="AX59" s="22">
        <f>IF(AW59=$AW$4,$AX$1,0)</f>
        <v>0</v>
      </c>
      <c r="AY59" s="29" t="s">
        <v>46</v>
      </c>
      <c r="AZ59" s="30">
        <f>IF(AY59=$AY$4,$AZ$1,0)</f>
        <v>0</v>
      </c>
      <c r="BA59" s="21" t="s">
        <v>246</v>
      </c>
      <c r="BB59" s="22">
        <f>IF(BA59=$BA$4,$BB$1,0)</f>
        <v>0</v>
      </c>
      <c r="BC59" s="29" t="s">
        <v>76</v>
      </c>
      <c r="BD59" s="30">
        <f>IF(BC59=$BC$4,$BD$1,0)</f>
        <v>17</v>
      </c>
      <c r="BE59" s="21" t="s">
        <v>247</v>
      </c>
      <c r="BF59" s="22">
        <f>IF(BE59=$BE$4,$BF$1,0)</f>
        <v>17</v>
      </c>
      <c r="BG59" s="29" t="s">
        <v>35</v>
      </c>
      <c r="BH59" s="30">
        <f>IF(BG59=$BG$4,$BH$1,0)</f>
        <v>0</v>
      </c>
      <c r="BI59" s="21" t="s">
        <v>21</v>
      </c>
      <c r="BJ59" s="22">
        <f>IF(BI59=$BI$4,$BJ$1,0)</f>
        <v>0</v>
      </c>
      <c r="BK59" s="29" t="s">
        <v>150</v>
      </c>
      <c r="BL59" s="30">
        <f>IF(BK59=$BK$4,$BL$1,0)</f>
        <v>0</v>
      </c>
      <c r="BM59" s="21" t="s">
        <v>48</v>
      </c>
      <c r="BN59" s="22">
        <f>IF(BM59=$BM$4,$BN$1,0)</f>
        <v>19</v>
      </c>
      <c r="BO59" s="29" t="s">
        <v>29</v>
      </c>
      <c r="BP59" s="30">
        <f>IF(BO59=$BO$4,$BP$1,0)</f>
        <v>19</v>
      </c>
      <c r="BQ59" s="21" t="s">
        <v>28</v>
      </c>
      <c r="BR59" s="22">
        <f>IF(BQ59=$BQ$4,$BR$1,0)</f>
        <v>19</v>
      </c>
      <c r="BS59" s="29" t="s">
        <v>26</v>
      </c>
      <c r="BT59" s="30">
        <f>IF(BS59=$BS$4,$BT$1,0)</f>
        <v>0</v>
      </c>
      <c r="BU59" s="21" t="s">
        <v>33</v>
      </c>
      <c r="BV59" s="22">
        <f>IF(BU59=$BU$4,$BV$1,0)</f>
        <v>25</v>
      </c>
      <c r="BW59" s="29" t="s">
        <v>147</v>
      </c>
      <c r="BX59" s="30">
        <f>IF(BW59=$BW$4,$BX$1,0)</f>
        <v>25</v>
      </c>
      <c r="BY59" s="21" t="s">
        <v>34</v>
      </c>
      <c r="BZ59" s="22">
        <f>IF(BY59=$BY$4,$BZ$1,0)</f>
        <v>0</v>
      </c>
      <c r="CA59" s="29" t="s">
        <v>67</v>
      </c>
      <c r="CB59" s="30">
        <f>IF(CA59=$CA$4,$CB$1,0)</f>
        <v>19</v>
      </c>
      <c r="CC59" s="21" t="s">
        <v>149</v>
      </c>
      <c r="CD59" s="22">
        <f>IF(CC59=$CC$4,$CD$1,0)</f>
        <v>19</v>
      </c>
      <c r="CE59" s="29" t="s">
        <v>255</v>
      </c>
      <c r="CF59" s="30">
        <f>IF(CE59=$CE$4,$CF$1,0)</f>
        <v>19</v>
      </c>
      <c r="CG59" s="21" t="s">
        <v>19</v>
      </c>
      <c r="CH59" s="22">
        <f>IF(CG59=$CG$4,$CH$1,0)</f>
        <v>19</v>
      </c>
      <c r="CI59" s="29" t="s">
        <v>147</v>
      </c>
      <c r="CJ59" s="30">
        <f>IF(CI59=$CI$4,$CJ$1,0)</f>
        <v>35</v>
      </c>
      <c r="CK59" s="21" t="s">
        <v>26</v>
      </c>
      <c r="CL59" s="22">
        <f>IF(CK59=$CK$4,$CL$1,0)</f>
        <v>0</v>
      </c>
      <c r="CM59" s="25" t="s">
        <v>26</v>
      </c>
      <c r="CN59" s="26">
        <f>IF(CM59=$CM$4,$CN$1,0)</f>
        <v>0</v>
      </c>
    </row>
    <row r="60" spans="1:92" x14ac:dyDescent="0.4">
      <c r="A60" s="43" t="s">
        <v>274</v>
      </c>
      <c r="B60" s="11">
        <f>SUM(D60+F60+H60+J60+L60+N60+P60+R60+T60+V60+X60+Z60+AB60+AD60+AF60+AH60+AJ60+AL60+AN60+AP60+AR60+AT60+AV60+AX60+AZ60+BB60+BD60+BF60+BH60+BJ60+BL60+BN60+BP60+BR60+BT60+BV60+BX60+BZ60+CB60+CD60+CF60+CH60+CJ60+CL60+CN60)</f>
        <v>418</v>
      </c>
      <c r="C60" s="29" t="s">
        <v>42</v>
      </c>
      <c r="D60" s="30">
        <f>IF(C60=$C$4,$D$1,0)</f>
        <v>0</v>
      </c>
      <c r="E60" s="21" t="s">
        <v>64</v>
      </c>
      <c r="F60" s="22">
        <f>IF(E60=$E$4,$F$1,0)</f>
        <v>11</v>
      </c>
      <c r="G60" s="29" t="s">
        <v>45</v>
      </c>
      <c r="H60" s="30">
        <f>IF(G60=$G$4,$H$1,0)</f>
        <v>0</v>
      </c>
      <c r="I60" s="21" t="s">
        <v>77</v>
      </c>
      <c r="J60" s="22">
        <f>IF(I60=$I$4,$J$1,0)</f>
        <v>11</v>
      </c>
      <c r="K60" s="29" t="s">
        <v>245</v>
      </c>
      <c r="L60" s="30">
        <f>IF(K60=$K$4,$L$1,0)</f>
        <v>12</v>
      </c>
      <c r="M60" s="21" t="s">
        <v>132</v>
      </c>
      <c r="N60" s="22">
        <f>IF(M60=$M$4,$N$1,0)</f>
        <v>12</v>
      </c>
      <c r="O60" s="29" t="s">
        <v>31</v>
      </c>
      <c r="P60" s="30">
        <f>IF(O60=$O$4,$P$1,0)</f>
        <v>20</v>
      </c>
      <c r="Q60" s="21" t="s">
        <v>154</v>
      </c>
      <c r="R60" s="22">
        <f>IF(Q60=$Q$4,$R$1,0)</f>
        <v>20</v>
      </c>
      <c r="S60" s="29" t="s">
        <v>50</v>
      </c>
      <c r="T60" s="30">
        <f>IF(S60=$S$4,$T$1,0)</f>
        <v>20</v>
      </c>
      <c r="U60" s="21" t="s">
        <v>33</v>
      </c>
      <c r="V60" s="22">
        <f>IF(U60=$U$4,$V$1,0)</f>
        <v>20</v>
      </c>
      <c r="W60" s="29" t="s">
        <v>74</v>
      </c>
      <c r="X60" s="30">
        <f>IF(W60=$W$4,$X$1,0)</f>
        <v>0</v>
      </c>
      <c r="Y60" s="21" t="s">
        <v>27</v>
      </c>
      <c r="Z60" s="22">
        <f>IF(Y60=$Y$4,$Z$1,0)</f>
        <v>0</v>
      </c>
      <c r="AA60" s="29" t="s">
        <v>72</v>
      </c>
      <c r="AB60" s="30">
        <f>IF(AA60=$AA$4,$AB$1,0)</f>
        <v>15</v>
      </c>
      <c r="AC60" s="21" t="s">
        <v>68</v>
      </c>
      <c r="AD60" s="22">
        <f>IF(AC60=$AC$4,$AD$1,0)</f>
        <v>0</v>
      </c>
      <c r="AE60" s="29" t="s">
        <v>63</v>
      </c>
      <c r="AF60" s="30">
        <f>IF(AE60=$AE$4,$AF$1,0)</f>
        <v>0</v>
      </c>
      <c r="AG60" s="21" t="s">
        <v>66</v>
      </c>
      <c r="AH60" s="22">
        <f>IF(AG60=$AG$4,$AH$1,0)</f>
        <v>15</v>
      </c>
      <c r="AI60" s="29" t="s">
        <v>32</v>
      </c>
      <c r="AJ60" s="30">
        <f>IF(AI60=$AI$4,$AJ$1,0)</f>
        <v>0</v>
      </c>
      <c r="AK60" s="21" t="s">
        <v>133</v>
      </c>
      <c r="AL60" s="22">
        <f>IF(AK60=$AK$4,$AL$1,0)</f>
        <v>16</v>
      </c>
      <c r="AM60" s="29" t="s">
        <v>148</v>
      </c>
      <c r="AN60" s="30">
        <f>IF(AM60=$AM$4,$AN$1,0)</f>
        <v>0</v>
      </c>
      <c r="AO60" s="21" t="s">
        <v>25</v>
      </c>
      <c r="AP60" s="22">
        <f>IF(AO60=$AO$4,$AP$1,0)</f>
        <v>0</v>
      </c>
      <c r="AQ60" s="29" t="s">
        <v>157</v>
      </c>
      <c r="AR60" s="30">
        <f>IF(AQ60=$AQ$4,$AR$1,0)</f>
        <v>16</v>
      </c>
      <c r="AS60" s="21" t="s">
        <v>156</v>
      </c>
      <c r="AT60" s="22">
        <f>IF(AS60=$AS$4,$AT$1,0)</f>
        <v>16</v>
      </c>
      <c r="AU60" s="29" t="s">
        <v>71</v>
      </c>
      <c r="AV60" s="30">
        <f>IF(AU60=$AU$4,$AV$1,0)</f>
        <v>0</v>
      </c>
      <c r="AW60" s="21" t="s">
        <v>160</v>
      </c>
      <c r="AX60" s="22">
        <f>IF(AW60=$AW$4,$AX$1,0)</f>
        <v>0</v>
      </c>
      <c r="AY60" s="29" t="s">
        <v>253</v>
      </c>
      <c r="AZ60" s="30">
        <f>IF(AY60=$AY$4,$AZ$1,0)</f>
        <v>17</v>
      </c>
      <c r="BA60" s="21" t="s">
        <v>0</v>
      </c>
      <c r="BB60" s="22">
        <f>IF(BA60=$BA$4,$BB$1,0)</f>
        <v>17</v>
      </c>
      <c r="BC60" s="29" t="s">
        <v>254</v>
      </c>
      <c r="BD60" s="30">
        <f>IF(BC60=$BC$4,$BD$1,0)</f>
        <v>0</v>
      </c>
      <c r="BE60" s="21" t="s">
        <v>47</v>
      </c>
      <c r="BF60" s="22">
        <f>IF(BE60=$BE$4,$BF$1,0)</f>
        <v>0</v>
      </c>
      <c r="BG60" s="29" t="s">
        <v>35</v>
      </c>
      <c r="BH60" s="30">
        <f>IF(BG60=$BG$4,$BH$1,0)</f>
        <v>0</v>
      </c>
      <c r="BI60" s="21" t="s">
        <v>21</v>
      </c>
      <c r="BJ60" s="22">
        <f>IF(BI60=$BI$4,$BJ$1,0)</f>
        <v>0</v>
      </c>
      <c r="BK60" s="29" t="s">
        <v>150</v>
      </c>
      <c r="BL60" s="30">
        <f>IF(BK60=$BK$4,$BL$1,0)</f>
        <v>0</v>
      </c>
      <c r="BM60" s="21" t="s">
        <v>48</v>
      </c>
      <c r="BN60" s="22">
        <f>IF(BM60=$BM$4,$BN$1,0)</f>
        <v>19</v>
      </c>
      <c r="BO60" s="29" t="s">
        <v>29</v>
      </c>
      <c r="BP60" s="30">
        <f>IF(BO60=$BO$4,$BP$1,0)</f>
        <v>19</v>
      </c>
      <c r="BQ60" s="21" t="s">
        <v>152</v>
      </c>
      <c r="BR60" s="22">
        <f>IF(BQ60=$BQ$4,$BR$1,0)</f>
        <v>0</v>
      </c>
      <c r="BS60" s="29" t="s">
        <v>26</v>
      </c>
      <c r="BT60" s="30">
        <f>IF(BS60=$BS$4,$BT$1,0)</f>
        <v>0</v>
      </c>
      <c r="BU60" s="21" t="s">
        <v>33</v>
      </c>
      <c r="BV60" s="22">
        <f>IF(BU60=$BU$4,$BV$1,0)</f>
        <v>25</v>
      </c>
      <c r="BW60" s="29" t="s">
        <v>147</v>
      </c>
      <c r="BX60" s="30">
        <f>IF(BW60=$BW$4,$BX$1,0)</f>
        <v>25</v>
      </c>
      <c r="BY60" s="21" t="s">
        <v>34</v>
      </c>
      <c r="BZ60" s="22">
        <f>IF(BY60=$BY$4,$BZ$1,0)</f>
        <v>0</v>
      </c>
      <c r="CA60" s="29" t="s">
        <v>67</v>
      </c>
      <c r="CB60" s="30">
        <f>IF(CA60=$CA$4,$CB$1,0)</f>
        <v>19</v>
      </c>
      <c r="CC60" s="21" t="s">
        <v>149</v>
      </c>
      <c r="CD60" s="22">
        <f>IF(CC60=$CC$4,$CD$1,0)</f>
        <v>19</v>
      </c>
      <c r="CE60" s="29" t="s">
        <v>255</v>
      </c>
      <c r="CF60" s="30">
        <f>IF(CE60=$CE$4,$CF$1,0)</f>
        <v>19</v>
      </c>
      <c r="CG60" s="21" t="s">
        <v>165</v>
      </c>
      <c r="CH60" s="22">
        <f>IF(CG60=$CG$4,$CH$1,0)</f>
        <v>0</v>
      </c>
      <c r="CI60" s="29" t="s">
        <v>147</v>
      </c>
      <c r="CJ60" s="30">
        <f>IF(CI60=$CI$4,$CJ$1,0)</f>
        <v>35</v>
      </c>
      <c r="CK60" s="21" t="s">
        <v>26</v>
      </c>
      <c r="CL60" s="22">
        <f>IF(CK60=$CK$4,$CL$1,0)</f>
        <v>0</v>
      </c>
      <c r="CM60" s="25" t="s">
        <v>26</v>
      </c>
      <c r="CN60" s="26">
        <f>IF(CM60=$CM$4,$CN$1,0)</f>
        <v>0</v>
      </c>
    </row>
    <row r="61" spans="1:92" x14ac:dyDescent="0.4">
      <c r="A61" s="34" t="s">
        <v>55</v>
      </c>
      <c r="B61" s="11">
        <f>SUM(D61+F61+H61+J61+L61+N61+P61+R61+T61+V61+X61+Z61+AB61+AD61+AF61+AH61+AJ61+AL61+AN61+AP61+AR61+AT61+AV61+AX61+AZ61+BB61+BD61+BF61+BH61+BJ61+BL61+BN61+BP61+BR61+BT61+BV61+BX61+BZ61+CB61+CD61+CF61+CH61+CJ61+CL61+CN61)</f>
        <v>416</v>
      </c>
      <c r="C61" s="29" t="s">
        <v>42</v>
      </c>
      <c r="D61" s="30">
        <f>IF(C61=$C$4,$D$1,0)</f>
        <v>0</v>
      </c>
      <c r="E61" s="21" t="s">
        <v>73</v>
      </c>
      <c r="F61" s="22">
        <f>IF(E61=$E$4,$F$1,0)</f>
        <v>0</v>
      </c>
      <c r="G61" s="29" t="s">
        <v>45</v>
      </c>
      <c r="H61" s="30">
        <f>IF(G61=$G$4,$H$1,0)</f>
        <v>0</v>
      </c>
      <c r="I61" s="21" t="s">
        <v>251</v>
      </c>
      <c r="J61" s="22">
        <f>IF(I61=$I$4,$J$1,0)</f>
        <v>0</v>
      </c>
      <c r="K61" s="29" t="s">
        <v>245</v>
      </c>
      <c r="L61" s="30">
        <f>IF(K61=$K$4,$L$1,0)</f>
        <v>12</v>
      </c>
      <c r="M61" s="21" t="s">
        <v>132</v>
      </c>
      <c r="N61" s="22">
        <f>IF(M61=$M$4,$N$1,0)</f>
        <v>12</v>
      </c>
      <c r="O61" s="29" t="s">
        <v>31</v>
      </c>
      <c r="P61" s="30">
        <f>IF(O61=$O$4,$P$1,0)</f>
        <v>20</v>
      </c>
      <c r="Q61" s="21" t="s">
        <v>69</v>
      </c>
      <c r="R61" s="22">
        <f>IF(Q61=$Q$4,$R$1,0)</f>
        <v>0</v>
      </c>
      <c r="S61" s="29" t="s">
        <v>50</v>
      </c>
      <c r="T61" s="30">
        <f>IF(S61=$S$4,$T$1,0)</f>
        <v>20</v>
      </c>
      <c r="U61" s="21" t="s">
        <v>33</v>
      </c>
      <c r="V61" s="22">
        <f>IF(U61=$U$4,$V$1,0)</f>
        <v>20</v>
      </c>
      <c r="W61" s="29" t="s">
        <v>74</v>
      </c>
      <c r="X61" s="30">
        <f>IF(W61=$W$4,$X$1,0)</f>
        <v>0</v>
      </c>
      <c r="Y61" s="21" t="s">
        <v>44</v>
      </c>
      <c r="Z61" s="22">
        <f>IF(Y61=$Y$4,$Z$1,0)</f>
        <v>14</v>
      </c>
      <c r="AA61" s="29" t="s">
        <v>72</v>
      </c>
      <c r="AB61" s="30">
        <f>IF(AA61=$AA$4,$AB$1,0)</f>
        <v>15</v>
      </c>
      <c r="AC61" s="21" t="s">
        <v>36</v>
      </c>
      <c r="AD61" s="22">
        <f>IF(AC61=$AC$4,$AD$1,0)</f>
        <v>15</v>
      </c>
      <c r="AE61" s="29" t="s">
        <v>63</v>
      </c>
      <c r="AF61" s="30">
        <f>IF(AE61=$AE$4,$AF$1,0)</f>
        <v>0</v>
      </c>
      <c r="AG61" s="21" t="s">
        <v>262</v>
      </c>
      <c r="AH61" s="22">
        <f>IF(AG61=$AG$4,$AH$1,0)</f>
        <v>0</v>
      </c>
      <c r="AI61" s="29" t="s">
        <v>32</v>
      </c>
      <c r="AJ61" s="30">
        <f>IF(AI61=$AI$4,$AJ$1,0)</f>
        <v>0</v>
      </c>
      <c r="AK61" s="21" t="s">
        <v>133</v>
      </c>
      <c r="AL61" s="22">
        <f>IF(AK61=$AK$4,$AL$1,0)</f>
        <v>16</v>
      </c>
      <c r="AM61" s="29" t="s">
        <v>148</v>
      </c>
      <c r="AN61" s="30">
        <f>IF(AM61=$AM$4,$AN$1,0)</f>
        <v>0</v>
      </c>
      <c r="AO61" s="21" t="s">
        <v>75</v>
      </c>
      <c r="AP61" s="22">
        <f>IF(AO61=$AO$4,$AP$1,0)</f>
        <v>16</v>
      </c>
      <c r="AQ61" s="29" t="s">
        <v>157</v>
      </c>
      <c r="AR61" s="30">
        <f>IF(AQ61=$AQ$4,$AR$1,0)</f>
        <v>16</v>
      </c>
      <c r="AS61" s="21" t="s">
        <v>156</v>
      </c>
      <c r="AT61" s="22">
        <f>IF(AS61=$AS$4,$AT$1,0)</f>
        <v>16</v>
      </c>
      <c r="AU61" s="29" t="s">
        <v>78</v>
      </c>
      <c r="AV61" s="30">
        <f>IF(AU61=$AU$4,$AV$1,0)</f>
        <v>17</v>
      </c>
      <c r="AW61" s="21" t="s">
        <v>160</v>
      </c>
      <c r="AX61" s="22">
        <f>IF(AW61=$AW$4,$AX$1,0)</f>
        <v>0</v>
      </c>
      <c r="AY61" s="29" t="s">
        <v>46</v>
      </c>
      <c r="AZ61" s="30">
        <f>IF(AY61=$AY$4,$AZ$1,0)</f>
        <v>0</v>
      </c>
      <c r="BA61" s="21" t="s">
        <v>246</v>
      </c>
      <c r="BB61" s="22">
        <f>IF(BA61=$BA$4,$BB$1,0)</f>
        <v>0</v>
      </c>
      <c r="BC61" s="29" t="s">
        <v>76</v>
      </c>
      <c r="BD61" s="30">
        <f>IF(BC61=$BC$4,$BD$1,0)</f>
        <v>17</v>
      </c>
      <c r="BE61" s="21" t="s">
        <v>247</v>
      </c>
      <c r="BF61" s="22">
        <f>IF(BE61=$BE$4,$BF$1,0)</f>
        <v>17</v>
      </c>
      <c r="BG61" s="29" t="s">
        <v>35</v>
      </c>
      <c r="BH61" s="30">
        <f>IF(BG61=$BG$4,$BH$1,0)</f>
        <v>0</v>
      </c>
      <c r="BI61" s="21" t="s">
        <v>153</v>
      </c>
      <c r="BJ61" s="22">
        <f>IF(BI61=$BI$4,$BJ$1,0)</f>
        <v>18</v>
      </c>
      <c r="BK61" s="29" t="s">
        <v>150</v>
      </c>
      <c r="BL61" s="30">
        <f>IF(BK61=$BK$4,$BL$1,0)</f>
        <v>0</v>
      </c>
      <c r="BM61" s="21" t="s">
        <v>48</v>
      </c>
      <c r="BN61" s="22">
        <f>IF(BM61=$BM$4,$BN$1,0)</f>
        <v>19</v>
      </c>
      <c r="BO61" s="29" t="s">
        <v>29</v>
      </c>
      <c r="BP61" s="30">
        <f>IF(BO61=$BO$4,$BP$1,0)</f>
        <v>19</v>
      </c>
      <c r="BQ61" s="21" t="s">
        <v>152</v>
      </c>
      <c r="BR61" s="22">
        <f>IF(BQ61=$BQ$4,$BR$1,0)</f>
        <v>0</v>
      </c>
      <c r="BS61" s="29" t="s">
        <v>26</v>
      </c>
      <c r="BT61" s="30">
        <f>IF(BS61=$BS$4,$BT$1,0)</f>
        <v>0</v>
      </c>
      <c r="BU61" s="21" t="s">
        <v>49</v>
      </c>
      <c r="BV61" s="22">
        <f>IF(BU61=$BU$4,$BV$1,0)</f>
        <v>0</v>
      </c>
      <c r="BW61" s="29" t="s">
        <v>147</v>
      </c>
      <c r="BX61" s="30">
        <f>IF(BW61=$BW$4,$BX$1,0)</f>
        <v>25</v>
      </c>
      <c r="BY61" s="21" t="s">
        <v>34</v>
      </c>
      <c r="BZ61" s="22">
        <f>IF(BY61=$BY$4,$BZ$1,0)</f>
        <v>0</v>
      </c>
      <c r="CA61" s="29" t="s">
        <v>67</v>
      </c>
      <c r="CB61" s="30">
        <f>IF(CA61=$CA$4,$CB$1,0)</f>
        <v>19</v>
      </c>
      <c r="CC61" s="21" t="s">
        <v>149</v>
      </c>
      <c r="CD61" s="22">
        <f>IF(CC61=$CC$4,$CD$1,0)</f>
        <v>19</v>
      </c>
      <c r="CE61" s="29" t="s">
        <v>255</v>
      </c>
      <c r="CF61" s="30">
        <f>IF(CE61=$CE$4,$CF$1,0)</f>
        <v>19</v>
      </c>
      <c r="CG61" s="21" t="s">
        <v>165</v>
      </c>
      <c r="CH61" s="22">
        <f>IF(CG61=$CG$4,$CH$1,0)</f>
        <v>0</v>
      </c>
      <c r="CI61" s="29" t="s">
        <v>147</v>
      </c>
      <c r="CJ61" s="30">
        <f>IF(CI61=$CI$4,$CJ$1,0)</f>
        <v>35</v>
      </c>
      <c r="CK61" s="21" t="s">
        <v>26</v>
      </c>
      <c r="CL61" s="22">
        <f>IF(CK61=$CK$4,$CL$1,0)</f>
        <v>0</v>
      </c>
      <c r="CM61" s="25" t="s">
        <v>26</v>
      </c>
      <c r="CN61" s="26">
        <f>IF(CM61=$CM$4,$CN$1,0)</f>
        <v>0</v>
      </c>
    </row>
    <row r="62" spans="1:92" x14ac:dyDescent="0.4">
      <c r="A62" s="47" t="s">
        <v>304</v>
      </c>
      <c r="B62" s="11">
        <f>SUM(D62+F62+H62+J62+L62+N62+P62+R62+T62+V62+X62+Z62+AB62+AD62+AF62+AH62+AJ62+AL62+AN62+AP62+AR62+AT62+AV62+AX62+AZ62+BB62+BD62+BF62+BH62+BJ62+BL62+BN62+BP62+BR62+BT62+BV62+BX62+BZ62+CB62+CD62+CF62+CH62+CJ62+CL62+CN62)</f>
        <v>414</v>
      </c>
      <c r="C62" s="29" t="s">
        <v>162</v>
      </c>
      <c r="D62" s="30">
        <f>IF(C62=$C$4,$D$1,0)</f>
        <v>10</v>
      </c>
      <c r="E62" s="21" t="s">
        <v>73</v>
      </c>
      <c r="F62" s="22">
        <f>IF(E62=$E$4,$F$1,0)</f>
        <v>0</v>
      </c>
      <c r="G62" s="29" t="s">
        <v>250</v>
      </c>
      <c r="H62" s="30">
        <f>IF(G62=$G$4,$H$1,0)</f>
        <v>11</v>
      </c>
      <c r="I62" s="21" t="s">
        <v>77</v>
      </c>
      <c r="J62" s="22">
        <f>IF(I62=$I$4,$J$1,0)</f>
        <v>11</v>
      </c>
      <c r="K62" s="29" t="s">
        <v>252</v>
      </c>
      <c r="L62" s="30">
        <f>IF(K62=$K$4,$L$1,0)</f>
        <v>0</v>
      </c>
      <c r="M62" s="21" t="s">
        <v>23</v>
      </c>
      <c r="N62" s="22">
        <f>IF(M62=$M$4,$N$1,0)</f>
        <v>0</v>
      </c>
      <c r="O62" s="29" t="s">
        <v>31</v>
      </c>
      <c r="P62" s="30">
        <f>IF(O62=$O$4,$P$1,0)</f>
        <v>20</v>
      </c>
      <c r="Q62" s="21" t="s">
        <v>69</v>
      </c>
      <c r="R62" s="22">
        <f>IF(Q62=$Q$4,$R$1,0)</f>
        <v>0</v>
      </c>
      <c r="S62" s="29" t="s">
        <v>50</v>
      </c>
      <c r="T62" s="30">
        <f>IF(S62=$S$4,$T$1,0)</f>
        <v>20</v>
      </c>
      <c r="U62" s="21" t="s">
        <v>33</v>
      </c>
      <c r="V62" s="22">
        <f>IF(U62=$U$4,$V$1,0)</f>
        <v>20</v>
      </c>
      <c r="W62" s="29" t="s">
        <v>161</v>
      </c>
      <c r="X62" s="30">
        <f>IF(W62=$W$4,$X$1,0)</f>
        <v>14</v>
      </c>
      <c r="Y62" s="21" t="s">
        <v>27</v>
      </c>
      <c r="Z62" s="22">
        <f>IF(Y62=$Y$4,$Z$1,0)</f>
        <v>0</v>
      </c>
      <c r="AA62" s="29" t="s">
        <v>261</v>
      </c>
      <c r="AB62" s="30">
        <f>IF(AA62=$AA$4,$AB$1,0)</f>
        <v>0</v>
      </c>
      <c r="AC62" s="21" t="s">
        <v>68</v>
      </c>
      <c r="AD62" s="22">
        <f>IF(AC62=$AC$4,$AD$1,0)</f>
        <v>0</v>
      </c>
      <c r="AE62" s="29" t="s">
        <v>63</v>
      </c>
      <c r="AF62" s="30">
        <f>IF(AE62=$AE$4,$AF$1,0)</f>
        <v>0</v>
      </c>
      <c r="AG62" s="21" t="s">
        <v>66</v>
      </c>
      <c r="AH62" s="22">
        <f>IF(AG62=$AG$4,$AH$1,0)</f>
        <v>15</v>
      </c>
      <c r="AI62" s="29" t="s">
        <v>32</v>
      </c>
      <c r="AJ62" s="30">
        <f>IF(AI62=$AI$4,$AJ$1,0)</f>
        <v>0</v>
      </c>
      <c r="AK62" s="21" t="s">
        <v>133</v>
      </c>
      <c r="AL62" s="22">
        <f>IF(AK62=$AK$4,$AL$1,0)</f>
        <v>16</v>
      </c>
      <c r="AM62" s="29" t="s">
        <v>148</v>
      </c>
      <c r="AN62" s="30">
        <f>IF(AM62=$AM$4,$AN$1,0)</f>
        <v>0</v>
      </c>
      <c r="AO62" s="21" t="s">
        <v>75</v>
      </c>
      <c r="AP62" s="22">
        <f>IF(AO62=$AO$4,$AP$1,0)</f>
        <v>16</v>
      </c>
      <c r="AQ62" s="29" t="s">
        <v>157</v>
      </c>
      <c r="AR62" s="30">
        <f>IF(AQ62=$AQ$4,$AR$1,0)</f>
        <v>16</v>
      </c>
      <c r="AS62" s="21" t="s">
        <v>156</v>
      </c>
      <c r="AT62" s="22">
        <f>IF(AS62=$AS$4,$AT$1,0)</f>
        <v>16</v>
      </c>
      <c r="AU62" s="29" t="s">
        <v>71</v>
      </c>
      <c r="AV62" s="30">
        <f>IF(AU62=$AU$4,$AV$1,0)</f>
        <v>0</v>
      </c>
      <c r="AW62" s="21" t="s">
        <v>258</v>
      </c>
      <c r="AX62" s="22">
        <f>IF(AW62=$AW$4,$AX$1,0)</f>
        <v>17</v>
      </c>
      <c r="AY62" s="29" t="s">
        <v>253</v>
      </c>
      <c r="AZ62" s="30">
        <f>IF(AY62=$AY$4,$AZ$1,0)</f>
        <v>17</v>
      </c>
      <c r="BA62" s="21" t="s">
        <v>0</v>
      </c>
      <c r="BB62" s="22">
        <f>IF(BA62=$BA$4,$BB$1,0)</f>
        <v>17</v>
      </c>
      <c r="BC62" s="29" t="s">
        <v>76</v>
      </c>
      <c r="BD62" s="30">
        <f>IF(BC62=$BC$4,$BD$1,0)</f>
        <v>17</v>
      </c>
      <c r="BE62" s="21" t="s">
        <v>247</v>
      </c>
      <c r="BF62" s="22">
        <f>IF(BE62=$BE$4,$BF$1,0)</f>
        <v>17</v>
      </c>
      <c r="BG62" s="29" t="s">
        <v>158</v>
      </c>
      <c r="BH62" s="30">
        <f>IF(BG62=$BG$4,$BH$1,0)</f>
        <v>18</v>
      </c>
      <c r="BI62" s="21" t="s">
        <v>21</v>
      </c>
      <c r="BJ62" s="22">
        <f>IF(BI62=$BI$4,$BJ$1,0)</f>
        <v>0</v>
      </c>
      <c r="BK62" s="29" t="s">
        <v>150</v>
      </c>
      <c r="BL62" s="30">
        <f>IF(BK62=$BK$4,$BL$1,0)</f>
        <v>0</v>
      </c>
      <c r="BM62" s="21" t="s">
        <v>48</v>
      </c>
      <c r="BN62" s="22">
        <f>IF(BM62=$BM$4,$BN$1,0)</f>
        <v>19</v>
      </c>
      <c r="BO62" s="29" t="s">
        <v>29</v>
      </c>
      <c r="BP62" s="30">
        <f>IF(BO62=$BO$4,$BP$1,0)</f>
        <v>19</v>
      </c>
      <c r="BQ62" s="21" t="s">
        <v>152</v>
      </c>
      <c r="BR62" s="22">
        <f>IF(BQ62=$BQ$4,$BR$1,0)</f>
        <v>0</v>
      </c>
      <c r="BS62" s="29" t="s">
        <v>26</v>
      </c>
      <c r="BT62" s="30">
        <f>IF(BS62=$BS$4,$BT$1,0)</f>
        <v>0</v>
      </c>
      <c r="BU62" s="21" t="s">
        <v>33</v>
      </c>
      <c r="BV62" s="22">
        <f>IF(BU62=$BU$4,$BV$1,0)</f>
        <v>25</v>
      </c>
      <c r="BW62" s="29" t="s">
        <v>147</v>
      </c>
      <c r="BX62" s="30">
        <f>IF(BW62=$BW$4,$BX$1,0)</f>
        <v>25</v>
      </c>
      <c r="BY62" s="21" t="s">
        <v>34</v>
      </c>
      <c r="BZ62" s="22">
        <f>IF(BY62=$BY$4,$BZ$1,0)</f>
        <v>0</v>
      </c>
      <c r="CA62" s="29" t="s">
        <v>43</v>
      </c>
      <c r="CB62" s="30">
        <f>IF(CA62=$CA$4,$CB$1,0)</f>
        <v>0</v>
      </c>
      <c r="CC62" s="21" t="s">
        <v>259</v>
      </c>
      <c r="CD62" s="22">
        <f>IF(CC62=$CC$4,$CD$1,0)</f>
        <v>0</v>
      </c>
      <c r="CE62" s="29" t="s">
        <v>255</v>
      </c>
      <c r="CF62" s="30">
        <f>IF(CE62=$CE$4,$CF$1,0)</f>
        <v>19</v>
      </c>
      <c r="CG62" s="21" t="s">
        <v>19</v>
      </c>
      <c r="CH62" s="22">
        <f>IF(CG62=$CG$4,$CH$1,0)</f>
        <v>19</v>
      </c>
      <c r="CI62" s="29" t="s">
        <v>33</v>
      </c>
      <c r="CJ62" s="30">
        <f>IF(CI62=$CI$4,$CJ$1,0)</f>
        <v>0</v>
      </c>
      <c r="CK62" s="21" t="s">
        <v>26</v>
      </c>
      <c r="CL62" s="22">
        <f>IF(CK62=$CK$4,$CL$1,0)</f>
        <v>0</v>
      </c>
      <c r="CM62" s="25" t="s">
        <v>26</v>
      </c>
      <c r="CN62" s="26">
        <f>IF(CM62=$CM$4,$CN$1,0)</f>
        <v>0</v>
      </c>
    </row>
    <row r="63" spans="1:92" x14ac:dyDescent="0.4">
      <c r="A63" s="45" t="s">
        <v>284</v>
      </c>
      <c r="B63" s="11">
        <f>SUM(D63+F63+H63+J63+L63+N63+P63+R63+T63+V63+X63+Z63+AB63+AD63+AF63+AH63+AJ63+AL63+AN63+AP63+AR63+AT63+AV63+AX63+AZ63+BB63+BD63+BF63+BH63+BJ63+BL63+BN63+BP63+BR63+BT63+BV63+BX63+BZ63+CB63+CD63+CF63+CH63+CJ63+CL63+CN63)</f>
        <v>414</v>
      </c>
      <c r="C63" s="29" t="s">
        <v>162</v>
      </c>
      <c r="D63" s="30">
        <f>IF(C63=$C$4,$D$1,0)</f>
        <v>10</v>
      </c>
      <c r="E63" s="21" t="s">
        <v>64</v>
      </c>
      <c r="F63" s="22">
        <f>IF(E63=$E$4,$F$1,0)</f>
        <v>11</v>
      </c>
      <c r="G63" s="29" t="s">
        <v>45</v>
      </c>
      <c r="H63" s="30">
        <f>IF(G63=$G$4,$H$1,0)</f>
        <v>0</v>
      </c>
      <c r="I63" s="21" t="s">
        <v>77</v>
      </c>
      <c r="J63" s="22">
        <f>IF(I63=$I$4,$J$1,0)</f>
        <v>11</v>
      </c>
      <c r="K63" s="29" t="s">
        <v>245</v>
      </c>
      <c r="L63" s="30">
        <f>IF(K63=$K$4,$L$1,0)</f>
        <v>12</v>
      </c>
      <c r="M63" s="21" t="s">
        <v>132</v>
      </c>
      <c r="N63" s="22">
        <f>IF(M63=$M$4,$N$1,0)</f>
        <v>12</v>
      </c>
      <c r="O63" s="29" t="s">
        <v>31</v>
      </c>
      <c r="P63" s="30">
        <f>IF(O63=$O$4,$P$1,0)</f>
        <v>20</v>
      </c>
      <c r="Q63" s="21" t="s">
        <v>69</v>
      </c>
      <c r="R63" s="22">
        <f>IF(Q63=$Q$4,$R$1,0)</f>
        <v>0</v>
      </c>
      <c r="S63" s="29" t="s">
        <v>50</v>
      </c>
      <c r="T63" s="30">
        <f>IF(S63=$S$4,$T$1,0)</f>
        <v>20</v>
      </c>
      <c r="U63" s="21" t="s">
        <v>33</v>
      </c>
      <c r="V63" s="22">
        <f>IF(U63=$U$4,$V$1,0)</f>
        <v>20</v>
      </c>
      <c r="W63" s="29" t="s">
        <v>74</v>
      </c>
      <c r="X63" s="30">
        <f>IF(W63=$W$4,$X$1,0)</f>
        <v>0</v>
      </c>
      <c r="Y63" s="21" t="s">
        <v>27</v>
      </c>
      <c r="Z63" s="22">
        <f>IF(Y63=$Y$4,$Z$1,0)</f>
        <v>0</v>
      </c>
      <c r="AA63" s="29" t="s">
        <v>261</v>
      </c>
      <c r="AB63" s="30">
        <f>IF(AA63=$AA$4,$AB$1,0)</f>
        <v>0</v>
      </c>
      <c r="AC63" s="21" t="s">
        <v>36</v>
      </c>
      <c r="AD63" s="22">
        <f>IF(AC63=$AC$4,$AD$1,0)</f>
        <v>15</v>
      </c>
      <c r="AE63" s="29" t="s">
        <v>163</v>
      </c>
      <c r="AF63" s="30">
        <f>IF(AE63=$AE$4,$AF$1,0)</f>
        <v>15</v>
      </c>
      <c r="AG63" s="21" t="s">
        <v>262</v>
      </c>
      <c r="AH63" s="22">
        <f>IF(AG63=$AG$4,$AH$1,0)</f>
        <v>0</v>
      </c>
      <c r="AI63" s="29" t="s">
        <v>164</v>
      </c>
      <c r="AJ63" s="30">
        <f>IF(AI63=$AI$4,$AJ$1,0)</f>
        <v>15</v>
      </c>
      <c r="AK63" s="21" t="s">
        <v>133</v>
      </c>
      <c r="AL63" s="22">
        <f>IF(AK63=$AK$4,$AL$1,0)</f>
        <v>16</v>
      </c>
      <c r="AM63" s="29" t="s">
        <v>155</v>
      </c>
      <c r="AN63" s="30">
        <f>IF(AM63=$AM$4,$AN$1,0)</f>
        <v>16</v>
      </c>
      <c r="AO63" s="21" t="s">
        <v>25</v>
      </c>
      <c r="AP63" s="22">
        <f>IF(AO63=$AO$4,$AP$1,0)</f>
        <v>0</v>
      </c>
      <c r="AQ63" s="29" t="s">
        <v>157</v>
      </c>
      <c r="AR63" s="30">
        <f>IF(AQ63=$AQ$4,$AR$1,0)</f>
        <v>16</v>
      </c>
      <c r="AS63" s="21" t="s">
        <v>156</v>
      </c>
      <c r="AT63" s="22">
        <f>IF(AS63=$AS$4,$AT$1,0)</f>
        <v>16</v>
      </c>
      <c r="AU63" s="29" t="s">
        <v>71</v>
      </c>
      <c r="AV63" s="30">
        <f>IF(AU63=$AU$4,$AV$1,0)</f>
        <v>0</v>
      </c>
      <c r="AW63" s="21" t="s">
        <v>160</v>
      </c>
      <c r="AX63" s="22">
        <f>IF(AW63=$AW$4,$AX$1,0)</f>
        <v>0</v>
      </c>
      <c r="AY63" s="29" t="s">
        <v>46</v>
      </c>
      <c r="AZ63" s="30">
        <f>IF(AY63=$AY$4,$AZ$1,0)</f>
        <v>0</v>
      </c>
      <c r="BA63" s="21" t="s">
        <v>0</v>
      </c>
      <c r="BB63" s="22">
        <f>IF(BA63=$BA$4,$BB$1,0)</f>
        <v>17</v>
      </c>
      <c r="BC63" s="29" t="s">
        <v>76</v>
      </c>
      <c r="BD63" s="30">
        <f>IF(BC63=$BC$4,$BD$1,0)</f>
        <v>17</v>
      </c>
      <c r="BE63" s="21" t="s">
        <v>247</v>
      </c>
      <c r="BF63" s="22">
        <f>IF(BE63=$BE$4,$BF$1,0)</f>
        <v>17</v>
      </c>
      <c r="BG63" s="29" t="s">
        <v>158</v>
      </c>
      <c r="BH63" s="30">
        <f>IF(BG63=$BG$4,$BH$1,0)</f>
        <v>18</v>
      </c>
      <c r="BI63" s="21" t="s">
        <v>21</v>
      </c>
      <c r="BJ63" s="22">
        <f>IF(BI63=$BI$4,$BJ$1,0)</f>
        <v>0</v>
      </c>
      <c r="BK63" s="29" t="s">
        <v>150</v>
      </c>
      <c r="BL63" s="30">
        <f>IF(BK63=$BK$4,$BL$1,0)</f>
        <v>0</v>
      </c>
      <c r="BM63" s="21" t="s">
        <v>48</v>
      </c>
      <c r="BN63" s="22">
        <f>IF(BM63=$BM$4,$BN$1,0)</f>
        <v>19</v>
      </c>
      <c r="BO63" s="29" t="s">
        <v>29</v>
      </c>
      <c r="BP63" s="30">
        <f>IF(BO63=$BO$4,$BP$1,0)</f>
        <v>19</v>
      </c>
      <c r="BQ63" s="21" t="s">
        <v>28</v>
      </c>
      <c r="BR63" s="22">
        <f>IF(BQ63=$BQ$4,$BR$1,0)</f>
        <v>19</v>
      </c>
      <c r="BS63" s="29" t="s">
        <v>26</v>
      </c>
      <c r="BT63" s="30">
        <f>IF(BS63=$BS$4,$BT$1,0)</f>
        <v>0</v>
      </c>
      <c r="BU63" s="21" t="s">
        <v>49</v>
      </c>
      <c r="BV63" s="22">
        <f>IF(BU63=$BU$4,$BV$1,0)</f>
        <v>0</v>
      </c>
      <c r="BW63" s="29" t="s">
        <v>147</v>
      </c>
      <c r="BX63" s="30">
        <f>IF(BW63=$BW$4,$BX$1,0)</f>
        <v>25</v>
      </c>
      <c r="BY63" s="21" t="s">
        <v>34</v>
      </c>
      <c r="BZ63" s="22">
        <f>IF(BY63=$BY$4,$BZ$1,0)</f>
        <v>0</v>
      </c>
      <c r="CA63" s="29" t="s">
        <v>43</v>
      </c>
      <c r="CB63" s="30">
        <f>IF(CA63=$CA$4,$CB$1,0)</f>
        <v>0</v>
      </c>
      <c r="CC63" s="21" t="s">
        <v>149</v>
      </c>
      <c r="CD63" s="22">
        <f>IF(CC63=$CC$4,$CD$1,0)</f>
        <v>19</v>
      </c>
      <c r="CE63" s="29" t="s">
        <v>255</v>
      </c>
      <c r="CF63" s="30">
        <f>IF(CE63=$CE$4,$CF$1,0)</f>
        <v>19</v>
      </c>
      <c r="CG63" s="21" t="s">
        <v>165</v>
      </c>
      <c r="CH63" s="22">
        <f>IF(CG63=$CG$4,$CH$1,0)</f>
        <v>0</v>
      </c>
      <c r="CI63" s="29" t="s">
        <v>49</v>
      </c>
      <c r="CJ63" s="30">
        <f>IF(CI63=$CI$4,$CJ$1,0)</f>
        <v>0</v>
      </c>
      <c r="CK63" s="21" t="s">
        <v>34</v>
      </c>
      <c r="CL63" s="22">
        <f>IF(CK63=$CK$4,$CL$1,0)</f>
        <v>0</v>
      </c>
      <c r="CM63" s="25" t="s">
        <v>34</v>
      </c>
      <c r="CN63" s="26">
        <f>IF(CM63=$CM$4,$CN$1,0)</f>
        <v>0</v>
      </c>
    </row>
    <row r="64" spans="1:92" x14ac:dyDescent="0.4">
      <c r="A64" s="47" t="s">
        <v>83</v>
      </c>
      <c r="B64" s="11">
        <f>SUM(D64+F64+H64+J64+L64+N64+P64+R64+T64+V64+X64+Z64+AB64+AD64+AF64+AH64+AJ64+AL64+AN64+AP64+AR64+AT64+AV64+AX64+AZ64+BB64+BD64+BF64+BH64+BJ64+BL64+BN64+BP64+BR64+BT64+BV64+BX64+BZ64+CB64+CD64+CF64+CH64+CJ64+CL64+CN64)</f>
        <v>412</v>
      </c>
      <c r="C64" s="29" t="s">
        <v>162</v>
      </c>
      <c r="D64" s="30">
        <f>IF(C64=$C$4,$D$1,0)</f>
        <v>10</v>
      </c>
      <c r="E64" s="21" t="s">
        <v>73</v>
      </c>
      <c r="F64" s="22">
        <f>IF(E64=$E$4,$F$1,0)</f>
        <v>0</v>
      </c>
      <c r="G64" s="29" t="s">
        <v>45</v>
      </c>
      <c r="H64" s="30">
        <f>IF(G64=$G$4,$H$1,0)</f>
        <v>0</v>
      </c>
      <c r="I64" s="21" t="s">
        <v>77</v>
      </c>
      <c r="J64" s="22">
        <f>IF(I64=$I$4,$J$1,0)</f>
        <v>11</v>
      </c>
      <c r="K64" s="29" t="s">
        <v>252</v>
      </c>
      <c r="L64" s="30">
        <f>IF(K64=$K$4,$L$1,0)</f>
        <v>0</v>
      </c>
      <c r="M64" s="21" t="s">
        <v>23</v>
      </c>
      <c r="N64" s="22">
        <f>IF(M64=$M$4,$N$1,0)</f>
        <v>0</v>
      </c>
      <c r="O64" s="29" t="s">
        <v>24</v>
      </c>
      <c r="P64" s="30">
        <f>IF(O64=$O$4,$P$1,0)</f>
        <v>0</v>
      </c>
      <c r="Q64" s="21" t="s">
        <v>69</v>
      </c>
      <c r="R64" s="22">
        <f>IF(Q64=$Q$4,$R$1,0)</f>
        <v>0</v>
      </c>
      <c r="S64" s="29" t="s">
        <v>50</v>
      </c>
      <c r="T64" s="30">
        <f>IF(S64=$S$4,$T$1,0)</f>
        <v>20</v>
      </c>
      <c r="U64" s="21" t="s">
        <v>33</v>
      </c>
      <c r="V64" s="22">
        <f>IF(U64=$U$4,$V$1,0)</f>
        <v>20</v>
      </c>
      <c r="W64" s="29" t="s">
        <v>74</v>
      </c>
      <c r="X64" s="30">
        <f>IF(W64=$W$4,$X$1,0)</f>
        <v>0</v>
      </c>
      <c r="Y64" s="21" t="s">
        <v>44</v>
      </c>
      <c r="Z64" s="22">
        <f>IF(Y64=$Y$4,$Z$1,0)</f>
        <v>14</v>
      </c>
      <c r="AA64" s="29" t="s">
        <v>261</v>
      </c>
      <c r="AB64" s="30">
        <f>IF(AA64=$AA$4,$AB$1,0)</f>
        <v>0</v>
      </c>
      <c r="AC64" s="21" t="s">
        <v>36</v>
      </c>
      <c r="AD64" s="22">
        <f>IF(AC64=$AC$4,$AD$1,0)</f>
        <v>15</v>
      </c>
      <c r="AE64" s="29" t="s">
        <v>63</v>
      </c>
      <c r="AF64" s="30">
        <f>IF(AE64=$AE$4,$AF$1,0)</f>
        <v>0</v>
      </c>
      <c r="AG64" s="21" t="s">
        <v>262</v>
      </c>
      <c r="AH64" s="22">
        <f>IF(AG64=$AG$4,$AH$1,0)</f>
        <v>0</v>
      </c>
      <c r="AI64" s="29" t="s">
        <v>164</v>
      </c>
      <c r="AJ64" s="30">
        <f>IF(AI64=$AI$4,$AJ$1,0)</f>
        <v>15</v>
      </c>
      <c r="AK64" s="21" t="s">
        <v>133</v>
      </c>
      <c r="AL64" s="22">
        <f>IF(AK64=$AK$4,$AL$1,0)</f>
        <v>16</v>
      </c>
      <c r="AM64" s="29" t="s">
        <v>155</v>
      </c>
      <c r="AN64" s="30">
        <f>IF(AM64=$AM$4,$AN$1,0)</f>
        <v>16</v>
      </c>
      <c r="AO64" s="21" t="s">
        <v>25</v>
      </c>
      <c r="AP64" s="22">
        <f>IF(AO64=$AO$4,$AP$1,0)</f>
        <v>0</v>
      </c>
      <c r="AQ64" s="29" t="s">
        <v>157</v>
      </c>
      <c r="AR64" s="30">
        <f>IF(AQ64=$AQ$4,$AR$1,0)</f>
        <v>16</v>
      </c>
      <c r="AS64" s="21" t="s">
        <v>156</v>
      </c>
      <c r="AT64" s="22">
        <f>IF(AS64=$AS$4,$AT$1,0)</f>
        <v>16</v>
      </c>
      <c r="AU64" s="29" t="s">
        <v>71</v>
      </c>
      <c r="AV64" s="30">
        <f>IF(AU64=$AU$4,$AV$1,0)</f>
        <v>0</v>
      </c>
      <c r="AW64" s="21" t="s">
        <v>258</v>
      </c>
      <c r="AX64" s="22">
        <f>IF(AW64=$AW$4,$AX$1,0)</f>
        <v>17</v>
      </c>
      <c r="AY64" s="29" t="s">
        <v>253</v>
      </c>
      <c r="AZ64" s="30">
        <f>IF(AY64=$AY$4,$AZ$1,0)</f>
        <v>17</v>
      </c>
      <c r="BA64" s="21" t="s">
        <v>0</v>
      </c>
      <c r="BB64" s="22">
        <f>IF(BA64=$BA$4,$BB$1,0)</f>
        <v>17</v>
      </c>
      <c r="BC64" s="29" t="s">
        <v>254</v>
      </c>
      <c r="BD64" s="30">
        <f>IF(BC64=$BC$4,$BD$1,0)</f>
        <v>0</v>
      </c>
      <c r="BE64" s="21" t="s">
        <v>247</v>
      </c>
      <c r="BF64" s="22">
        <f>IF(BE64=$BE$4,$BF$1,0)</f>
        <v>17</v>
      </c>
      <c r="BG64" s="29" t="s">
        <v>158</v>
      </c>
      <c r="BH64" s="30">
        <f>IF(BG64=$BG$4,$BH$1,0)</f>
        <v>18</v>
      </c>
      <c r="BI64" s="21" t="s">
        <v>153</v>
      </c>
      <c r="BJ64" s="22">
        <f>IF(BI64=$BI$4,$BJ$1,0)</f>
        <v>18</v>
      </c>
      <c r="BK64" s="29" t="s">
        <v>22</v>
      </c>
      <c r="BL64" s="30">
        <f>IF(BK64=$BK$4,$BL$1,0)</f>
        <v>19</v>
      </c>
      <c r="BM64" s="21" t="s">
        <v>48</v>
      </c>
      <c r="BN64" s="22">
        <f>IF(BM64=$BM$4,$BN$1,0)</f>
        <v>19</v>
      </c>
      <c r="BO64" s="29" t="s">
        <v>29</v>
      </c>
      <c r="BP64" s="30">
        <f>IF(BO64=$BO$4,$BP$1,0)</f>
        <v>19</v>
      </c>
      <c r="BQ64" s="21" t="s">
        <v>152</v>
      </c>
      <c r="BR64" s="22">
        <f>IF(BQ64=$BQ$4,$BR$1,0)</f>
        <v>0</v>
      </c>
      <c r="BS64" s="29" t="s">
        <v>26</v>
      </c>
      <c r="BT64" s="30">
        <f>IF(BS64=$BS$4,$BT$1,0)</f>
        <v>0</v>
      </c>
      <c r="BU64" s="21" t="s">
        <v>49</v>
      </c>
      <c r="BV64" s="22">
        <f>IF(BU64=$BU$4,$BV$1,0)</f>
        <v>0</v>
      </c>
      <c r="BW64" s="29" t="s">
        <v>147</v>
      </c>
      <c r="BX64" s="30">
        <f>IF(BW64=$BW$4,$BX$1,0)</f>
        <v>25</v>
      </c>
      <c r="BY64" s="21" t="s">
        <v>34</v>
      </c>
      <c r="BZ64" s="22">
        <f>IF(BY64=$BY$4,$BZ$1,0)</f>
        <v>0</v>
      </c>
      <c r="CA64" s="29" t="s">
        <v>43</v>
      </c>
      <c r="CB64" s="30">
        <f>IF(CA64=$CA$4,$CB$1,0)</f>
        <v>0</v>
      </c>
      <c r="CC64" s="21" t="s">
        <v>149</v>
      </c>
      <c r="CD64" s="22">
        <f>IF(CC64=$CC$4,$CD$1,0)</f>
        <v>19</v>
      </c>
      <c r="CE64" s="29" t="s">
        <v>255</v>
      </c>
      <c r="CF64" s="30">
        <f>IF(CE64=$CE$4,$CF$1,0)</f>
        <v>19</v>
      </c>
      <c r="CG64" s="21" t="s">
        <v>19</v>
      </c>
      <c r="CH64" s="22">
        <f>IF(CG64=$CG$4,$CH$1,0)</f>
        <v>19</v>
      </c>
      <c r="CI64" s="29" t="s">
        <v>49</v>
      </c>
      <c r="CJ64" s="30">
        <f>IF(CI64=$CI$4,$CJ$1,0)</f>
        <v>0</v>
      </c>
      <c r="CK64" s="21" t="s">
        <v>34</v>
      </c>
      <c r="CL64" s="22">
        <f>IF(CK64=$CK$4,$CL$1,0)</f>
        <v>0</v>
      </c>
      <c r="CM64" s="25" t="s">
        <v>34</v>
      </c>
      <c r="CN64" s="26">
        <f>IF(CM64=$CM$4,$CN$1,0)</f>
        <v>0</v>
      </c>
    </row>
    <row r="65" spans="1:92" x14ac:dyDescent="0.4">
      <c r="A65" s="47" t="s">
        <v>296</v>
      </c>
      <c r="B65" s="11">
        <f>SUM(D65+F65+H65+J65+L65+N65+P65+R65+T65+V65+X65+Z65+AB65+AD65+AF65+AH65+AJ65+AL65+AN65+AP65+AR65+AT65+AV65+AX65+AZ65+BB65+BD65+BF65+BH65+BJ65+BL65+BN65+BP65+BR65+BT65+BV65+BX65+BZ65+CB65+CD65+CF65+CH65+CJ65+CL65+CN65)</f>
        <v>412</v>
      </c>
      <c r="C65" s="29" t="s">
        <v>162</v>
      </c>
      <c r="D65" s="30">
        <f>IF(C65=$C$4,$D$1,0)</f>
        <v>10</v>
      </c>
      <c r="E65" s="21" t="s">
        <v>73</v>
      </c>
      <c r="F65" s="22">
        <f>IF(E65=$E$4,$F$1,0)</f>
        <v>0</v>
      </c>
      <c r="G65" s="29" t="s">
        <v>45</v>
      </c>
      <c r="H65" s="30">
        <f>IF(G65=$G$4,$H$1,0)</f>
        <v>0</v>
      </c>
      <c r="I65" s="21" t="s">
        <v>251</v>
      </c>
      <c r="J65" s="22">
        <f>IF(I65=$I$4,$J$1,0)</f>
        <v>0</v>
      </c>
      <c r="K65" s="29" t="s">
        <v>252</v>
      </c>
      <c r="L65" s="30">
        <f>IF(K65=$K$4,$L$1,0)</f>
        <v>0</v>
      </c>
      <c r="M65" s="21" t="s">
        <v>132</v>
      </c>
      <c r="N65" s="22">
        <f>IF(M65=$M$4,$N$1,0)</f>
        <v>12</v>
      </c>
      <c r="O65" s="29" t="s">
        <v>24</v>
      </c>
      <c r="P65" s="30">
        <f>IF(O65=$O$4,$P$1,0)</f>
        <v>0</v>
      </c>
      <c r="Q65" s="21" t="s">
        <v>154</v>
      </c>
      <c r="R65" s="22">
        <f>IF(Q65=$Q$4,$R$1,0)</f>
        <v>20</v>
      </c>
      <c r="S65" s="29" t="s">
        <v>50</v>
      </c>
      <c r="T65" s="30">
        <f>IF(S65=$S$4,$T$1,0)</f>
        <v>20</v>
      </c>
      <c r="U65" s="21" t="s">
        <v>33</v>
      </c>
      <c r="V65" s="22">
        <f>IF(U65=$U$4,$V$1,0)</f>
        <v>20</v>
      </c>
      <c r="W65" s="29" t="s">
        <v>74</v>
      </c>
      <c r="X65" s="30">
        <f>IF(W65=$W$4,$X$1,0)</f>
        <v>0</v>
      </c>
      <c r="Y65" s="21" t="s">
        <v>27</v>
      </c>
      <c r="Z65" s="22">
        <f>IF(Y65=$Y$4,$Z$1,0)</f>
        <v>0</v>
      </c>
      <c r="AA65" s="29" t="s">
        <v>72</v>
      </c>
      <c r="AB65" s="30">
        <f>IF(AA65=$AA$4,$AB$1,0)</f>
        <v>15</v>
      </c>
      <c r="AC65" s="21" t="s">
        <v>36</v>
      </c>
      <c r="AD65" s="22">
        <f>IF(AC65=$AC$4,$AD$1,0)</f>
        <v>15</v>
      </c>
      <c r="AE65" s="29" t="s">
        <v>163</v>
      </c>
      <c r="AF65" s="30">
        <f>IF(AE65=$AE$4,$AF$1,0)</f>
        <v>15</v>
      </c>
      <c r="AG65" s="21" t="s">
        <v>262</v>
      </c>
      <c r="AH65" s="22">
        <f>IF(AG65=$AG$4,$AH$1,0)</f>
        <v>0</v>
      </c>
      <c r="AI65" s="29" t="s">
        <v>32</v>
      </c>
      <c r="AJ65" s="30">
        <f>IF(AI65=$AI$4,$AJ$1,0)</f>
        <v>0</v>
      </c>
      <c r="AK65" s="21" t="s">
        <v>133</v>
      </c>
      <c r="AL65" s="22">
        <f>IF(AK65=$AK$4,$AL$1,0)</f>
        <v>16</v>
      </c>
      <c r="AM65" s="29" t="s">
        <v>148</v>
      </c>
      <c r="AN65" s="30">
        <f>IF(AM65=$AM$4,$AN$1,0)</f>
        <v>0</v>
      </c>
      <c r="AO65" s="21" t="s">
        <v>75</v>
      </c>
      <c r="AP65" s="22">
        <f>IF(AO65=$AO$4,$AP$1,0)</f>
        <v>16</v>
      </c>
      <c r="AQ65" s="29" t="s">
        <v>151</v>
      </c>
      <c r="AR65" s="30">
        <f>IF(AQ65=$AQ$4,$AR$1,0)</f>
        <v>0</v>
      </c>
      <c r="AS65" s="21" t="s">
        <v>156</v>
      </c>
      <c r="AT65" s="22">
        <f>IF(AS65=$AS$4,$AT$1,0)</f>
        <v>16</v>
      </c>
      <c r="AU65" s="29" t="s">
        <v>78</v>
      </c>
      <c r="AV65" s="30">
        <f>IF(AU65=$AU$4,$AV$1,0)</f>
        <v>17</v>
      </c>
      <c r="AW65" s="21" t="s">
        <v>160</v>
      </c>
      <c r="AX65" s="22">
        <f>IF(AW65=$AW$4,$AX$1,0)</f>
        <v>0</v>
      </c>
      <c r="AY65" s="29" t="s">
        <v>46</v>
      </c>
      <c r="AZ65" s="30">
        <f>IF(AY65=$AY$4,$AZ$1,0)</f>
        <v>0</v>
      </c>
      <c r="BA65" s="21" t="s">
        <v>0</v>
      </c>
      <c r="BB65" s="22">
        <f>IF(BA65=$BA$4,$BB$1,0)</f>
        <v>17</v>
      </c>
      <c r="BC65" s="29" t="s">
        <v>254</v>
      </c>
      <c r="BD65" s="30">
        <f>IF(BC65=$BC$4,$BD$1,0)</f>
        <v>0</v>
      </c>
      <c r="BE65" s="21" t="s">
        <v>247</v>
      </c>
      <c r="BF65" s="22">
        <f>IF(BE65=$BE$4,$BF$1,0)</f>
        <v>17</v>
      </c>
      <c r="BG65" s="29" t="s">
        <v>35</v>
      </c>
      <c r="BH65" s="30">
        <f>IF(BG65=$BG$4,$BH$1,0)</f>
        <v>0</v>
      </c>
      <c r="BI65" s="21" t="s">
        <v>21</v>
      </c>
      <c r="BJ65" s="22">
        <f>IF(BI65=$BI$4,$BJ$1,0)</f>
        <v>0</v>
      </c>
      <c r="BK65" s="29" t="s">
        <v>150</v>
      </c>
      <c r="BL65" s="30">
        <f>IF(BK65=$BK$4,$BL$1,0)</f>
        <v>0</v>
      </c>
      <c r="BM65" s="21" t="s">
        <v>159</v>
      </c>
      <c r="BN65" s="22">
        <f>IF(BM65=$BM$4,$BN$1,0)</f>
        <v>0</v>
      </c>
      <c r="BO65" s="29" t="s">
        <v>29</v>
      </c>
      <c r="BP65" s="30">
        <f>IF(BO65=$BO$4,$BP$1,0)</f>
        <v>19</v>
      </c>
      <c r="BQ65" s="21" t="s">
        <v>28</v>
      </c>
      <c r="BR65" s="22">
        <f>IF(BQ65=$BQ$4,$BR$1,0)</f>
        <v>19</v>
      </c>
      <c r="BS65" s="29" t="s">
        <v>26</v>
      </c>
      <c r="BT65" s="30">
        <f>IF(BS65=$BS$4,$BT$1,0)</f>
        <v>0</v>
      </c>
      <c r="BU65" s="21" t="s">
        <v>49</v>
      </c>
      <c r="BV65" s="22">
        <f>IF(BU65=$BU$4,$BV$1,0)</f>
        <v>0</v>
      </c>
      <c r="BW65" s="29" t="s">
        <v>147</v>
      </c>
      <c r="BX65" s="30">
        <f>IF(BW65=$BW$4,$BX$1,0)</f>
        <v>25</v>
      </c>
      <c r="BY65" s="21" t="s">
        <v>34</v>
      </c>
      <c r="BZ65" s="22">
        <f>IF(BY65=$BY$4,$BZ$1,0)</f>
        <v>0</v>
      </c>
      <c r="CA65" s="29" t="s">
        <v>67</v>
      </c>
      <c r="CB65" s="30">
        <f>IF(CA65=$CA$4,$CB$1,0)</f>
        <v>19</v>
      </c>
      <c r="CC65" s="21" t="s">
        <v>259</v>
      </c>
      <c r="CD65" s="22">
        <f>IF(CC65=$CC$4,$CD$1,0)</f>
        <v>0</v>
      </c>
      <c r="CE65" s="29" t="s">
        <v>255</v>
      </c>
      <c r="CF65" s="30">
        <f>IF(CE65=$CE$4,$CF$1,0)</f>
        <v>19</v>
      </c>
      <c r="CG65" s="21" t="s">
        <v>165</v>
      </c>
      <c r="CH65" s="22">
        <f>IF(CG65=$CG$4,$CH$1,0)</f>
        <v>0</v>
      </c>
      <c r="CI65" s="29" t="s">
        <v>147</v>
      </c>
      <c r="CJ65" s="30">
        <f>IF(CI65=$CI$4,$CJ$1,0)</f>
        <v>35</v>
      </c>
      <c r="CK65" s="21" t="s">
        <v>34</v>
      </c>
      <c r="CL65" s="22">
        <f>IF(CK65=$CK$4,$CL$1,0)</f>
        <v>0</v>
      </c>
      <c r="CM65" s="25" t="s">
        <v>147</v>
      </c>
      <c r="CN65" s="26">
        <f>IF(CM65=$CM$4,$CN$1,0)</f>
        <v>50</v>
      </c>
    </row>
    <row r="66" spans="1:92" x14ac:dyDescent="0.4">
      <c r="A66" s="43" t="s">
        <v>93</v>
      </c>
      <c r="B66" s="11">
        <f>SUM(D66+F66+H66+J66+L66+N66+P66+R66+T66+V66+X66+Z66+AB66+AD66+AF66+AH66+AJ66+AL66+AN66+AP66+AR66+AT66+AV66+AX66+AZ66+BB66+BD66+BF66+BH66+BJ66+BL66+BN66+BP66+BR66+BT66+BV66+BX66+BZ66+CB66+CD66+CF66+CH66+CJ66+CL66+CN66)</f>
        <v>411</v>
      </c>
      <c r="C66" s="29" t="s">
        <v>162</v>
      </c>
      <c r="D66" s="30">
        <f>IF(C66=$C$4,$D$1,0)</f>
        <v>10</v>
      </c>
      <c r="E66" s="21" t="s">
        <v>73</v>
      </c>
      <c r="F66" s="22">
        <f>IF(E66=$E$4,$F$1,0)</f>
        <v>0</v>
      </c>
      <c r="G66" s="29" t="s">
        <v>250</v>
      </c>
      <c r="H66" s="30">
        <f>IF(G66=$G$4,$H$1,0)</f>
        <v>11</v>
      </c>
      <c r="I66" s="21" t="s">
        <v>251</v>
      </c>
      <c r="J66" s="22">
        <f>IF(I66=$I$4,$J$1,0)</f>
        <v>0</v>
      </c>
      <c r="K66" s="29" t="s">
        <v>252</v>
      </c>
      <c r="L66" s="30">
        <f>IF(K66=$K$4,$L$1,0)</f>
        <v>0</v>
      </c>
      <c r="M66" s="21" t="s">
        <v>132</v>
      </c>
      <c r="N66" s="22">
        <f>IF(M66=$M$4,$N$1,0)</f>
        <v>12</v>
      </c>
      <c r="O66" s="29" t="s">
        <v>31</v>
      </c>
      <c r="P66" s="30">
        <f>IF(O66=$O$4,$P$1,0)</f>
        <v>20</v>
      </c>
      <c r="Q66" s="21" t="s">
        <v>154</v>
      </c>
      <c r="R66" s="22">
        <f>IF(Q66=$Q$4,$R$1,0)</f>
        <v>20</v>
      </c>
      <c r="S66" s="29" t="s">
        <v>50</v>
      </c>
      <c r="T66" s="30">
        <f>IF(S66=$S$4,$T$1,0)</f>
        <v>20</v>
      </c>
      <c r="U66" s="21" t="s">
        <v>33</v>
      </c>
      <c r="V66" s="22">
        <f>IF(U66=$U$4,$V$1,0)</f>
        <v>20</v>
      </c>
      <c r="W66" s="29" t="s">
        <v>74</v>
      </c>
      <c r="X66" s="30">
        <f>IF(W66=$W$4,$X$1,0)</f>
        <v>0</v>
      </c>
      <c r="Y66" s="21" t="s">
        <v>27</v>
      </c>
      <c r="Z66" s="22">
        <f>IF(Y66=$Y$4,$Z$1,0)</f>
        <v>0</v>
      </c>
      <c r="AA66" s="29" t="s">
        <v>72</v>
      </c>
      <c r="AB66" s="30">
        <f>IF(AA66=$AA$4,$AB$1,0)</f>
        <v>15</v>
      </c>
      <c r="AC66" s="21" t="s">
        <v>68</v>
      </c>
      <c r="AD66" s="22">
        <f>IF(AC66=$AC$4,$AD$1,0)</f>
        <v>0</v>
      </c>
      <c r="AE66" s="29" t="s">
        <v>163</v>
      </c>
      <c r="AF66" s="30">
        <f>IF(AE66=$AE$4,$AF$1,0)</f>
        <v>15</v>
      </c>
      <c r="AG66" s="21" t="s">
        <v>262</v>
      </c>
      <c r="AH66" s="22">
        <f>IF(AG66=$AG$4,$AH$1,0)</f>
        <v>0</v>
      </c>
      <c r="AI66" s="29" t="s">
        <v>164</v>
      </c>
      <c r="AJ66" s="30">
        <f>IF(AI66=$AI$4,$AJ$1,0)</f>
        <v>15</v>
      </c>
      <c r="AK66" s="21" t="s">
        <v>133</v>
      </c>
      <c r="AL66" s="22">
        <f>IF(AK66=$AK$4,$AL$1,0)</f>
        <v>16</v>
      </c>
      <c r="AM66" s="29" t="s">
        <v>155</v>
      </c>
      <c r="AN66" s="30">
        <f>IF(AM66=$AM$4,$AN$1,0)</f>
        <v>16</v>
      </c>
      <c r="AO66" s="21" t="s">
        <v>25</v>
      </c>
      <c r="AP66" s="22">
        <f>IF(AO66=$AO$4,$AP$1,0)</f>
        <v>0</v>
      </c>
      <c r="AQ66" s="29" t="s">
        <v>157</v>
      </c>
      <c r="AR66" s="30">
        <f>IF(AQ66=$AQ$4,$AR$1,0)</f>
        <v>16</v>
      </c>
      <c r="AS66" s="21" t="s">
        <v>65</v>
      </c>
      <c r="AT66" s="22">
        <f>IF(AS66=$AS$4,$AT$1,0)</f>
        <v>0</v>
      </c>
      <c r="AU66" s="29" t="s">
        <v>78</v>
      </c>
      <c r="AV66" s="30">
        <f>IF(AU66=$AU$4,$AV$1,0)</f>
        <v>17</v>
      </c>
      <c r="AW66" s="21" t="s">
        <v>160</v>
      </c>
      <c r="AX66" s="22">
        <f>IF(AW66=$AW$4,$AX$1,0)</f>
        <v>0</v>
      </c>
      <c r="AY66" s="29" t="s">
        <v>46</v>
      </c>
      <c r="AZ66" s="30">
        <f>IF(AY66=$AY$4,$AZ$1,0)</f>
        <v>0</v>
      </c>
      <c r="BA66" s="21" t="s">
        <v>246</v>
      </c>
      <c r="BB66" s="22">
        <f>IF(BA66=$BA$4,$BB$1,0)</f>
        <v>0</v>
      </c>
      <c r="BC66" s="29" t="s">
        <v>76</v>
      </c>
      <c r="BD66" s="30">
        <f>IF(BC66=$BC$4,$BD$1,0)</f>
        <v>17</v>
      </c>
      <c r="BE66" s="21" t="s">
        <v>247</v>
      </c>
      <c r="BF66" s="22">
        <f>IF(BE66=$BE$4,$BF$1,0)</f>
        <v>17</v>
      </c>
      <c r="BG66" s="29" t="s">
        <v>35</v>
      </c>
      <c r="BH66" s="30">
        <f>IF(BG66=$BG$4,$BH$1,0)</f>
        <v>0</v>
      </c>
      <c r="BI66" s="21" t="s">
        <v>153</v>
      </c>
      <c r="BJ66" s="22">
        <f>IF(BI66=$BI$4,$BJ$1,0)</f>
        <v>18</v>
      </c>
      <c r="BK66" s="29" t="s">
        <v>150</v>
      </c>
      <c r="BL66" s="30">
        <f>IF(BK66=$BK$4,$BL$1,0)</f>
        <v>0</v>
      </c>
      <c r="BM66" s="21" t="s">
        <v>159</v>
      </c>
      <c r="BN66" s="22">
        <f>IF(BM66=$BM$4,$BN$1,0)</f>
        <v>0</v>
      </c>
      <c r="BO66" s="29" t="s">
        <v>29</v>
      </c>
      <c r="BP66" s="30">
        <f>IF(BO66=$BO$4,$BP$1,0)</f>
        <v>19</v>
      </c>
      <c r="BQ66" s="21" t="s">
        <v>28</v>
      </c>
      <c r="BR66" s="22">
        <f>IF(BQ66=$BQ$4,$BR$1,0)</f>
        <v>19</v>
      </c>
      <c r="BS66" s="29" t="s">
        <v>26</v>
      </c>
      <c r="BT66" s="30">
        <f>IF(BS66=$BS$4,$BT$1,0)</f>
        <v>0</v>
      </c>
      <c r="BU66" s="21" t="s">
        <v>49</v>
      </c>
      <c r="BV66" s="22">
        <f>IF(BU66=$BU$4,$BV$1,0)</f>
        <v>0</v>
      </c>
      <c r="BW66" s="29" t="s">
        <v>147</v>
      </c>
      <c r="BX66" s="30">
        <f>IF(BW66=$BW$4,$BX$1,0)</f>
        <v>25</v>
      </c>
      <c r="BY66" s="21" t="s">
        <v>34</v>
      </c>
      <c r="BZ66" s="22">
        <f>IF(BY66=$BY$4,$BZ$1,0)</f>
        <v>0</v>
      </c>
      <c r="CA66" s="29" t="s">
        <v>67</v>
      </c>
      <c r="CB66" s="30">
        <f>IF(CA66=$CA$4,$CB$1,0)</f>
        <v>19</v>
      </c>
      <c r="CC66" s="21" t="s">
        <v>149</v>
      </c>
      <c r="CD66" s="22">
        <f>IF(CC66=$CC$4,$CD$1,0)</f>
        <v>19</v>
      </c>
      <c r="CE66" s="29" t="s">
        <v>248</v>
      </c>
      <c r="CF66" s="30">
        <f>IF(CE66=$CE$4,$CF$1,0)</f>
        <v>0</v>
      </c>
      <c r="CG66" s="21" t="s">
        <v>165</v>
      </c>
      <c r="CH66" s="22">
        <f>IF(CG66=$CG$4,$CH$1,0)</f>
        <v>0</v>
      </c>
      <c r="CI66" s="29" t="s">
        <v>147</v>
      </c>
      <c r="CJ66" s="30">
        <f>IF(CI66=$CI$4,$CJ$1,0)</f>
        <v>35</v>
      </c>
      <c r="CK66" s="21" t="s">
        <v>34</v>
      </c>
      <c r="CL66" s="22">
        <f>IF(CK66=$CK$4,$CL$1,0)</f>
        <v>0</v>
      </c>
      <c r="CM66" s="25" t="s">
        <v>34</v>
      </c>
      <c r="CN66" s="26">
        <f>IF(CM66=$CM$4,$CN$1,0)</f>
        <v>0</v>
      </c>
    </row>
    <row r="67" spans="1:92" x14ac:dyDescent="0.4">
      <c r="A67" s="31" t="s">
        <v>272</v>
      </c>
      <c r="B67" s="11">
        <f>SUM(D67+F67+H67+J67+L67+N67+P67+R67+T67+V67+X67+Z67+AB67+AD67+AF67+AH67+AJ67+AL67+AN67+AP67+AR67+AT67+AV67+AX67+AZ67+BB67+BD67+BF67+BH67+BJ67+BL67+BN67+BP67+BR67+BT67+BV67+BX67+BZ67+CB67+CD67+CF67+CH67+CJ67+CL67+CN67)</f>
        <v>407</v>
      </c>
      <c r="C67" s="29" t="s">
        <v>162</v>
      </c>
      <c r="D67" s="30">
        <f>IF(C67=$C$4,$D$1,0)</f>
        <v>10</v>
      </c>
      <c r="E67" s="21" t="s">
        <v>64</v>
      </c>
      <c r="F67" s="22">
        <f>IF(E67=$E$4,$F$1,0)</f>
        <v>11</v>
      </c>
      <c r="G67" s="29" t="s">
        <v>45</v>
      </c>
      <c r="H67" s="30">
        <f>IF(G67=$G$4,$H$1,0)</f>
        <v>0</v>
      </c>
      <c r="I67" s="21" t="s">
        <v>251</v>
      </c>
      <c r="J67" s="22">
        <f>IF(I67=$I$4,$J$1,0)</f>
        <v>0</v>
      </c>
      <c r="K67" s="29" t="s">
        <v>245</v>
      </c>
      <c r="L67" s="30">
        <f>IF(K67=$K$4,$L$1,0)</f>
        <v>12</v>
      </c>
      <c r="M67" s="21" t="s">
        <v>23</v>
      </c>
      <c r="N67" s="22">
        <f>IF(M67=$M$4,$N$1,0)</f>
        <v>0</v>
      </c>
      <c r="O67" s="29" t="s">
        <v>24</v>
      </c>
      <c r="P67" s="30">
        <f>IF(O67=$O$4,$P$1,0)</f>
        <v>0</v>
      </c>
      <c r="Q67" s="21" t="s">
        <v>69</v>
      </c>
      <c r="R67" s="22">
        <f>IF(Q67=$Q$4,$R$1,0)</f>
        <v>0</v>
      </c>
      <c r="S67" s="29" t="s">
        <v>50</v>
      </c>
      <c r="T67" s="30">
        <f>IF(S67=$S$4,$T$1,0)</f>
        <v>20</v>
      </c>
      <c r="U67" s="21" t="s">
        <v>33</v>
      </c>
      <c r="V67" s="22">
        <f>IF(U67=$U$4,$V$1,0)</f>
        <v>20</v>
      </c>
      <c r="W67" s="29" t="s">
        <v>161</v>
      </c>
      <c r="X67" s="30">
        <f>IF(W67=$W$4,$X$1,0)</f>
        <v>14</v>
      </c>
      <c r="Y67" s="21" t="s">
        <v>27</v>
      </c>
      <c r="Z67" s="22">
        <f>IF(Y67=$Y$4,$Z$1,0)</f>
        <v>0</v>
      </c>
      <c r="AA67" s="29" t="s">
        <v>72</v>
      </c>
      <c r="AB67" s="30">
        <f>IF(AA67=$AA$4,$AB$1,0)</f>
        <v>15</v>
      </c>
      <c r="AC67" s="21" t="s">
        <v>68</v>
      </c>
      <c r="AD67" s="22">
        <f>IF(AC67=$AC$4,$AD$1,0)</f>
        <v>0</v>
      </c>
      <c r="AE67" s="29" t="s">
        <v>63</v>
      </c>
      <c r="AF67" s="30">
        <f>IF(AE67=$AE$4,$AF$1,0)</f>
        <v>0</v>
      </c>
      <c r="AG67" s="21" t="s">
        <v>262</v>
      </c>
      <c r="AH67" s="22">
        <f>IF(AG67=$AG$4,$AH$1,0)</f>
        <v>0</v>
      </c>
      <c r="AI67" s="29" t="s">
        <v>32</v>
      </c>
      <c r="AJ67" s="30">
        <f>IF(AI67=$AI$4,$AJ$1,0)</f>
        <v>0</v>
      </c>
      <c r="AK67" s="21" t="s">
        <v>133</v>
      </c>
      <c r="AL67" s="22">
        <f>IF(AK67=$AK$4,$AL$1,0)</f>
        <v>16</v>
      </c>
      <c r="AM67" s="29" t="s">
        <v>155</v>
      </c>
      <c r="AN67" s="30">
        <f>IF(AM67=$AM$4,$AN$1,0)</f>
        <v>16</v>
      </c>
      <c r="AO67" s="21" t="s">
        <v>25</v>
      </c>
      <c r="AP67" s="22">
        <f>IF(AO67=$AO$4,$AP$1,0)</f>
        <v>0</v>
      </c>
      <c r="AQ67" s="29" t="s">
        <v>157</v>
      </c>
      <c r="AR67" s="30">
        <f>IF(AQ67=$AQ$4,$AR$1,0)</f>
        <v>16</v>
      </c>
      <c r="AS67" s="21" t="s">
        <v>156</v>
      </c>
      <c r="AT67" s="22">
        <f>IF(AS67=$AS$4,$AT$1,0)</f>
        <v>16</v>
      </c>
      <c r="AU67" s="29" t="s">
        <v>78</v>
      </c>
      <c r="AV67" s="30">
        <f>IF(AU67=$AU$4,$AV$1,0)</f>
        <v>17</v>
      </c>
      <c r="AW67" s="21" t="s">
        <v>258</v>
      </c>
      <c r="AX67" s="22">
        <f>IF(AW67=$AW$4,$AX$1,0)</f>
        <v>17</v>
      </c>
      <c r="AY67" s="29" t="s">
        <v>46</v>
      </c>
      <c r="AZ67" s="30">
        <f>IF(AY67=$AY$4,$AZ$1,0)</f>
        <v>0</v>
      </c>
      <c r="BA67" s="21" t="s">
        <v>0</v>
      </c>
      <c r="BB67" s="22">
        <f>IF(BA67=$BA$4,$BB$1,0)</f>
        <v>17</v>
      </c>
      <c r="BC67" s="29" t="s">
        <v>254</v>
      </c>
      <c r="BD67" s="30">
        <f>IF(BC67=$BC$4,$BD$1,0)</f>
        <v>0</v>
      </c>
      <c r="BE67" s="21" t="s">
        <v>247</v>
      </c>
      <c r="BF67" s="22">
        <f>IF(BE67=$BE$4,$BF$1,0)</f>
        <v>17</v>
      </c>
      <c r="BG67" s="29" t="s">
        <v>35</v>
      </c>
      <c r="BH67" s="30">
        <f>IF(BG67=$BG$4,$BH$1,0)</f>
        <v>0</v>
      </c>
      <c r="BI67" s="21" t="s">
        <v>153</v>
      </c>
      <c r="BJ67" s="22">
        <f>IF(BI67=$BI$4,$BJ$1,0)</f>
        <v>18</v>
      </c>
      <c r="BK67" s="29" t="s">
        <v>150</v>
      </c>
      <c r="BL67" s="30">
        <f>IF(BK67=$BK$4,$BL$1,0)</f>
        <v>0</v>
      </c>
      <c r="BM67" s="21" t="s">
        <v>159</v>
      </c>
      <c r="BN67" s="22">
        <f>IF(BM67=$BM$4,$BN$1,0)</f>
        <v>0</v>
      </c>
      <c r="BO67" s="29" t="s">
        <v>29</v>
      </c>
      <c r="BP67" s="30">
        <f>IF(BO67=$BO$4,$BP$1,0)</f>
        <v>19</v>
      </c>
      <c r="BQ67" s="21" t="s">
        <v>28</v>
      </c>
      <c r="BR67" s="22">
        <f>IF(BQ67=$BQ$4,$BR$1,0)</f>
        <v>19</v>
      </c>
      <c r="BS67" s="29" t="s">
        <v>26</v>
      </c>
      <c r="BT67" s="30">
        <f>IF(BS67=$BS$4,$BT$1,0)</f>
        <v>0</v>
      </c>
      <c r="BU67" s="21" t="s">
        <v>49</v>
      </c>
      <c r="BV67" s="22">
        <f>IF(BU67=$BU$4,$BV$1,0)</f>
        <v>0</v>
      </c>
      <c r="BW67" s="29" t="s">
        <v>147</v>
      </c>
      <c r="BX67" s="30">
        <f>IF(BW67=$BW$4,$BX$1,0)</f>
        <v>25</v>
      </c>
      <c r="BY67" s="21" t="s">
        <v>34</v>
      </c>
      <c r="BZ67" s="22">
        <f>IF(BY67=$BY$4,$BZ$1,0)</f>
        <v>0</v>
      </c>
      <c r="CA67" s="29" t="s">
        <v>67</v>
      </c>
      <c r="CB67" s="30">
        <f>IF(CA67=$CA$4,$CB$1,0)</f>
        <v>19</v>
      </c>
      <c r="CC67" s="21" t="s">
        <v>149</v>
      </c>
      <c r="CD67" s="22">
        <f>IF(CC67=$CC$4,$CD$1,0)</f>
        <v>19</v>
      </c>
      <c r="CE67" s="29" t="s">
        <v>248</v>
      </c>
      <c r="CF67" s="30">
        <f>IF(CE67=$CE$4,$CF$1,0)</f>
        <v>0</v>
      </c>
      <c r="CG67" s="21" t="s">
        <v>19</v>
      </c>
      <c r="CH67" s="22">
        <f>IF(CG67=$CG$4,$CH$1,0)</f>
        <v>19</v>
      </c>
      <c r="CI67" s="29" t="s">
        <v>147</v>
      </c>
      <c r="CJ67" s="30">
        <f>IF(CI67=$CI$4,$CJ$1,0)</f>
        <v>35</v>
      </c>
      <c r="CK67" s="21" t="s">
        <v>34</v>
      </c>
      <c r="CL67" s="22">
        <f>IF(CK67=$CK$4,$CL$1,0)</f>
        <v>0</v>
      </c>
      <c r="CM67" s="25" t="s">
        <v>34</v>
      </c>
      <c r="CN67" s="26">
        <f>IF(CM67=$CM$4,$CN$1,0)</f>
        <v>0</v>
      </c>
    </row>
    <row r="68" spans="1:92" x14ac:dyDescent="0.4">
      <c r="A68" s="47" t="s">
        <v>309</v>
      </c>
      <c r="B68" s="11">
        <f>SUM(D68+F68+H68+J68+L68+N68+P68+R68+T68+V68+X68+Z68+AB68+AD68+AF68+AH68+AJ68+AL68+AN68+AP68+AR68+AT68+AV68+AX68+AZ68+BB68+BD68+BF68+BH68+BJ68+BL68+BN68+BP68+BR68+BT68+BV68+BX68+BZ68+CB68+CD68+CF68+CH68+CJ68+CL68+CN68)</f>
        <v>401</v>
      </c>
      <c r="C68" s="29" t="s">
        <v>162</v>
      </c>
      <c r="D68" s="30">
        <f>IF(C68=$C$4,$D$1,0)</f>
        <v>10</v>
      </c>
      <c r="E68" s="21" t="s">
        <v>73</v>
      </c>
      <c r="F68" s="22">
        <f>IF(E68=$E$4,$F$1,0)</f>
        <v>0</v>
      </c>
      <c r="G68" s="29" t="s">
        <v>250</v>
      </c>
      <c r="H68" s="30">
        <f>IF(G68=$G$4,$H$1,0)</f>
        <v>11</v>
      </c>
      <c r="I68" s="21" t="s">
        <v>251</v>
      </c>
      <c r="J68" s="22">
        <f>IF(I68=$I$4,$J$1,0)</f>
        <v>0</v>
      </c>
      <c r="K68" s="29" t="s">
        <v>252</v>
      </c>
      <c r="L68" s="30">
        <f>IF(K68=$K$4,$L$1,0)</f>
        <v>0</v>
      </c>
      <c r="M68" s="21" t="s">
        <v>132</v>
      </c>
      <c r="N68" s="22">
        <f>IF(M68=$M$4,$N$1,0)</f>
        <v>12</v>
      </c>
      <c r="O68" s="29" t="s">
        <v>24</v>
      </c>
      <c r="P68" s="30">
        <f>IF(O68=$O$4,$P$1,0)</f>
        <v>0</v>
      </c>
      <c r="Q68" s="21" t="s">
        <v>69</v>
      </c>
      <c r="R68" s="22">
        <f>IF(Q68=$Q$4,$R$1,0)</f>
        <v>0</v>
      </c>
      <c r="S68" s="29" t="s">
        <v>50</v>
      </c>
      <c r="T68" s="30">
        <f>IF(S68=$S$4,$T$1,0)</f>
        <v>20</v>
      </c>
      <c r="U68" s="21" t="s">
        <v>33</v>
      </c>
      <c r="V68" s="22">
        <f>IF(U68=$U$4,$V$1,0)</f>
        <v>20</v>
      </c>
      <c r="W68" s="29" t="s">
        <v>161</v>
      </c>
      <c r="X68" s="30">
        <f>IF(W68=$W$4,$X$1,0)</f>
        <v>14</v>
      </c>
      <c r="Y68" s="21" t="s">
        <v>27</v>
      </c>
      <c r="Z68" s="22">
        <f>IF(Y68=$Y$4,$Z$1,0)</f>
        <v>0</v>
      </c>
      <c r="AA68" s="29" t="s">
        <v>72</v>
      </c>
      <c r="AB68" s="30">
        <f>IF(AA68=$AA$4,$AB$1,0)</f>
        <v>15</v>
      </c>
      <c r="AC68" s="21" t="s">
        <v>68</v>
      </c>
      <c r="AD68" s="22">
        <f>IF(AC68=$AC$4,$AD$1,0)</f>
        <v>0</v>
      </c>
      <c r="AE68" s="29" t="s">
        <v>63</v>
      </c>
      <c r="AF68" s="30">
        <f>IF(AE68=$AE$4,$AF$1,0)</f>
        <v>0</v>
      </c>
      <c r="AG68" s="21" t="s">
        <v>66</v>
      </c>
      <c r="AH68" s="22">
        <f>IF(AG68=$AG$4,$AH$1,0)</f>
        <v>15</v>
      </c>
      <c r="AI68" s="29" t="s">
        <v>164</v>
      </c>
      <c r="AJ68" s="30">
        <f>IF(AI68=$AI$4,$AJ$1,0)</f>
        <v>15</v>
      </c>
      <c r="AK68" s="21" t="s">
        <v>133</v>
      </c>
      <c r="AL68" s="22">
        <f>IF(AK68=$AK$4,$AL$1,0)</f>
        <v>16</v>
      </c>
      <c r="AM68" s="29" t="s">
        <v>148</v>
      </c>
      <c r="AN68" s="30">
        <f>IF(AM68=$AM$4,$AN$1,0)</f>
        <v>0</v>
      </c>
      <c r="AO68" s="21" t="s">
        <v>25</v>
      </c>
      <c r="AP68" s="22">
        <f>IF(AO68=$AO$4,$AP$1,0)</f>
        <v>0</v>
      </c>
      <c r="AQ68" s="29" t="s">
        <v>151</v>
      </c>
      <c r="AR68" s="30">
        <f>IF(AQ68=$AQ$4,$AR$1,0)</f>
        <v>0</v>
      </c>
      <c r="AS68" s="21" t="s">
        <v>156</v>
      </c>
      <c r="AT68" s="22">
        <f>IF(AS68=$AS$4,$AT$1,0)</f>
        <v>16</v>
      </c>
      <c r="AU68" s="29" t="s">
        <v>78</v>
      </c>
      <c r="AV68" s="30">
        <f>IF(AU68=$AU$4,$AV$1,0)</f>
        <v>17</v>
      </c>
      <c r="AW68" s="21" t="s">
        <v>258</v>
      </c>
      <c r="AX68" s="22">
        <f>IF(AW68=$AW$4,$AX$1,0)</f>
        <v>17</v>
      </c>
      <c r="AY68" s="29" t="s">
        <v>46</v>
      </c>
      <c r="AZ68" s="30">
        <f>IF(AY68=$AY$4,$AZ$1,0)</f>
        <v>0</v>
      </c>
      <c r="BA68" s="21" t="s">
        <v>246</v>
      </c>
      <c r="BB68" s="22">
        <f>IF(BA68=$BA$4,$BB$1,0)</f>
        <v>0</v>
      </c>
      <c r="BC68" s="29" t="s">
        <v>254</v>
      </c>
      <c r="BD68" s="30">
        <f>IF(BC68=$BC$4,$BD$1,0)</f>
        <v>0</v>
      </c>
      <c r="BE68" s="21" t="s">
        <v>247</v>
      </c>
      <c r="BF68" s="22">
        <f>IF(BE68=$BE$4,$BF$1,0)</f>
        <v>17</v>
      </c>
      <c r="BG68" s="29" t="s">
        <v>35</v>
      </c>
      <c r="BH68" s="30">
        <f>IF(BG68=$BG$4,$BH$1,0)</f>
        <v>0</v>
      </c>
      <c r="BI68" s="21" t="s">
        <v>21</v>
      </c>
      <c r="BJ68" s="22">
        <f>IF(BI68=$BI$4,$BJ$1,0)</f>
        <v>0</v>
      </c>
      <c r="BK68" s="29" t="s">
        <v>22</v>
      </c>
      <c r="BL68" s="30">
        <f>IF(BK68=$BK$4,$BL$1,0)</f>
        <v>19</v>
      </c>
      <c r="BM68" s="21" t="s">
        <v>159</v>
      </c>
      <c r="BN68" s="22">
        <f>IF(BM68=$BM$4,$BN$1,0)</f>
        <v>0</v>
      </c>
      <c r="BO68" s="29" t="s">
        <v>29</v>
      </c>
      <c r="BP68" s="30">
        <f>IF(BO68=$BO$4,$BP$1,0)</f>
        <v>19</v>
      </c>
      <c r="BQ68" s="21" t="s">
        <v>28</v>
      </c>
      <c r="BR68" s="22">
        <f>IF(BQ68=$BQ$4,$BR$1,0)</f>
        <v>19</v>
      </c>
      <c r="BS68" s="29" t="s">
        <v>26</v>
      </c>
      <c r="BT68" s="30">
        <f>IF(BS68=$BS$4,$BT$1,0)</f>
        <v>0</v>
      </c>
      <c r="BU68" s="21" t="s">
        <v>33</v>
      </c>
      <c r="BV68" s="22">
        <f>IF(BU68=$BU$4,$BV$1,0)</f>
        <v>25</v>
      </c>
      <c r="BW68" s="29" t="s">
        <v>147</v>
      </c>
      <c r="BX68" s="30">
        <f>IF(BW68=$BW$4,$BX$1,0)</f>
        <v>25</v>
      </c>
      <c r="BY68" s="21" t="s">
        <v>50</v>
      </c>
      <c r="BZ68" s="22">
        <f>IF(BY68=$BY$4,$BZ$1,0)</f>
        <v>25</v>
      </c>
      <c r="CA68" s="29" t="s">
        <v>67</v>
      </c>
      <c r="CB68" s="30">
        <f>IF(CA68=$CA$4,$CB$1,0)</f>
        <v>19</v>
      </c>
      <c r="CC68" s="21" t="s">
        <v>259</v>
      </c>
      <c r="CD68" s="22">
        <f>IF(CC68=$CC$4,$CD$1,0)</f>
        <v>0</v>
      </c>
      <c r="CE68" s="29" t="s">
        <v>248</v>
      </c>
      <c r="CF68" s="30">
        <f>IF(CE68=$CE$4,$CF$1,0)</f>
        <v>0</v>
      </c>
      <c r="CG68" s="21" t="s">
        <v>165</v>
      </c>
      <c r="CH68" s="22">
        <f>IF(CG68=$CG$4,$CH$1,0)</f>
        <v>0</v>
      </c>
      <c r="CI68" s="29" t="s">
        <v>147</v>
      </c>
      <c r="CJ68" s="30">
        <f>IF(CI68=$CI$4,$CJ$1,0)</f>
        <v>35</v>
      </c>
      <c r="CK68" s="21" t="s">
        <v>26</v>
      </c>
      <c r="CL68" s="22">
        <f>IF(CK68=$CK$4,$CL$1,0)</f>
        <v>0</v>
      </c>
      <c r="CM68" s="25" t="s">
        <v>26</v>
      </c>
      <c r="CN68" s="26">
        <f>IF(CM68=$CM$4,$CN$1,0)</f>
        <v>0</v>
      </c>
    </row>
    <row r="69" spans="1:92" x14ac:dyDescent="0.4">
      <c r="A69" s="44" t="s">
        <v>117</v>
      </c>
      <c r="B69" s="11">
        <f>SUM(D69+F69+H69+J69+L69+N69+P69+R69+T69+V69+X69+Z69+AB69+AD69+AF69+AH69+AJ69+AL69+AN69+AP69+AR69+AT69+AV69+AX69+AZ69+BB69+BD69+BF69+BH69+BJ69+BL69+BN69+BP69+BR69+BT69+BV69+BX69+BZ69+CB69+CD69+CF69+CH69+CJ69+CL69+CN69)</f>
        <v>399</v>
      </c>
      <c r="C69" s="29" t="s">
        <v>162</v>
      </c>
      <c r="D69" s="30">
        <f>IF(C69=$C$4,$D$1,0)</f>
        <v>10</v>
      </c>
      <c r="E69" s="21" t="s">
        <v>64</v>
      </c>
      <c r="F69" s="22">
        <f>IF(E69=$E$4,$F$1,0)</f>
        <v>11</v>
      </c>
      <c r="G69" s="29" t="s">
        <v>45</v>
      </c>
      <c r="H69" s="30">
        <f>IF(G69=$G$4,$H$1,0)</f>
        <v>0</v>
      </c>
      <c r="I69" s="21" t="s">
        <v>251</v>
      </c>
      <c r="J69" s="22">
        <f>IF(I69=$I$4,$J$1,0)</f>
        <v>0</v>
      </c>
      <c r="K69" s="29" t="s">
        <v>245</v>
      </c>
      <c r="L69" s="30">
        <f>IF(K69=$K$4,$L$1,0)</f>
        <v>12</v>
      </c>
      <c r="M69" s="21" t="s">
        <v>132</v>
      </c>
      <c r="N69" s="22">
        <f>IF(M69=$M$4,$N$1,0)</f>
        <v>12</v>
      </c>
      <c r="O69" s="29" t="s">
        <v>31</v>
      </c>
      <c r="P69" s="30">
        <f>IF(O69=$O$4,$P$1,0)</f>
        <v>20</v>
      </c>
      <c r="Q69" s="21" t="s">
        <v>69</v>
      </c>
      <c r="R69" s="22">
        <f>IF(Q69=$Q$4,$R$1,0)</f>
        <v>0</v>
      </c>
      <c r="S69" s="29" t="s">
        <v>50</v>
      </c>
      <c r="T69" s="30">
        <f>IF(S69=$S$4,$T$1,0)</f>
        <v>20</v>
      </c>
      <c r="U69" s="21" t="s">
        <v>33</v>
      </c>
      <c r="V69" s="22">
        <f>IF(U69=$U$4,$V$1,0)</f>
        <v>20</v>
      </c>
      <c r="W69" s="29" t="s">
        <v>161</v>
      </c>
      <c r="X69" s="30">
        <f>IF(W69=$W$4,$X$1,0)</f>
        <v>14</v>
      </c>
      <c r="Y69" s="21" t="s">
        <v>27</v>
      </c>
      <c r="Z69" s="22">
        <f>IF(Y69=$Y$4,$Z$1,0)</f>
        <v>0</v>
      </c>
      <c r="AA69" s="29" t="s">
        <v>72</v>
      </c>
      <c r="AB69" s="30">
        <f>IF(AA69=$AA$4,$AB$1,0)</f>
        <v>15</v>
      </c>
      <c r="AC69" s="21" t="s">
        <v>36</v>
      </c>
      <c r="AD69" s="22">
        <f>IF(AC69=$AC$4,$AD$1,0)</f>
        <v>15</v>
      </c>
      <c r="AE69" s="29" t="s">
        <v>163</v>
      </c>
      <c r="AF69" s="30">
        <f>IF(AE69=$AE$4,$AF$1,0)</f>
        <v>15</v>
      </c>
      <c r="AG69" s="21" t="s">
        <v>262</v>
      </c>
      <c r="AH69" s="22">
        <f>IF(AG69=$AG$4,$AH$1,0)</f>
        <v>0</v>
      </c>
      <c r="AI69" s="29" t="s">
        <v>32</v>
      </c>
      <c r="AJ69" s="30">
        <f>IF(AI69=$AI$4,$AJ$1,0)</f>
        <v>0</v>
      </c>
      <c r="AK69" s="21" t="s">
        <v>133</v>
      </c>
      <c r="AL69" s="22">
        <f>IF(AK69=$AK$4,$AL$1,0)</f>
        <v>16</v>
      </c>
      <c r="AM69" s="29" t="s">
        <v>148</v>
      </c>
      <c r="AN69" s="30">
        <f>IF(AM69=$AM$4,$AN$1,0)</f>
        <v>0</v>
      </c>
      <c r="AO69" s="21" t="s">
        <v>25</v>
      </c>
      <c r="AP69" s="22">
        <f>IF(AO69=$AO$4,$AP$1,0)</f>
        <v>0</v>
      </c>
      <c r="AQ69" s="29" t="s">
        <v>157</v>
      </c>
      <c r="AR69" s="30">
        <f>IF(AQ69=$AQ$4,$AR$1,0)</f>
        <v>16</v>
      </c>
      <c r="AS69" s="21" t="s">
        <v>156</v>
      </c>
      <c r="AT69" s="22">
        <f>IF(AS69=$AS$4,$AT$1,0)</f>
        <v>16</v>
      </c>
      <c r="AU69" s="29" t="s">
        <v>78</v>
      </c>
      <c r="AV69" s="30">
        <f>IF(AU69=$AU$4,$AV$1,0)</f>
        <v>17</v>
      </c>
      <c r="AW69" s="21" t="s">
        <v>258</v>
      </c>
      <c r="AX69" s="22">
        <f>IF(AW69=$AW$4,$AX$1,0)</f>
        <v>17</v>
      </c>
      <c r="AY69" s="29" t="s">
        <v>46</v>
      </c>
      <c r="AZ69" s="30">
        <f>IF(AY69=$AY$4,$AZ$1,0)</f>
        <v>0</v>
      </c>
      <c r="BA69" s="21" t="s">
        <v>246</v>
      </c>
      <c r="BB69" s="22">
        <f>IF(BA69=$BA$4,$BB$1,0)</f>
        <v>0</v>
      </c>
      <c r="BC69" s="29" t="s">
        <v>76</v>
      </c>
      <c r="BD69" s="30">
        <f>IF(BC69=$BC$4,$BD$1,0)</f>
        <v>17</v>
      </c>
      <c r="BE69" s="21" t="s">
        <v>247</v>
      </c>
      <c r="BF69" s="22">
        <f>IF(BE69=$BE$4,$BF$1,0)</f>
        <v>17</v>
      </c>
      <c r="BG69" s="29" t="s">
        <v>35</v>
      </c>
      <c r="BH69" s="30">
        <f>IF(BG69=$BG$4,$BH$1,0)</f>
        <v>0</v>
      </c>
      <c r="BI69" s="21" t="s">
        <v>153</v>
      </c>
      <c r="BJ69" s="22">
        <f>IF(BI69=$BI$4,$BJ$1,0)</f>
        <v>18</v>
      </c>
      <c r="BK69" s="29" t="s">
        <v>150</v>
      </c>
      <c r="BL69" s="30">
        <f>IF(BK69=$BK$4,$BL$1,0)</f>
        <v>0</v>
      </c>
      <c r="BM69" s="21" t="s">
        <v>48</v>
      </c>
      <c r="BN69" s="22">
        <f>IF(BM69=$BM$4,$BN$1,0)</f>
        <v>19</v>
      </c>
      <c r="BO69" s="29" t="s">
        <v>29</v>
      </c>
      <c r="BP69" s="30">
        <f>IF(BO69=$BO$4,$BP$1,0)</f>
        <v>19</v>
      </c>
      <c r="BQ69" s="21" t="s">
        <v>152</v>
      </c>
      <c r="BR69" s="22">
        <f>IF(BQ69=$BQ$4,$BR$1,0)</f>
        <v>0</v>
      </c>
      <c r="BS69" s="29" t="s">
        <v>26</v>
      </c>
      <c r="BT69" s="30">
        <f>IF(BS69=$BS$4,$BT$1,0)</f>
        <v>0</v>
      </c>
      <c r="BU69" s="21" t="s">
        <v>33</v>
      </c>
      <c r="BV69" s="22">
        <f>IF(BU69=$BU$4,$BV$1,0)</f>
        <v>25</v>
      </c>
      <c r="BW69" s="29" t="s">
        <v>31</v>
      </c>
      <c r="BX69" s="30">
        <f>IF(BW69=$BW$4,$BX$1,0)</f>
        <v>0</v>
      </c>
      <c r="BY69" s="21" t="s">
        <v>34</v>
      </c>
      <c r="BZ69" s="22">
        <f>IF(BY69=$BY$4,$BZ$1,0)</f>
        <v>0</v>
      </c>
      <c r="CA69" s="29" t="s">
        <v>43</v>
      </c>
      <c r="CB69" s="30">
        <f>IF(CA69=$CA$4,$CB$1,0)</f>
        <v>0</v>
      </c>
      <c r="CC69" s="21" t="s">
        <v>149</v>
      </c>
      <c r="CD69" s="22">
        <f>IF(CC69=$CC$4,$CD$1,0)</f>
        <v>19</v>
      </c>
      <c r="CE69" s="29" t="s">
        <v>248</v>
      </c>
      <c r="CF69" s="30">
        <f>IF(CE69=$CE$4,$CF$1,0)</f>
        <v>0</v>
      </c>
      <c r="CG69" s="21" t="s">
        <v>19</v>
      </c>
      <c r="CH69" s="22">
        <f>IF(CG69=$CG$4,$CH$1,0)</f>
        <v>19</v>
      </c>
      <c r="CI69" s="29" t="s">
        <v>31</v>
      </c>
      <c r="CJ69" s="30">
        <f>IF(CI69=$CI$4,$CJ$1,0)</f>
        <v>0</v>
      </c>
      <c r="CK69" s="21" t="s">
        <v>26</v>
      </c>
      <c r="CL69" s="22">
        <f>IF(CK69=$CK$4,$CL$1,0)</f>
        <v>0</v>
      </c>
      <c r="CM69" s="25" t="s">
        <v>26</v>
      </c>
      <c r="CN69" s="26">
        <f>IF(CM69=$CM$4,$CN$1,0)</f>
        <v>0</v>
      </c>
    </row>
    <row r="70" spans="1:92" x14ac:dyDescent="0.4">
      <c r="A70" s="41" t="s">
        <v>266</v>
      </c>
      <c r="B70" s="11">
        <f>SUM(D70+F70+H70+J70+L70+N70+P70+R70+T70+V70+X70+Z70+AB70+AD70+AF70+AH70+AJ70+AL70+AN70+AP70+AR70+AT70+AV70+AX70+AZ70+BB70+BD70+BF70+BH70+BJ70+BL70+BN70+BP70+BR70+BT70+BV70+BX70+BZ70+CB70+CD70+CF70+CH70+CJ70+CL70+CN70)</f>
        <v>398</v>
      </c>
      <c r="C70" s="29" t="s">
        <v>162</v>
      </c>
      <c r="D70" s="30">
        <f>IF(C70=$C$4,$D$1,0)</f>
        <v>10</v>
      </c>
      <c r="E70" s="21" t="s">
        <v>64</v>
      </c>
      <c r="F70" s="22">
        <f>IF(E70=$E$4,$F$1,0)</f>
        <v>11</v>
      </c>
      <c r="G70" s="29" t="s">
        <v>45</v>
      </c>
      <c r="H70" s="30">
        <f>IF(G70=$G$4,$H$1,0)</f>
        <v>0</v>
      </c>
      <c r="I70" s="21" t="s">
        <v>77</v>
      </c>
      <c r="J70" s="22">
        <f>IF(I70=$I$4,$J$1,0)</f>
        <v>11</v>
      </c>
      <c r="K70" s="29" t="s">
        <v>252</v>
      </c>
      <c r="L70" s="30">
        <f>IF(K70=$K$4,$L$1,0)</f>
        <v>0</v>
      </c>
      <c r="M70" s="21" t="s">
        <v>132</v>
      </c>
      <c r="N70" s="22">
        <f>IF(M70=$M$4,$N$1,0)</f>
        <v>12</v>
      </c>
      <c r="O70" s="29" t="s">
        <v>24</v>
      </c>
      <c r="P70" s="30">
        <f>IF(O70=$O$4,$P$1,0)</f>
        <v>0</v>
      </c>
      <c r="Q70" s="21" t="s">
        <v>69</v>
      </c>
      <c r="R70" s="22">
        <f>IF(Q70=$Q$4,$R$1,0)</f>
        <v>0</v>
      </c>
      <c r="S70" s="29" t="s">
        <v>50</v>
      </c>
      <c r="T70" s="30">
        <f>IF(S70=$S$4,$T$1,0)</f>
        <v>20</v>
      </c>
      <c r="U70" s="21" t="s">
        <v>33</v>
      </c>
      <c r="V70" s="22">
        <f>IF(U70=$U$4,$V$1,0)</f>
        <v>20</v>
      </c>
      <c r="W70" s="29" t="s">
        <v>161</v>
      </c>
      <c r="X70" s="30">
        <f>IF(W70=$W$4,$X$1,0)</f>
        <v>14</v>
      </c>
      <c r="Y70" s="21" t="s">
        <v>27</v>
      </c>
      <c r="Z70" s="22">
        <f>IF(Y70=$Y$4,$Z$1,0)</f>
        <v>0</v>
      </c>
      <c r="AA70" s="29" t="s">
        <v>261</v>
      </c>
      <c r="AB70" s="30">
        <f>IF(AA70=$AA$4,$AB$1,0)</f>
        <v>0</v>
      </c>
      <c r="AC70" s="21" t="s">
        <v>68</v>
      </c>
      <c r="AD70" s="22">
        <f>IF(AC70=$AC$4,$AD$1,0)</f>
        <v>0</v>
      </c>
      <c r="AE70" s="29" t="s">
        <v>63</v>
      </c>
      <c r="AF70" s="30">
        <f>IF(AE70=$AE$4,$AF$1,0)</f>
        <v>0</v>
      </c>
      <c r="AG70" s="21" t="s">
        <v>262</v>
      </c>
      <c r="AH70" s="22">
        <f>IF(AG70=$AG$4,$AH$1,0)</f>
        <v>0</v>
      </c>
      <c r="AI70" s="29" t="s">
        <v>164</v>
      </c>
      <c r="AJ70" s="30">
        <f>IF(AI70=$AI$4,$AJ$1,0)</f>
        <v>15</v>
      </c>
      <c r="AK70" s="21" t="s">
        <v>133</v>
      </c>
      <c r="AL70" s="22">
        <f>IF(AK70=$AK$4,$AL$1,0)</f>
        <v>16</v>
      </c>
      <c r="AM70" s="29" t="s">
        <v>155</v>
      </c>
      <c r="AN70" s="30">
        <f>IF(AM70=$AM$4,$AN$1,0)</f>
        <v>16</v>
      </c>
      <c r="AO70" s="21" t="s">
        <v>25</v>
      </c>
      <c r="AP70" s="22">
        <f>IF(AO70=$AO$4,$AP$1,0)</f>
        <v>0</v>
      </c>
      <c r="AQ70" s="29" t="s">
        <v>151</v>
      </c>
      <c r="AR70" s="30">
        <f>IF(AQ70=$AQ$4,$AR$1,0)</f>
        <v>0</v>
      </c>
      <c r="AS70" s="21" t="s">
        <v>156</v>
      </c>
      <c r="AT70" s="22">
        <f>IF(AS70=$AS$4,$AT$1,0)</f>
        <v>16</v>
      </c>
      <c r="AU70" s="29" t="s">
        <v>71</v>
      </c>
      <c r="AV70" s="30">
        <f>IF(AU70=$AU$4,$AV$1,0)</f>
        <v>0</v>
      </c>
      <c r="AW70" s="21" t="s">
        <v>160</v>
      </c>
      <c r="AX70" s="22">
        <f>IF(AW70=$AW$4,$AX$1,0)</f>
        <v>0</v>
      </c>
      <c r="AY70" s="29" t="s">
        <v>253</v>
      </c>
      <c r="AZ70" s="30">
        <f>IF(AY70=$AY$4,$AZ$1,0)</f>
        <v>17</v>
      </c>
      <c r="BA70" s="21" t="s">
        <v>246</v>
      </c>
      <c r="BB70" s="22">
        <f>IF(BA70=$BA$4,$BB$1,0)</f>
        <v>0</v>
      </c>
      <c r="BC70" s="29" t="s">
        <v>76</v>
      </c>
      <c r="BD70" s="30">
        <f>IF(BC70=$BC$4,$BD$1,0)</f>
        <v>17</v>
      </c>
      <c r="BE70" s="21" t="s">
        <v>247</v>
      </c>
      <c r="BF70" s="22">
        <f>IF(BE70=$BE$4,$BF$1,0)</f>
        <v>17</v>
      </c>
      <c r="BG70" s="29" t="s">
        <v>35</v>
      </c>
      <c r="BH70" s="30">
        <f>IF(BG70=$BG$4,$BH$1,0)</f>
        <v>0</v>
      </c>
      <c r="BI70" s="21" t="s">
        <v>21</v>
      </c>
      <c r="BJ70" s="22">
        <f>IF(BI70=$BI$4,$BJ$1,0)</f>
        <v>0</v>
      </c>
      <c r="BK70" s="29" t="s">
        <v>150</v>
      </c>
      <c r="BL70" s="30">
        <f>IF(BK70=$BK$4,$BL$1,0)</f>
        <v>0</v>
      </c>
      <c r="BM70" s="21" t="s">
        <v>159</v>
      </c>
      <c r="BN70" s="22">
        <f>IF(BM70=$BM$4,$BN$1,0)</f>
        <v>0</v>
      </c>
      <c r="BO70" s="29" t="s">
        <v>29</v>
      </c>
      <c r="BP70" s="30">
        <f>IF(BO70=$BO$4,$BP$1,0)</f>
        <v>19</v>
      </c>
      <c r="BQ70" s="21" t="s">
        <v>28</v>
      </c>
      <c r="BR70" s="22">
        <f>IF(BQ70=$BQ$4,$BR$1,0)</f>
        <v>19</v>
      </c>
      <c r="BS70" s="29" t="s">
        <v>26</v>
      </c>
      <c r="BT70" s="30">
        <f>IF(BS70=$BS$4,$BT$1,0)</f>
        <v>0</v>
      </c>
      <c r="BU70" s="21" t="s">
        <v>49</v>
      </c>
      <c r="BV70" s="22">
        <f>IF(BU70=$BU$4,$BV$1,0)</f>
        <v>0</v>
      </c>
      <c r="BW70" s="29" t="s">
        <v>147</v>
      </c>
      <c r="BX70" s="30">
        <f>IF(BW70=$BW$4,$BX$1,0)</f>
        <v>25</v>
      </c>
      <c r="BY70" s="21" t="s">
        <v>34</v>
      </c>
      <c r="BZ70" s="22">
        <f>IF(BY70=$BY$4,$BZ$1,0)</f>
        <v>0</v>
      </c>
      <c r="CA70" s="29" t="s">
        <v>67</v>
      </c>
      <c r="CB70" s="30">
        <f>IF(CA70=$CA$4,$CB$1,0)</f>
        <v>19</v>
      </c>
      <c r="CC70" s="21" t="s">
        <v>259</v>
      </c>
      <c r="CD70" s="22">
        <f>IF(CC70=$CC$4,$CD$1,0)</f>
        <v>0</v>
      </c>
      <c r="CE70" s="29" t="s">
        <v>255</v>
      </c>
      <c r="CF70" s="30">
        <f>IF(CE70=$CE$4,$CF$1,0)</f>
        <v>19</v>
      </c>
      <c r="CG70" s="21" t="s">
        <v>165</v>
      </c>
      <c r="CH70" s="22">
        <f>IF(CG70=$CG$4,$CH$1,0)</f>
        <v>0</v>
      </c>
      <c r="CI70" s="29" t="s">
        <v>147</v>
      </c>
      <c r="CJ70" s="30">
        <f>IF(CI70=$CI$4,$CJ$1,0)</f>
        <v>35</v>
      </c>
      <c r="CK70" s="21" t="s">
        <v>34</v>
      </c>
      <c r="CL70" s="22">
        <f>IF(CK70=$CK$4,$CL$1,0)</f>
        <v>0</v>
      </c>
      <c r="CM70" s="25" t="s">
        <v>147</v>
      </c>
      <c r="CN70" s="26">
        <f>IF(CM70=$CM$4,$CN$1,0)</f>
        <v>50</v>
      </c>
    </row>
    <row r="71" spans="1:92" x14ac:dyDescent="0.4">
      <c r="A71" s="31" t="s">
        <v>256</v>
      </c>
      <c r="B71" s="11">
        <f>SUM(D71+F71+H71+J71+L71+N71+P71+R71+T71+V71+X71+Z71+AB71+AD71+AF71+AH71+AJ71+AL71+AN71+AP71+AR71+AT71+AV71+AX71+AZ71+BB71+BD71+BF71+BH71+BJ71+BL71+BN71+BP71+BR71+BT71+BV71+BX71+BZ71+CB71+CD71+CF71+CH71+CJ71+CL71+CN71)</f>
        <v>398</v>
      </c>
      <c r="C71" s="29" t="s">
        <v>42</v>
      </c>
      <c r="D71" s="30">
        <f>IF(C71=$C$4,$D$1,0)</f>
        <v>0</v>
      </c>
      <c r="E71" s="21" t="s">
        <v>73</v>
      </c>
      <c r="F71" s="22">
        <f>IF(E71=$E$4,$F$1,0)</f>
        <v>0</v>
      </c>
      <c r="G71" s="29" t="s">
        <v>45</v>
      </c>
      <c r="H71" s="30">
        <f>IF(G71=$G$4,$H$1,0)</f>
        <v>0</v>
      </c>
      <c r="I71" s="21" t="s">
        <v>251</v>
      </c>
      <c r="J71" s="22">
        <f>IF(I71=$I$4,$J$1,0)</f>
        <v>0</v>
      </c>
      <c r="K71" s="29" t="s">
        <v>245</v>
      </c>
      <c r="L71" s="30">
        <f>IF(K71=$K$4,$L$1,0)</f>
        <v>12</v>
      </c>
      <c r="M71" s="21" t="s">
        <v>132</v>
      </c>
      <c r="N71" s="22">
        <f>IF(M71=$M$4,$N$1,0)</f>
        <v>12</v>
      </c>
      <c r="O71" s="29" t="s">
        <v>31</v>
      </c>
      <c r="P71" s="30">
        <f>IF(O71=$O$4,$P$1,0)</f>
        <v>20</v>
      </c>
      <c r="Q71" s="21" t="s">
        <v>154</v>
      </c>
      <c r="R71" s="22">
        <f>IF(Q71=$Q$4,$R$1,0)</f>
        <v>20</v>
      </c>
      <c r="S71" s="29" t="s">
        <v>50</v>
      </c>
      <c r="T71" s="30">
        <f>IF(S71=$S$4,$T$1,0)</f>
        <v>20</v>
      </c>
      <c r="U71" s="21" t="s">
        <v>33</v>
      </c>
      <c r="V71" s="22">
        <f>IF(U71=$U$4,$V$1,0)</f>
        <v>20</v>
      </c>
      <c r="W71" s="29" t="s">
        <v>161</v>
      </c>
      <c r="X71" s="30">
        <f>IF(W71=$W$4,$X$1,0)</f>
        <v>14</v>
      </c>
      <c r="Y71" s="21" t="s">
        <v>27</v>
      </c>
      <c r="Z71" s="22">
        <f>IF(Y71=$Y$4,$Z$1,0)</f>
        <v>0</v>
      </c>
      <c r="AA71" s="29" t="s">
        <v>72</v>
      </c>
      <c r="AB71" s="30">
        <f>IF(AA71=$AA$4,$AB$1,0)</f>
        <v>15</v>
      </c>
      <c r="AC71" s="21" t="s">
        <v>68</v>
      </c>
      <c r="AD71" s="22">
        <f>IF(AC71=$AC$4,$AD$1,0)</f>
        <v>0</v>
      </c>
      <c r="AE71" s="29" t="s">
        <v>63</v>
      </c>
      <c r="AF71" s="30">
        <f>IF(AE71=$AE$4,$AF$1,0)</f>
        <v>0</v>
      </c>
      <c r="AG71" s="21" t="s">
        <v>66</v>
      </c>
      <c r="AH71" s="22">
        <f>IF(AG71=$AG$4,$AH$1,0)</f>
        <v>15</v>
      </c>
      <c r="AI71" s="29" t="s">
        <v>32</v>
      </c>
      <c r="AJ71" s="30">
        <f>IF(AI71=$AI$4,$AJ$1,0)</f>
        <v>0</v>
      </c>
      <c r="AK71" s="21" t="s">
        <v>133</v>
      </c>
      <c r="AL71" s="22">
        <f>IF(AK71=$AK$4,$AL$1,0)</f>
        <v>16</v>
      </c>
      <c r="AM71" s="29" t="s">
        <v>148</v>
      </c>
      <c r="AN71" s="30">
        <f>IF(AM71=$AM$4,$AN$1,0)</f>
        <v>0</v>
      </c>
      <c r="AO71" s="21" t="s">
        <v>75</v>
      </c>
      <c r="AP71" s="22">
        <f>IF(AO71=$AO$4,$AP$1,0)</f>
        <v>16</v>
      </c>
      <c r="AQ71" s="29" t="s">
        <v>151</v>
      </c>
      <c r="AR71" s="30">
        <f>IF(AQ71=$AQ$4,$AR$1,0)</f>
        <v>0</v>
      </c>
      <c r="AS71" s="21" t="s">
        <v>156</v>
      </c>
      <c r="AT71" s="22">
        <f>IF(AS71=$AS$4,$AT$1,0)</f>
        <v>16</v>
      </c>
      <c r="AU71" s="29" t="s">
        <v>78</v>
      </c>
      <c r="AV71" s="30">
        <f>IF(AU71=$AU$4,$AV$1,0)</f>
        <v>17</v>
      </c>
      <c r="AW71" s="21" t="s">
        <v>160</v>
      </c>
      <c r="AX71" s="22">
        <f>IF(AW71=$AW$4,$AX$1,0)</f>
        <v>0</v>
      </c>
      <c r="AY71" s="29" t="s">
        <v>46</v>
      </c>
      <c r="AZ71" s="30">
        <f>IF(AY71=$AY$4,$AZ$1,0)</f>
        <v>0</v>
      </c>
      <c r="BA71" s="21" t="s">
        <v>246</v>
      </c>
      <c r="BB71" s="22">
        <f>IF(BA71=$BA$4,$BB$1,0)</f>
        <v>0</v>
      </c>
      <c r="BC71" s="29" t="s">
        <v>76</v>
      </c>
      <c r="BD71" s="30">
        <f>IF(BC71=$BC$4,$BD$1,0)</f>
        <v>17</v>
      </c>
      <c r="BE71" s="21" t="s">
        <v>247</v>
      </c>
      <c r="BF71" s="22">
        <f>IF(BE71=$BE$4,$BF$1,0)</f>
        <v>17</v>
      </c>
      <c r="BG71" s="29" t="s">
        <v>35</v>
      </c>
      <c r="BH71" s="30">
        <f>IF(BG71=$BG$4,$BH$1,0)</f>
        <v>0</v>
      </c>
      <c r="BI71" s="21" t="s">
        <v>153</v>
      </c>
      <c r="BJ71" s="22">
        <f>IF(BI71=$BI$4,$BJ$1,0)</f>
        <v>18</v>
      </c>
      <c r="BK71" s="29" t="s">
        <v>150</v>
      </c>
      <c r="BL71" s="30">
        <f>IF(BK71=$BK$4,$BL$1,0)</f>
        <v>0</v>
      </c>
      <c r="BM71" s="21" t="s">
        <v>48</v>
      </c>
      <c r="BN71" s="22">
        <f>IF(BM71=$BM$4,$BN$1,0)</f>
        <v>19</v>
      </c>
      <c r="BO71" s="29" t="s">
        <v>29</v>
      </c>
      <c r="BP71" s="30">
        <f>IF(BO71=$BO$4,$BP$1,0)</f>
        <v>19</v>
      </c>
      <c r="BQ71" s="21" t="s">
        <v>28</v>
      </c>
      <c r="BR71" s="22">
        <f>IF(BQ71=$BQ$4,$BR$1,0)</f>
        <v>19</v>
      </c>
      <c r="BS71" s="29" t="s">
        <v>26</v>
      </c>
      <c r="BT71" s="30">
        <f>IF(BS71=$BS$4,$BT$1,0)</f>
        <v>0</v>
      </c>
      <c r="BU71" s="21" t="s">
        <v>49</v>
      </c>
      <c r="BV71" s="22">
        <f>IF(BU71=$BU$4,$BV$1,0)</f>
        <v>0</v>
      </c>
      <c r="BW71" s="29" t="s">
        <v>31</v>
      </c>
      <c r="BX71" s="30">
        <f>IF(BW71=$BW$4,$BX$1,0)</f>
        <v>0</v>
      </c>
      <c r="BY71" s="21" t="s">
        <v>34</v>
      </c>
      <c r="BZ71" s="22">
        <f>IF(BY71=$BY$4,$BZ$1,0)</f>
        <v>0</v>
      </c>
      <c r="CA71" s="29" t="s">
        <v>67</v>
      </c>
      <c r="CB71" s="30">
        <f>IF(CA71=$CA$4,$CB$1,0)</f>
        <v>19</v>
      </c>
      <c r="CC71" s="21" t="s">
        <v>149</v>
      </c>
      <c r="CD71" s="22">
        <f>IF(CC71=$CC$4,$CD$1,0)</f>
        <v>19</v>
      </c>
      <c r="CE71" s="29" t="s">
        <v>255</v>
      </c>
      <c r="CF71" s="30">
        <f>IF(CE71=$CE$4,$CF$1,0)</f>
        <v>19</v>
      </c>
      <c r="CG71" s="21" t="s">
        <v>19</v>
      </c>
      <c r="CH71" s="22">
        <f>IF(CG71=$CG$4,$CH$1,0)</f>
        <v>19</v>
      </c>
      <c r="CI71" s="29" t="s">
        <v>49</v>
      </c>
      <c r="CJ71" s="30">
        <f>IF(CI71=$CI$4,$CJ$1,0)</f>
        <v>0</v>
      </c>
      <c r="CK71" s="21" t="s">
        <v>34</v>
      </c>
      <c r="CL71" s="22">
        <f>IF(CK71=$CK$4,$CL$1,0)</f>
        <v>0</v>
      </c>
      <c r="CM71" s="25" t="s">
        <v>34</v>
      </c>
      <c r="CN71" s="26">
        <f>IF(CM71=$CM$4,$CN$1,0)</f>
        <v>0</v>
      </c>
    </row>
    <row r="72" spans="1:92" x14ac:dyDescent="0.4">
      <c r="A72" s="47" t="s">
        <v>123</v>
      </c>
      <c r="B72" s="11">
        <f>SUM(D72+F72+H72+J72+L72+N72+P72+R72+T72+V72+X72+Z72+AB72+AD72+AF72+AH72+AJ72+AL72+AN72+AP72+AR72+AT72+AV72+AX72+AZ72+BB72+BD72+BF72+BH72+BJ72+BL72+BN72+BP72+BR72+BT72+BV72+BX72+BZ72+CB72+CD72+CF72+CH72+CJ72+CL72+CN72)</f>
        <v>397</v>
      </c>
      <c r="C72" s="29" t="s">
        <v>162</v>
      </c>
      <c r="D72" s="30">
        <f>IF(C72=$C$4,$D$1,0)</f>
        <v>10</v>
      </c>
      <c r="E72" s="21" t="s">
        <v>73</v>
      </c>
      <c r="F72" s="22">
        <f>IF(E72=$E$4,$F$1,0)</f>
        <v>0</v>
      </c>
      <c r="G72" s="29" t="s">
        <v>250</v>
      </c>
      <c r="H72" s="30">
        <f>IF(G72=$G$4,$H$1,0)</f>
        <v>11</v>
      </c>
      <c r="I72" s="21" t="s">
        <v>251</v>
      </c>
      <c r="J72" s="22">
        <f>IF(I72=$I$4,$J$1,0)</f>
        <v>0</v>
      </c>
      <c r="K72" s="29" t="s">
        <v>245</v>
      </c>
      <c r="L72" s="30">
        <f>IF(K72=$K$4,$L$1,0)</f>
        <v>12</v>
      </c>
      <c r="M72" s="21" t="s">
        <v>23</v>
      </c>
      <c r="N72" s="22">
        <f>IF(M72=$M$4,$N$1,0)</f>
        <v>0</v>
      </c>
      <c r="O72" s="29" t="s">
        <v>31</v>
      </c>
      <c r="P72" s="30">
        <f>IF(O72=$O$4,$P$1,0)</f>
        <v>20</v>
      </c>
      <c r="Q72" s="21" t="s">
        <v>69</v>
      </c>
      <c r="R72" s="22">
        <f>IF(Q72=$Q$4,$R$1,0)</f>
        <v>0</v>
      </c>
      <c r="S72" s="29" t="s">
        <v>50</v>
      </c>
      <c r="T72" s="30">
        <f>IF(S72=$S$4,$T$1,0)</f>
        <v>20</v>
      </c>
      <c r="U72" s="21" t="s">
        <v>33</v>
      </c>
      <c r="V72" s="22">
        <f>IF(U72=$U$4,$V$1,0)</f>
        <v>20</v>
      </c>
      <c r="W72" s="29" t="s">
        <v>161</v>
      </c>
      <c r="X72" s="30">
        <f>IF(W72=$W$4,$X$1,0)</f>
        <v>14</v>
      </c>
      <c r="Y72" s="21" t="s">
        <v>27</v>
      </c>
      <c r="Z72" s="22">
        <f>IF(Y72=$Y$4,$Z$1,0)</f>
        <v>0</v>
      </c>
      <c r="AA72" s="29" t="s">
        <v>72</v>
      </c>
      <c r="AB72" s="30">
        <f>IF(AA72=$AA$4,$AB$1,0)</f>
        <v>15</v>
      </c>
      <c r="AC72" s="21" t="s">
        <v>68</v>
      </c>
      <c r="AD72" s="22">
        <f>IF(AC72=$AC$4,$AD$1,0)</f>
        <v>0</v>
      </c>
      <c r="AE72" s="29" t="s">
        <v>63</v>
      </c>
      <c r="AF72" s="30">
        <f>IF(AE72=$AE$4,$AF$1,0)</f>
        <v>0</v>
      </c>
      <c r="AG72" s="21" t="s">
        <v>66</v>
      </c>
      <c r="AH72" s="22">
        <f>IF(AG72=$AG$4,$AH$1,0)</f>
        <v>15</v>
      </c>
      <c r="AI72" s="29" t="s">
        <v>32</v>
      </c>
      <c r="AJ72" s="30">
        <f>IF(AI72=$AI$4,$AJ$1,0)</f>
        <v>0</v>
      </c>
      <c r="AK72" s="21" t="s">
        <v>133</v>
      </c>
      <c r="AL72" s="22">
        <f>IF(AK72=$AK$4,$AL$1,0)</f>
        <v>16</v>
      </c>
      <c r="AM72" s="29" t="s">
        <v>148</v>
      </c>
      <c r="AN72" s="30">
        <f>IF(AM72=$AM$4,$AN$1,0)</f>
        <v>0</v>
      </c>
      <c r="AO72" s="21" t="s">
        <v>75</v>
      </c>
      <c r="AP72" s="22">
        <f>IF(AO72=$AO$4,$AP$1,0)</f>
        <v>16</v>
      </c>
      <c r="AQ72" s="29" t="s">
        <v>157</v>
      </c>
      <c r="AR72" s="30">
        <f>IF(AQ72=$AQ$4,$AR$1,0)</f>
        <v>16</v>
      </c>
      <c r="AS72" s="21" t="s">
        <v>156</v>
      </c>
      <c r="AT72" s="22">
        <f>IF(AS72=$AS$4,$AT$1,0)</f>
        <v>16</v>
      </c>
      <c r="AU72" s="29" t="s">
        <v>78</v>
      </c>
      <c r="AV72" s="30">
        <f>IF(AU72=$AU$4,$AV$1,0)</f>
        <v>17</v>
      </c>
      <c r="AW72" s="21" t="s">
        <v>160</v>
      </c>
      <c r="AX72" s="22">
        <f>IF(AW72=$AW$4,$AX$1,0)</f>
        <v>0</v>
      </c>
      <c r="AY72" s="29" t="s">
        <v>46</v>
      </c>
      <c r="AZ72" s="30">
        <f>IF(AY72=$AY$4,$AZ$1,0)</f>
        <v>0</v>
      </c>
      <c r="BA72" s="21" t="s">
        <v>246</v>
      </c>
      <c r="BB72" s="22">
        <f>IF(BA72=$BA$4,$BB$1,0)</f>
        <v>0</v>
      </c>
      <c r="BC72" s="29" t="s">
        <v>76</v>
      </c>
      <c r="BD72" s="30">
        <f>IF(BC72=$BC$4,$BD$1,0)</f>
        <v>17</v>
      </c>
      <c r="BE72" s="21" t="s">
        <v>247</v>
      </c>
      <c r="BF72" s="22">
        <f>IF(BE72=$BE$4,$BF$1,0)</f>
        <v>17</v>
      </c>
      <c r="BG72" s="29" t="s">
        <v>35</v>
      </c>
      <c r="BH72" s="30">
        <f>IF(BG72=$BG$4,$BH$1,0)</f>
        <v>0</v>
      </c>
      <c r="BI72" s="21" t="s">
        <v>21</v>
      </c>
      <c r="BJ72" s="22">
        <f>IF(BI72=$BI$4,$BJ$1,0)</f>
        <v>0</v>
      </c>
      <c r="BK72" s="29" t="s">
        <v>22</v>
      </c>
      <c r="BL72" s="30">
        <f>IF(BK72=$BK$4,$BL$1,0)</f>
        <v>19</v>
      </c>
      <c r="BM72" s="21" t="s">
        <v>48</v>
      </c>
      <c r="BN72" s="22">
        <f>IF(BM72=$BM$4,$BN$1,0)</f>
        <v>19</v>
      </c>
      <c r="BO72" s="29" t="s">
        <v>29</v>
      </c>
      <c r="BP72" s="30">
        <f>IF(BO72=$BO$4,$BP$1,0)</f>
        <v>19</v>
      </c>
      <c r="BQ72" s="21" t="s">
        <v>152</v>
      </c>
      <c r="BR72" s="22">
        <f>IF(BQ72=$BQ$4,$BR$1,0)</f>
        <v>0</v>
      </c>
      <c r="BS72" s="29" t="s">
        <v>26</v>
      </c>
      <c r="BT72" s="30">
        <f>IF(BS72=$BS$4,$BT$1,0)</f>
        <v>0</v>
      </c>
      <c r="BU72" s="21" t="s">
        <v>33</v>
      </c>
      <c r="BV72" s="22">
        <f>IF(BU72=$BU$4,$BV$1,0)</f>
        <v>25</v>
      </c>
      <c r="BW72" s="29" t="s">
        <v>147</v>
      </c>
      <c r="BX72" s="30">
        <f>IF(BW72=$BW$4,$BX$1,0)</f>
        <v>25</v>
      </c>
      <c r="BY72" s="21" t="s">
        <v>34</v>
      </c>
      <c r="BZ72" s="22">
        <f>IF(BY72=$BY$4,$BZ$1,0)</f>
        <v>0</v>
      </c>
      <c r="CA72" s="29" t="s">
        <v>67</v>
      </c>
      <c r="CB72" s="30">
        <f>IF(CA72=$CA$4,$CB$1,0)</f>
        <v>19</v>
      </c>
      <c r="CC72" s="21" t="s">
        <v>149</v>
      </c>
      <c r="CD72" s="22">
        <f>IF(CC72=$CC$4,$CD$1,0)</f>
        <v>19</v>
      </c>
      <c r="CE72" s="29" t="s">
        <v>248</v>
      </c>
      <c r="CF72" s="30">
        <f>IF(CE72=$CE$4,$CF$1,0)</f>
        <v>0</v>
      </c>
      <c r="CG72" s="21" t="s">
        <v>165</v>
      </c>
      <c r="CH72" s="22">
        <f>IF(CG72=$CG$4,$CH$1,0)</f>
        <v>0</v>
      </c>
      <c r="CI72" s="29" t="s">
        <v>33</v>
      </c>
      <c r="CJ72" s="30">
        <f>IF(CI72=$CI$4,$CJ$1,0)</f>
        <v>0</v>
      </c>
      <c r="CK72" s="21" t="s">
        <v>26</v>
      </c>
      <c r="CL72" s="22">
        <f>IF(CK72=$CK$4,$CL$1,0)</f>
        <v>0</v>
      </c>
      <c r="CM72" s="25" t="s">
        <v>26</v>
      </c>
      <c r="CN72" s="26">
        <f>IF(CM72=$CM$4,$CN$1,0)</f>
        <v>0</v>
      </c>
    </row>
    <row r="73" spans="1:92" x14ac:dyDescent="0.4">
      <c r="A73" s="31" t="s">
        <v>301</v>
      </c>
      <c r="B73" s="11">
        <f>SUM(D73+F73+H73+J73+L73+N73+P73+R73+T73+V73+X73+Z73+AB73+AD73+AF73+AH73+AJ73+AL73+AN73+AP73+AR73+AT73+AV73+AX73+AZ73+BB73+BD73+BF73+BH73+BJ73+BL73+BN73+BP73+BR73+BT73+BV73+BX73+BZ73+CB73+CD73+CF73+CH73+CJ73+CL73+CN73)</f>
        <v>395</v>
      </c>
      <c r="C73" s="29" t="s">
        <v>42</v>
      </c>
      <c r="D73" s="30">
        <f>IF(C73=$C$4,$D$1,0)</f>
        <v>0</v>
      </c>
      <c r="E73" s="21" t="s">
        <v>64</v>
      </c>
      <c r="F73" s="22">
        <f>IF(E73=$E$4,$F$1,0)</f>
        <v>11</v>
      </c>
      <c r="G73" s="29" t="s">
        <v>45</v>
      </c>
      <c r="H73" s="30">
        <f>IF(G73=$G$4,$H$1,0)</f>
        <v>0</v>
      </c>
      <c r="I73" s="21" t="s">
        <v>77</v>
      </c>
      <c r="J73" s="22">
        <f>IF(I73=$I$4,$J$1,0)</f>
        <v>11</v>
      </c>
      <c r="K73" s="29" t="s">
        <v>245</v>
      </c>
      <c r="L73" s="30">
        <f>IF(K73=$K$4,$L$1,0)</f>
        <v>12</v>
      </c>
      <c r="M73" s="21" t="s">
        <v>132</v>
      </c>
      <c r="N73" s="22">
        <f>IF(M73=$M$4,$N$1,0)</f>
        <v>12</v>
      </c>
      <c r="O73" s="29" t="s">
        <v>31</v>
      </c>
      <c r="P73" s="30">
        <f>IF(O73=$O$4,$P$1,0)</f>
        <v>20</v>
      </c>
      <c r="Q73" s="21" t="s">
        <v>69</v>
      </c>
      <c r="R73" s="22">
        <f>IF(Q73=$Q$4,$R$1,0)</f>
        <v>0</v>
      </c>
      <c r="S73" s="29" t="s">
        <v>50</v>
      </c>
      <c r="T73" s="30">
        <f>IF(S73=$S$4,$T$1,0)</f>
        <v>20</v>
      </c>
      <c r="U73" s="21" t="s">
        <v>33</v>
      </c>
      <c r="V73" s="22">
        <f>IF(U73=$U$4,$V$1,0)</f>
        <v>20</v>
      </c>
      <c r="W73" s="29" t="s">
        <v>74</v>
      </c>
      <c r="X73" s="30">
        <f>IF(W73=$W$4,$X$1,0)</f>
        <v>0</v>
      </c>
      <c r="Y73" s="21" t="s">
        <v>44</v>
      </c>
      <c r="Z73" s="22">
        <f>IF(Y73=$Y$4,$Z$1,0)</f>
        <v>14</v>
      </c>
      <c r="AA73" s="29" t="s">
        <v>72</v>
      </c>
      <c r="AB73" s="30">
        <f>IF(AA73=$AA$4,$AB$1,0)</f>
        <v>15</v>
      </c>
      <c r="AC73" s="21" t="s">
        <v>68</v>
      </c>
      <c r="AD73" s="22">
        <f>IF(AC73=$AC$4,$AD$1,0)</f>
        <v>0</v>
      </c>
      <c r="AE73" s="29" t="s">
        <v>63</v>
      </c>
      <c r="AF73" s="30">
        <f>IF(AE73=$AE$4,$AF$1,0)</f>
        <v>0</v>
      </c>
      <c r="AG73" s="21" t="s">
        <v>66</v>
      </c>
      <c r="AH73" s="22">
        <f>IF(AG73=$AG$4,$AH$1,0)</f>
        <v>15</v>
      </c>
      <c r="AI73" s="29" t="s">
        <v>32</v>
      </c>
      <c r="AJ73" s="30">
        <f>IF(AI73=$AI$4,$AJ$1,0)</f>
        <v>0</v>
      </c>
      <c r="AK73" s="21" t="s">
        <v>133</v>
      </c>
      <c r="AL73" s="22">
        <f>IF(AK73=$AK$4,$AL$1,0)</f>
        <v>16</v>
      </c>
      <c r="AM73" s="29" t="s">
        <v>148</v>
      </c>
      <c r="AN73" s="30">
        <f>IF(AM73=$AM$4,$AN$1,0)</f>
        <v>0</v>
      </c>
      <c r="AO73" s="21" t="s">
        <v>25</v>
      </c>
      <c r="AP73" s="22">
        <f>IF(AO73=$AO$4,$AP$1,0)</f>
        <v>0</v>
      </c>
      <c r="AQ73" s="29" t="s">
        <v>157</v>
      </c>
      <c r="AR73" s="30">
        <f>IF(AQ73=$AQ$4,$AR$1,0)</f>
        <v>16</v>
      </c>
      <c r="AS73" s="21" t="s">
        <v>65</v>
      </c>
      <c r="AT73" s="22">
        <f>IF(AS73=$AS$4,$AT$1,0)</f>
        <v>0</v>
      </c>
      <c r="AU73" s="29" t="s">
        <v>78</v>
      </c>
      <c r="AV73" s="30">
        <f>IF(AU73=$AU$4,$AV$1,0)</f>
        <v>17</v>
      </c>
      <c r="AW73" s="21" t="s">
        <v>160</v>
      </c>
      <c r="AX73" s="22">
        <f>IF(AW73=$AW$4,$AX$1,0)</f>
        <v>0</v>
      </c>
      <c r="AY73" s="29" t="s">
        <v>253</v>
      </c>
      <c r="AZ73" s="30">
        <f>IF(AY73=$AY$4,$AZ$1,0)</f>
        <v>17</v>
      </c>
      <c r="BA73" s="21" t="s">
        <v>246</v>
      </c>
      <c r="BB73" s="22">
        <f>IF(BA73=$BA$4,$BB$1,0)</f>
        <v>0</v>
      </c>
      <c r="BC73" s="29" t="s">
        <v>76</v>
      </c>
      <c r="BD73" s="30">
        <f>IF(BC73=$BC$4,$BD$1,0)</f>
        <v>17</v>
      </c>
      <c r="BE73" s="21" t="s">
        <v>247</v>
      </c>
      <c r="BF73" s="22">
        <f>IF(BE73=$BE$4,$BF$1,0)</f>
        <v>17</v>
      </c>
      <c r="BG73" s="29" t="s">
        <v>35</v>
      </c>
      <c r="BH73" s="30">
        <f>IF(BG73=$BG$4,$BH$1,0)</f>
        <v>0</v>
      </c>
      <c r="BI73" s="21" t="s">
        <v>21</v>
      </c>
      <c r="BJ73" s="22">
        <f>IF(BI73=$BI$4,$BJ$1,0)</f>
        <v>0</v>
      </c>
      <c r="BK73" s="29" t="s">
        <v>150</v>
      </c>
      <c r="BL73" s="30">
        <f>IF(BK73=$BK$4,$BL$1,0)</f>
        <v>0</v>
      </c>
      <c r="BM73" s="21" t="s">
        <v>48</v>
      </c>
      <c r="BN73" s="22">
        <f>IF(BM73=$BM$4,$BN$1,0)</f>
        <v>19</v>
      </c>
      <c r="BO73" s="29" t="s">
        <v>29</v>
      </c>
      <c r="BP73" s="30">
        <f>IF(BO73=$BO$4,$BP$1,0)</f>
        <v>19</v>
      </c>
      <c r="BQ73" s="21" t="s">
        <v>28</v>
      </c>
      <c r="BR73" s="22">
        <f>IF(BQ73=$BQ$4,$BR$1,0)</f>
        <v>19</v>
      </c>
      <c r="BS73" s="29" t="s">
        <v>26</v>
      </c>
      <c r="BT73" s="30">
        <f>IF(BS73=$BS$4,$BT$1,0)</f>
        <v>0</v>
      </c>
      <c r="BU73" s="21" t="s">
        <v>33</v>
      </c>
      <c r="BV73" s="22">
        <f>IF(BU73=$BU$4,$BV$1,0)</f>
        <v>25</v>
      </c>
      <c r="BW73" s="29" t="s">
        <v>147</v>
      </c>
      <c r="BX73" s="30">
        <f>IF(BW73=$BW$4,$BX$1,0)</f>
        <v>25</v>
      </c>
      <c r="BY73" s="21" t="s">
        <v>34</v>
      </c>
      <c r="BZ73" s="22">
        <f>IF(BY73=$BY$4,$BZ$1,0)</f>
        <v>0</v>
      </c>
      <c r="CA73" s="29" t="s">
        <v>67</v>
      </c>
      <c r="CB73" s="30">
        <f>IF(CA73=$CA$4,$CB$1,0)</f>
        <v>19</v>
      </c>
      <c r="CC73" s="21" t="s">
        <v>149</v>
      </c>
      <c r="CD73" s="22">
        <f>IF(CC73=$CC$4,$CD$1,0)</f>
        <v>19</v>
      </c>
      <c r="CE73" s="29" t="s">
        <v>248</v>
      </c>
      <c r="CF73" s="30">
        <f>IF(CE73=$CE$4,$CF$1,0)</f>
        <v>0</v>
      </c>
      <c r="CG73" s="21" t="s">
        <v>165</v>
      </c>
      <c r="CH73" s="22">
        <f>IF(CG73=$CG$4,$CH$1,0)</f>
        <v>0</v>
      </c>
      <c r="CI73" s="29" t="s">
        <v>33</v>
      </c>
      <c r="CJ73" s="30">
        <f>IF(CI73=$CI$4,$CJ$1,0)</f>
        <v>0</v>
      </c>
      <c r="CK73" s="21" t="s">
        <v>34</v>
      </c>
      <c r="CL73" s="22">
        <f>IF(CK73=$CK$4,$CL$1,0)</f>
        <v>0</v>
      </c>
      <c r="CM73" s="25" t="s">
        <v>34</v>
      </c>
      <c r="CN73" s="26">
        <f>IF(CM73=$CM$4,$CN$1,0)</f>
        <v>0</v>
      </c>
    </row>
    <row r="74" spans="1:92" x14ac:dyDescent="0.4">
      <c r="A74" s="34" t="s">
        <v>80</v>
      </c>
      <c r="B74" s="11">
        <f>SUM(D74+F74+H74+J74+L74+N74+P74+R74+T74+V74+X74+Z74+AB74+AD74+AF74+AH74+AJ74+AL74+AN74+AP74+AR74+AT74+AV74+AX74+AZ74+BB74+BD74+BF74+BH74+BJ74+BL74+BN74+BP74+BR74+BT74+BV74+BX74+BZ74+CB74+CD74+CF74+CH74+CJ74+CL74+CN74)</f>
        <v>394</v>
      </c>
      <c r="C74" s="29" t="s">
        <v>162</v>
      </c>
      <c r="D74" s="30">
        <f>IF(C74=$C$4,$D$1,0)</f>
        <v>10</v>
      </c>
      <c r="E74" s="21" t="s">
        <v>73</v>
      </c>
      <c r="F74" s="22">
        <f>IF(E74=$E$4,$F$1,0)</f>
        <v>0</v>
      </c>
      <c r="G74" s="29" t="s">
        <v>45</v>
      </c>
      <c r="H74" s="30">
        <f>IF(G74=$G$4,$H$1,0)</f>
        <v>0</v>
      </c>
      <c r="I74" s="21" t="s">
        <v>77</v>
      </c>
      <c r="J74" s="22">
        <f>IF(I74=$I$4,$J$1,0)</f>
        <v>11</v>
      </c>
      <c r="K74" s="29" t="s">
        <v>245</v>
      </c>
      <c r="L74" s="30">
        <f>IF(K74=$K$4,$L$1,0)</f>
        <v>12</v>
      </c>
      <c r="M74" s="21" t="s">
        <v>23</v>
      </c>
      <c r="N74" s="22">
        <f>IF(M74=$M$4,$N$1,0)</f>
        <v>0</v>
      </c>
      <c r="O74" s="29" t="s">
        <v>31</v>
      </c>
      <c r="P74" s="30">
        <f>IF(O74=$O$4,$P$1,0)</f>
        <v>20</v>
      </c>
      <c r="Q74" s="21" t="s">
        <v>69</v>
      </c>
      <c r="R74" s="22">
        <f>IF(Q74=$Q$4,$R$1,0)</f>
        <v>0</v>
      </c>
      <c r="S74" s="29" t="s">
        <v>50</v>
      </c>
      <c r="T74" s="30">
        <f>IF(S74=$S$4,$T$1,0)</f>
        <v>20</v>
      </c>
      <c r="U74" s="21" t="s">
        <v>33</v>
      </c>
      <c r="V74" s="22">
        <f>IF(U74=$U$4,$V$1,0)</f>
        <v>20</v>
      </c>
      <c r="W74" s="29" t="s">
        <v>74</v>
      </c>
      <c r="X74" s="30">
        <f>IF(W74=$W$4,$X$1,0)</f>
        <v>0</v>
      </c>
      <c r="Y74" s="21" t="s">
        <v>27</v>
      </c>
      <c r="Z74" s="22">
        <f>IF(Y74=$Y$4,$Z$1,0)</f>
        <v>0</v>
      </c>
      <c r="AA74" s="29" t="s">
        <v>72</v>
      </c>
      <c r="AB74" s="30">
        <f>IF(AA74=$AA$4,$AB$1,0)</f>
        <v>15</v>
      </c>
      <c r="AC74" s="21" t="s">
        <v>36</v>
      </c>
      <c r="AD74" s="22">
        <f>IF(AC74=$AC$4,$AD$1,0)</f>
        <v>15</v>
      </c>
      <c r="AE74" s="29" t="s">
        <v>63</v>
      </c>
      <c r="AF74" s="30">
        <f>IF(AE74=$AE$4,$AF$1,0)</f>
        <v>0</v>
      </c>
      <c r="AG74" s="21" t="s">
        <v>66</v>
      </c>
      <c r="AH74" s="22">
        <f>IF(AG74=$AG$4,$AH$1,0)</f>
        <v>15</v>
      </c>
      <c r="AI74" s="29" t="s">
        <v>32</v>
      </c>
      <c r="AJ74" s="30">
        <f>IF(AI74=$AI$4,$AJ$1,0)</f>
        <v>0</v>
      </c>
      <c r="AK74" s="21" t="s">
        <v>133</v>
      </c>
      <c r="AL74" s="22">
        <f>IF(AK74=$AK$4,$AL$1,0)</f>
        <v>16</v>
      </c>
      <c r="AM74" s="29" t="s">
        <v>148</v>
      </c>
      <c r="AN74" s="30">
        <f>IF(AM74=$AM$4,$AN$1,0)</f>
        <v>0</v>
      </c>
      <c r="AO74" s="21" t="s">
        <v>75</v>
      </c>
      <c r="AP74" s="22">
        <f>IF(AO74=$AO$4,$AP$1,0)</f>
        <v>16</v>
      </c>
      <c r="AQ74" s="29" t="s">
        <v>151</v>
      </c>
      <c r="AR74" s="30">
        <f>IF(AQ74=$AQ$4,$AR$1,0)</f>
        <v>0</v>
      </c>
      <c r="AS74" s="21" t="s">
        <v>156</v>
      </c>
      <c r="AT74" s="22">
        <f>IF(AS74=$AS$4,$AT$1,0)</f>
        <v>16</v>
      </c>
      <c r="AU74" s="29" t="s">
        <v>78</v>
      </c>
      <c r="AV74" s="30">
        <f>IF(AU74=$AU$4,$AV$1,0)</f>
        <v>17</v>
      </c>
      <c r="AW74" s="21" t="s">
        <v>160</v>
      </c>
      <c r="AX74" s="22">
        <f>IF(AW74=$AW$4,$AX$1,0)</f>
        <v>0</v>
      </c>
      <c r="AY74" s="29" t="s">
        <v>46</v>
      </c>
      <c r="AZ74" s="30">
        <f>IF(AY74=$AY$4,$AZ$1,0)</f>
        <v>0</v>
      </c>
      <c r="BA74" s="21" t="s">
        <v>246</v>
      </c>
      <c r="BB74" s="22">
        <f>IF(BA74=$BA$4,$BB$1,0)</f>
        <v>0</v>
      </c>
      <c r="BC74" s="29" t="s">
        <v>254</v>
      </c>
      <c r="BD74" s="30">
        <f>IF(BC74=$BC$4,$BD$1,0)</f>
        <v>0</v>
      </c>
      <c r="BE74" s="21" t="s">
        <v>247</v>
      </c>
      <c r="BF74" s="22">
        <f>IF(BE74=$BE$4,$BF$1,0)</f>
        <v>17</v>
      </c>
      <c r="BG74" s="29" t="s">
        <v>35</v>
      </c>
      <c r="BH74" s="30">
        <f>IF(BG74=$BG$4,$BH$1,0)</f>
        <v>0</v>
      </c>
      <c r="BI74" s="21" t="s">
        <v>21</v>
      </c>
      <c r="BJ74" s="22">
        <f>IF(BI74=$BI$4,$BJ$1,0)</f>
        <v>0</v>
      </c>
      <c r="BK74" s="29" t="s">
        <v>22</v>
      </c>
      <c r="BL74" s="30">
        <f>IF(BK74=$BK$4,$BL$1,0)</f>
        <v>19</v>
      </c>
      <c r="BM74" s="21" t="s">
        <v>48</v>
      </c>
      <c r="BN74" s="22">
        <f>IF(BM74=$BM$4,$BN$1,0)</f>
        <v>19</v>
      </c>
      <c r="BO74" s="29" t="s">
        <v>29</v>
      </c>
      <c r="BP74" s="30">
        <f>IF(BO74=$BO$4,$BP$1,0)</f>
        <v>19</v>
      </c>
      <c r="BQ74" s="21" t="s">
        <v>28</v>
      </c>
      <c r="BR74" s="22">
        <f>IF(BQ74=$BQ$4,$BR$1,0)</f>
        <v>19</v>
      </c>
      <c r="BS74" s="29" t="s">
        <v>26</v>
      </c>
      <c r="BT74" s="30">
        <f>IF(BS74=$BS$4,$BT$1,0)</f>
        <v>0</v>
      </c>
      <c r="BU74" s="21" t="s">
        <v>49</v>
      </c>
      <c r="BV74" s="22">
        <f>IF(BU74=$BU$4,$BV$1,0)</f>
        <v>0</v>
      </c>
      <c r="BW74" s="29" t="s">
        <v>147</v>
      </c>
      <c r="BX74" s="30">
        <f>IF(BW74=$BW$4,$BX$1,0)</f>
        <v>25</v>
      </c>
      <c r="BY74" s="21" t="s">
        <v>34</v>
      </c>
      <c r="BZ74" s="22">
        <f>IF(BY74=$BY$4,$BZ$1,0)</f>
        <v>0</v>
      </c>
      <c r="CA74" s="29" t="s">
        <v>67</v>
      </c>
      <c r="CB74" s="30">
        <f>IF(CA74=$CA$4,$CB$1,0)</f>
        <v>19</v>
      </c>
      <c r="CC74" s="21" t="s">
        <v>259</v>
      </c>
      <c r="CD74" s="22">
        <f>IF(CC74=$CC$4,$CD$1,0)</f>
        <v>0</v>
      </c>
      <c r="CE74" s="29" t="s">
        <v>255</v>
      </c>
      <c r="CF74" s="30">
        <f>IF(CE74=$CE$4,$CF$1,0)</f>
        <v>19</v>
      </c>
      <c r="CG74" s="21" t="s">
        <v>165</v>
      </c>
      <c r="CH74" s="22">
        <f>IF(CG74=$CG$4,$CH$1,0)</f>
        <v>0</v>
      </c>
      <c r="CI74" s="29" t="s">
        <v>147</v>
      </c>
      <c r="CJ74" s="30">
        <f>IF(CI74=$CI$4,$CJ$1,0)</f>
        <v>35</v>
      </c>
      <c r="CK74" s="21" t="s">
        <v>26</v>
      </c>
      <c r="CL74" s="22">
        <f>IF(CK74=$CK$4,$CL$1,0)</f>
        <v>0</v>
      </c>
      <c r="CM74" s="25" t="s">
        <v>26</v>
      </c>
      <c r="CN74" s="26">
        <f>IF(CM74=$CM$4,$CN$1,0)</f>
        <v>0</v>
      </c>
    </row>
    <row r="75" spans="1:92" x14ac:dyDescent="0.4">
      <c r="A75" s="49" t="s">
        <v>312</v>
      </c>
      <c r="B75" s="11">
        <f>SUM(D75+F75+H75+J75+L75+N75+P75+R75+T75+V75+X75+Z75+AB75+AD75+AF75+AH75+AJ75+AL75+AN75+AP75+AR75+AT75+AV75+AX75+AZ75+BB75+BD75+BF75+BH75+BJ75+BL75+BN75+BP75+BR75+BT75+BV75+BX75+BZ75+CB75+CD75+CF75+CH75+CJ75+CL75+CN75)</f>
        <v>394</v>
      </c>
      <c r="C75" s="29" t="s">
        <v>162</v>
      </c>
      <c r="D75" s="30">
        <f>IF(C75=$C$4,$D$1,0)</f>
        <v>10</v>
      </c>
      <c r="E75" s="21" t="s">
        <v>64</v>
      </c>
      <c r="F75" s="22">
        <f>IF(E75=$E$4,$F$1,0)</f>
        <v>11</v>
      </c>
      <c r="G75" s="29" t="s">
        <v>250</v>
      </c>
      <c r="H75" s="30">
        <f>IF(G75=$G$4,$H$1,0)</f>
        <v>11</v>
      </c>
      <c r="I75" s="21" t="s">
        <v>77</v>
      </c>
      <c r="J75" s="22">
        <f>IF(I75=$I$4,$J$1,0)</f>
        <v>11</v>
      </c>
      <c r="K75" s="29" t="s">
        <v>252</v>
      </c>
      <c r="L75" s="30">
        <f>IF(K75=$K$4,$L$1,0)</f>
        <v>0</v>
      </c>
      <c r="M75" s="21" t="s">
        <v>23</v>
      </c>
      <c r="N75" s="22">
        <f>IF(M75=$M$4,$N$1,0)</f>
        <v>0</v>
      </c>
      <c r="O75" s="29" t="s">
        <v>31</v>
      </c>
      <c r="P75" s="30">
        <f>IF(O75=$O$4,$P$1,0)</f>
        <v>20</v>
      </c>
      <c r="Q75" s="21" t="s">
        <v>69</v>
      </c>
      <c r="R75" s="22">
        <f>IF(Q75=$Q$4,$R$1,0)</f>
        <v>0</v>
      </c>
      <c r="S75" s="29" t="s">
        <v>50</v>
      </c>
      <c r="T75" s="30">
        <f>IF(S75=$S$4,$T$1,0)</f>
        <v>20</v>
      </c>
      <c r="U75" s="21" t="s">
        <v>33</v>
      </c>
      <c r="V75" s="22">
        <f>IF(U75=$U$4,$V$1,0)</f>
        <v>20</v>
      </c>
      <c r="W75" s="29" t="s">
        <v>161</v>
      </c>
      <c r="X75" s="30">
        <f>IF(W75=$W$4,$X$1,0)</f>
        <v>14</v>
      </c>
      <c r="Y75" s="21" t="s">
        <v>44</v>
      </c>
      <c r="Z75" s="22">
        <f>IF(Y75=$Y$4,$Z$1,0)</f>
        <v>14</v>
      </c>
      <c r="AA75" s="29" t="s">
        <v>72</v>
      </c>
      <c r="AB75" s="30">
        <f>IF(AA75=$AA$4,$AB$1,0)</f>
        <v>15</v>
      </c>
      <c r="AC75" s="21" t="s">
        <v>68</v>
      </c>
      <c r="AD75" s="22">
        <f>IF(AC75=$AC$4,$AD$1,0)</f>
        <v>0</v>
      </c>
      <c r="AE75" s="29" t="s">
        <v>63</v>
      </c>
      <c r="AF75" s="30">
        <f>IF(AE75=$AE$4,$AF$1,0)</f>
        <v>0</v>
      </c>
      <c r="AG75" s="21" t="s">
        <v>66</v>
      </c>
      <c r="AH75" s="22">
        <f>IF(AG75=$AG$4,$AH$1,0)</f>
        <v>15</v>
      </c>
      <c r="AI75" s="29" t="s">
        <v>164</v>
      </c>
      <c r="AJ75" s="30">
        <f>IF(AI75=$AI$4,$AJ$1,0)</f>
        <v>15</v>
      </c>
      <c r="AK75" s="21" t="s">
        <v>133</v>
      </c>
      <c r="AL75" s="22">
        <f>IF(AK75=$AK$4,$AL$1,0)</f>
        <v>16</v>
      </c>
      <c r="AM75" s="29" t="s">
        <v>148</v>
      </c>
      <c r="AN75" s="30">
        <f>IF(AM75=$AM$4,$AN$1,0)</f>
        <v>0</v>
      </c>
      <c r="AO75" s="21" t="s">
        <v>75</v>
      </c>
      <c r="AP75" s="22">
        <f>IF(AO75=$AO$4,$AP$1,0)</f>
        <v>16</v>
      </c>
      <c r="AQ75" s="29" t="s">
        <v>157</v>
      </c>
      <c r="AR75" s="30">
        <f>IF(AQ75=$AQ$4,$AR$1,0)</f>
        <v>16</v>
      </c>
      <c r="AS75" s="21" t="s">
        <v>65</v>
      </c>
      <c r="AT75" s="22">
        <f>IF(AS75=$AS$4,$AT$1,0)</f>
        <v>0</v>
      </c>
      <c r="AU75" s="29" t="s">
        <v>78</v>
      </c>
      <c r="AV75" s="30">
        <f>IF(AU75=$AU$4,$AV$1,0)</f>
        <v>17</v>
      </c>
      <c r="AW75" s="21" t="s">
        <v>160</v>
      </c>
      <c r="AX75" s="22">
        <f>IF(AW75=$AW$4,$AX$1,0)</f>
        <v>0</v>
      </c>
      <c r="AY75" s="29" t="s">
        <v>46</v>
      </c>
      <c r="AZ75" s="30">
        <f>IF(AY75=$AY$4,$AZ$1,0)</f>
        <v>0</v>
      </c>
      <c r="BA75" s="21" t="s">
        <v>246</v>
      </c>
      <c r="BB75" s="22">
        <f>IF(BA75=$BA$4,$BB$1,0)</f>
        <v>0</v>
      </c>
      <c r="BC75" s="29" t="s">
        <v>76</v>
      </c>
      <c r="BD75" s="30">
        <f>IF(BC75=$BC$4,$BD$1,0)</f>
        <v>17</v>
      </c>
      <c r="BE75" s="21" t="s">
        <v>247</v>
      </c>
      <c r="BF75" s="22">
        <f>IF(BE75=$BE$4,$BF$1,0)</f>
        <v>17</v>
      </c>
      <c r="BG75" s="29" t="s">
        <v>158</v>
      </c>
      <c r="BH75" s="30">
        <f>IF(BG75=$BG$4,$BH$1,0)</f>
        <v>18</v>
      </c>
      <c r="BI75" s="21" t="s">
        <v>21</v>
      </c>
      <c r="BJ75" s="22">
        <f>IF(BI75=$BI$4,$BJ$1,0)</f>
        <v>0</v>
      </c>
      <c r="BK75" s="29" t="s">
        <v>22</v>
      </c>
      <c r="BL75" s="30">
        <f>IF(BK75=$BK$4,$BL$1,0)</f>
        <v>19</v>
      </c>
      <c r="BM75" s="21" t="s">
        <v>159</v>
      </c>
      <c r="BN75" s="22">
        <f>IF(BM75=$BM$4,$BN$1,0)</f>
        <v>0</v>
      </c>
      <c r="BO75" s="29" t="s">
        <v>30</v>
      </c>
      <c r="BP75" s="30">
        <f>IF(BO75=$BO$4,$BP$1,0)</f>
        <v>0</v>
      </c>
      <c r="BQ75" s="21" t="s">
        <v>28</v>
      </c>
      <c r="BR75" s="22">
        <f>IF(BQ75=$BQ$4,$BR$1,0)</f>
        <v>19</v>
      </c>
      <c r="BS75" s="29" t="s">
        <v>69</v>
      </c>
      <c r="BT75" s="30">
        <f>IF(BS75=$BS$4,$BT$1,0)</f>
        <v>0</v>
      </c>
      <c r="BU75" s="21" t="s">
        <v>33</v>
      </c>
      <c r="BV75" s="22">
        <f>IF(BU75=$BU$4,$BV$1,0)</f>
        <v>25</v>
      </c>
      <c r="BW75" s="29" t="s">
        <v>31</v>
      </c>
      <c r="BX75" s="30">
        <f>IF(BW75=$BW$4,$BX$1,0)</f>
        <v>0</v>
      </c>
      <c r="BY75" s="21" t="s">
        <v>34</v>
      </c>
      <c r="BZ75" s="22">
        <f>IF(BY75=$BY$4,$BZ$1,0)</f>
        <v>0</v>
      </c>
      <c r="CA75" s="29" t="s">
        <v>67</v>
      </c>
      <c r="CB75" s="30">
        <f>IF(CA75=$CA$4,$CB$1,0)</f>
        <v>19</v>
      </c>
      <c r="CC75" s="21" t="s">
        <v>149</v>
      </c>
      <c r="CD75" s="22">
        <f>IF(CC75=$CC$4,$CD$1,0)</f>
        <v>19</v>
      </c>
      <c r="CE75" s="29" t="s">
        <v>248</v>
      </c>
      <c r="CF75" s="30">
        <f>IF(CE75=$CE$4,$CF$1,0)</f>
        <v>0</v>
      </c>
      <c r="CG75" s="21" t="s">
        <v>165</v>
      </c>
      <c r="CH75" s="22">
        <f>IF(CG75=$CG$4,$CH$1,0)</f>
        <v>0</v>
      </c>
      <c r="CI75" s="29" t="s">
        <v>31</v>
      </c>
      <c r="CJ75" s="30">
        <f>IF(CI75=$CI$4,$CJ$1,0)</f>
        <v>0</v>
      </c>
      <c r="CK75" s="21" t="s">
        <v>34</v>
      </c>
      <c r="CL75" s="22">
        <f>IF(CK75=$CK$4,$CL$1,0)</f>
        <v>0</v>
      </c>
      <c r="CM75" s="25" t="s">
        <v>34</v>
      </c>
      <c r="CN75" s="26">
        <f>IF(CM75=$CM$4,$CN$1,0)</f>
        <v>0</v>
      </c>
    </row>
    <row r="76" spans="1:92" x14ac:dyDescent="0.4">
      <c r="A76" s="47" t="s">
        <v>113</v>
      </c>
      <c r="B76" s="11">
        <f>SUM(D76+F76+H76+J76+L76+N76+P76+R76+T76+V76+X76+Z76+AB76+AD76+AF76+AH76+AJ76+AL76+AN76+AP76+AR76+AT76+AV76+AX76+AZ76+BB76+BD76+BF76+BH76+BJ76+BL76+BN76+BP76+BR76+BT76+BV76+BX76+BZ76+CB76+CD76+CF76+CH76+CJ76+CL76+CN76)</f>
        <v>387</v>
      </c>
      <c r="C76" s="29" t="s">
        <v>162</v>
      </c>
      <c r="D76" s="30">
        <f>IF(C76=$C$4,$D$1,0)</f>
        <v>10</v>
      </c>
      <c r="E76" s="21" t="s">
        <v>64</v>
      </c>
      <c r="F76" s="22">
        <f>IF(E76=$E$4,$F$1,0)</f>
        <v>11</v>
      </c>
      <c r="G76" s="29" t="s">
        <v>45</v>
      </c>
      <c r="H76" s="30">
        <f>IF(G76=$G$4,$H$1,0)</f>
        <v>0</v>
      </c>
      <c r="I76" s="21" t="s">
        <v>251</v>
      </c>
      <c r="J76" s="22">
        <f>IF(I76=$I$4,$J$1,0)</f>
        <v>0</v>
      </c>
      <c r="K76" s="29" t="s">
        <v>245</v>
      </c>
      <c r="L76" s="30">
        <f>IF(K76=$K$4,$L$1,0)</f>
        <v>12</v>
      </c>
      <c r="M76" s="21" t="s">
        <v>132</v>
      </c>
      <c r="N76" s="22">
        <f>IF(M76=$M$4,$N$1,0)</f>
        <v>12</v>
      </c>
      <c r="O76" s="29" t="s">
        <v>24</v>
      </c>
      <c r="P76" s="30">
        <f>IF(O76=$O$4,$P$1,0)</f>
        <v>0</v>
      </c>
      <c r="Q76" s="21" t="s">
        <v>69</v>
      </c>
      <c r="R76" s="22">
        <f>IF(Q76=$Q$4,$R$1,0)</f>
        <v>0</v>
      </c>
      <c r="S76" s="29" t="s">
        <v>50</v>
      </c>
      <c r="T76" s="30">
        <f>IF(S76=$S$4,$T$1,0)</f>
        <v>20</v>
      </c>
      <c r="U76" s="21" t="s">
        <v>33</v>
      </c>
      <c r="V76" s="22">
        <f>IF(U76=$U$4,$V$1,0)</f>
        <v>20</v>
      </c>
      <c r="W76" s="29" t="s">
        <v>74</v>
      </c>
      <c r="X76" s="30">
        <f>IF(W76=$W$4,$X$1,0)</f>
        <v>0</v>
      </c>
      <c r="Y76" s="21" t="s">
        <v>27</v>
      </c>
      <c r="Z76" s="22">
        <f>IF(Y76=$Y$4,$Z$1,0)</f>
        <v>0</v>
      </c>
      <c r="AA76" s="29" t="s">
        <v>72</v>
      </c>
      <c r="AB76" s="30">
        <f>IF(AA76=$AA$4,$AB$1,0)</f>
        <v>15</v>
      </c>
      <c r="AC76" s="21" t="s">
        <v>68</v>
      </c>
      <c r="AD76" s="22">
        <f>IF(AC76=$AC$4,$AD$1,0)</f>
        <v>0</v>
      </c>
      <c r="AE76" s="29" t="s">
        <v>163</v>
      </c>
      <c r="AF76" s="30">
        <f>IF(AE76=$AE$4,$AF$1,0)</f>
        <v>15</v>
      </c>
      <c r="AG76" s="21" t="s">
        <v>262</v>
      </c>
      <c r="AH76" s="22">
        <f>IF(AG76=$AG$4,$AH$1,0)</f>
        <v>0</v>
      </c>
      <c r="AI76" s="29" t="s">
        <v>32</v>
      </c>
      <c r="AJ76" s="30">
        <f>IF(AI76=$AI$4,$AJ$1,0)</f>
        <v>0</v>
      </c>
      <c r="AK76" s="21" t="s">
        <v>257</v>
      </c>
      <c r="AL76" s="22">
        <f>IF(AK76=$AK$4,$AL$1,0)</f>
        <v>0</v>
      </c>
      <c r="AM76" s="29" t="s">
        <v>155</v>
      </c>
      <c r="AN76" s="30">
        <f>IF(AM76=$AM$4,$AN$1,0)</f>
        <v>16</v>
      </c>
      <c r="AO76" s="21" t="s">
        <v>25</v>
      </c>
      <c r="AP76" s="22">
        <f>IF(AO76=$AO$4,$AP$1,0)</f>
        <v>0</v>
      </c>
      <c r="AQ76" s="29" t="s">
        <v>157</v>
      </c>
      <c r="AR76" s="30">
        <f>IF(AQ76=$AQ$4,$AR$1,0)</f>
        <v>16</v>
      </c>
      <c r="AS76" s="21" t="s">
        <v>156</v>
      </c>
      <c r="AT76" s="22">
        <f>IF(AS76=$AS$4,$AT$1,0)</f>
        <v>16</v>
      </c>
      <c r="AU76" s="29" t="s">
        <v>78</v>
      </c>
      <c r="AV76" s="30">
        <f>IF(AU76=$AU$4,$AV$1,0)</f>
        <v>17</v>
      </c>
      <c r="AW76" s="21" t="s">
        <v>258</v>
      </c>
      <c r="AX76" s="22">
        <f>IF(AW76=$AW$4,$AX$1,0)</f>
        <v>17</v>
      </c>
      <c r="AY76" s="29" t="s">
        <v>46</v>
      </c>
      <c r="AZ76" s="30">
        <f>IF(AY76=$AY$4,$AZ$1,0)</f>
        <v>0</v>
      </c>
      <c r="BA76" s="21" t="s">
        <v>0</v>
      </c>
      <c r="BB76" s="22">
        <f>IF(BA76=$BA$4,$BB$1,0)</f>
        <v>17</v>
      </c>
      <c r="BC76" s="29" t="s">
        <v>76</v>
      </c>
      <c r="BD76" s="30">
        <f>IF(BC76=$BC$4,$BD$1,0)</f>
        <v>17</v>
      </c>
      <c r="BE76" s="21" t="s">
        <v>247</v>
      </c>
      <c r="BF76" s="22">
        <f>IF(BE76=$BE$4,$BF$1,0)</f>
        <v>17</v>
      </c>
      <c r="BG76" s="29" t="s">
        <v>35</v>
      </c>
      <c r="BH76" s="30">
        <f>IF(BG76=$BG$4,$BH$1,0)</f>
        <v>0</v>
      </c>
      <c r="BI76" s="21" t="s">
        <v>21</v>
      </c>
      <c r="BJ76" s="22">
        <f>IF(BI76=$BI$4,$BJ$1,0)</f>
        <v>0</v>
      </c>
      <c r="BK76" s="29" t="s">
        <v>150</v>
      </c>
      <c r="BL76" s="30">
        <f>IF(BK76=$BK$4,$BL$1,0)</f>
        <v>0</v>
      </c>
      <c r="BM76" s="21" t="s">
        <v>159</v>
      </c>
      <c r="BN76" s="22">
        <f>IF(BM76=$BM$4,$BN$1,0)</f>
        <v>0</v>
      </c>
      <c r="BO76" s="29" t="s">
        <v>29</v>
      </c>
      <c r="BP76" s="30">
        <f>IF(BO76=$BO$4,$BP$1,0)</f>
        <v>19</v>
      </c>
      <c r="BQ76" s="21" t="s">
        <v>28</v>
      </c>
      <c r="BR76" s="22">
        <f>IF(BQ76=$BQ$4,$BR$1,0)</f>
        <v>19</v>
      </c>
      <c r="BS76" s="29" t="s">
        <v>26</v>
      </c>
      <c r="BT76" s="30">
        <f>IF(BS76=$BS$4,$BT$1,0)</f>
        <v>0</v>
      </c>
      <c r="BU76" s="21" t="s">
        <v>49</v>
      </c>
      <c r="BV76" s="22">
        <f>IF(BU76=$BU$4,$BV$1,0)</f>
        <v>0</v>
      </c>
      <c r="BW76" s="29" t="s">
        <v>147</v>
      </c>
      <c r="BX76" s="30">
        <f>IF(BW76=$BW$4,$BX$1,0)</f>
        <v>25</v>
      </c>
      <c r="BY76" s="21" t="s">
        <v>34</v>
      </c>
      <c r="BZ76" s="22">
        <f>IF(BY76=$BY$4,$BZ$1,0)</f>
        <v>0</v>
      </c>
      <c r="CA76" s="29" t="s">
        <v>67</v>
      </c>
      <c r="CB76" s="30">
        <f>IF(CA76=$CA$4,$CB$1,0)</f>
        <v>19</v>
      </c>
      <c r="CC76" s="21" t="s">
        <v>149</v>
      </c>
      <c r="CD76" s="22">
        <f>IF(CC76=$CC$4,$CD$1,0)</f>
        <v>19</v>
      </c>
      <c r="CE76" s="29" t="s">
        <v>255</v>
      </c>
      <c r="CF76" s="30">
        <f>IF(CE76=$CE$4,$CF$1,0)</f>
        <v>19</v>
      </c>
      <c r="CG76" s="21" t="s">
        <v>19</v>
      </c>
      <c r="CH76" s="22">
        <f>IF(CG76=$CG$4,$CH$1,0)</f>
        <v>19</v>
      </c>
      <c r="CI76" s="29" t="s">
        <v>49</v>
      </c>
      <c r="CJ76" s="30">
        <f>IF(CI76=$CI$4,$CJ$1,0)</f>
        <v>0</v>
      </c>
      <c r="CK76" s="21" t="s">
        <v>26</v>
      </c>
      <c r="CL76" s="22">
        <f>IF(CK76=$CK$4,$CL$1,0)</f>
        <v>0</v>
      </c>
      <c r="CM76" s="25" t="s">
        <v>49</v>
      </c>
      <c r="CN76" s="26">
        <f>IF(CM76=$CM$4,$CN$1,0)</f>
        <v>0</v>
      </c>
    </row>
    <row r="77" spans="1:92" x14ac:dyDescent="0.4">
      <c r="A77" s="34" t="s">
        <v>263</v>
      </c>
      <c r="B77" s="11">
        <f>SUM(D77+F77+H77+J77+L77+N77+P77+R77+T77+V77+X77+Z77+AB77+AD77+AF77+AH77+AJ77+AL77+AN77+AP77+AR77+AT77+AV77+AX77+AZ77+BB77+BD77+BF77+BH77+BJ77+BL77+BN77+BP77+BR77+BT77+BV77+BX77+BZ77+CB77+CD77+CF77+CH77+CJ77+CL77+CN77)</f>
        <v>385</v>
      </c>
      <c r="C77" s="29" t="s">
        <v>162</v>
      </c>
      <c r="D77" s="30">
        <f>IF(C77=$C$4,$D$1,0)</f>
        <v>10</v>
      </c>
      <c r="E77" s="21" t="s">
        <v>64</v>
      </c>
      <c r="F77" s="22">
        <f>IF(E77=$E$4,$F$1,0)</f>
        <v>11</v>
      </c>
      <c r="G77" s="29" t="s">
        <v>45</v>
      </c>
      <c r="H77" s="30">
        <f>IF(G77=$G$4,$H$1,0)</f>
        <v>0</v>
      </c>
      <c r="I77" s="21" t="s">
        <v>251</v>
      </c>
      <c r="J77" s="22">
        <f>IF(I77=$I$4,$J$1,0)</f>
        <v>0</v>
      </c>
      <c r="K77" s="29" t="s">
        <v>245</v>
      </c>
      <c r="L77" s="30">
        <f>IF(K77=$K$4,$L$1,0)</f>
        <v>12</v>
      </c>
      <c r="M77" s="21" t="s">
        <v>132</v>
      </c>
      <c r="N77" s="22">
        <f>IF(M77=$M$4,$N$1,0)</f>
        <v>12</v>
      </c>
      <c r="O77" s="29" t="s">
        <v>31</v>
      </c>
      <c r="P77" s="30">
        <f>IF(O77=$O$4,$P$1,0)</f>
        <v>20</v>
      </c>
      <c r="Q77" s="21" t="s">
        <v>69</v>
      </c>
      <c r="R77" s="22">
        <f>IF(Q77=$Q$4,$R$1,0)</f>
        <v>0</v>
      </c>
      <c r="S77" s="29" t="s">
        <v>37</v>
      </c>
      <c r="T77" s="30">
        <f>IF(S77=$S$4,$T$1,0)</f>
        <v>0</v>
      </c>
      <c r="U77" s="21" t="s">
        <v>33</v>
      </c>
      <c r="V77" s="22">
        <f>IF(U77=$U$4,$V$1,0)</f>
        <v>20</v>
      </c>
      <c r="W77" s="29" t="s">
        <v>161</v>
      </c>
      <c r="X77" s="30">
        <f>IF(W77=$W$4,$X$1,0)</f>
        <v>14</v>
      </c>
      <c r="Y77" s="21" t="s">
        <v>27</v>
      </c>
      <c r="Z77" s="22">
        <f>IF(Y77=$Y$4,$Z$1,0)</f>
        <v>0</v>
      </c>
      <c r="AA77" s="29" t="s">
        <v>72</v>
      </c>
      <c r="AB77" s="30">
        <f>IF(AA77=$AA$4,$AB$1,0)</f>
        <v>15</v>
      </c>
      <c r="AC77" s="21" t="s">
        <v>36</v>
      </c>
      <c r="AD77" s="22">
        <f>IF(AC77=$AC$4,$AD$1,0)</f>
        <v>15</v>
      </c>
      <c r="AE77" s="29" t="s">
        <v>63</v>
      </c>
      <c r="AF77" s="30">
        <f>IF(AE77=$AE$4,$AF$1,0)</f>
        <v>0</v>
      </c>
      <c r="AG77" s="21" t="s">
        <v>66</v>
      </c>
      <c r="AH77" s="22">
        <f>IF(AG77=$AG$4,$AH$1,0)</f>
        <v>15</v>
      </c>
      <c r="AI77" s="29" t="s">
        <v>164</v>
      </c>
      <c r="AJ77" s="30">
        <f>IF(AI77=$AI$4,$AJ$1,0)</f>
        <v>15</v>
      </c>
      <c r="AK77" s="21" t="s">
        <v>257</v>
      </c>
      <c r="AL77" s="22">
        <f>IF(AK77=$AK$4,$AL$1,0)</f>
        <v>0</v>
      </c>
      <c r="AM77" s="29" t="s">
        <v>148</v>
      </c>
      <c r="AN77" s="30">
        <f>IF(AM77=$AM$4,$AN$1,0)</f>
        <v>0</v>
      </c>
      <c r="AO77" s="21" t="s">
        <v>75</v>
      </c>
      <c r="AP77" s="22">
        <f>IF(AO77=$AO$4,$AP$1,0)</f>
        <v>16</v>
      </c>
      <c r="AQ77" s="29" t="s">
        <v>157</v>
      </c>
      <c r="AR77" s="30">
        <f>IF(AQ77=$AQ$4,$AR$1,0)</f>
        <v>16</v>
      </c>
      <c r="AS77" s="21" t="s">
        <v>65</v>
      </c>
      <c r="AT77" s="22">
        <f>IF(AS77=$AS$4,$AT$1,0)</f>
        <v>0</v>
      </c>
      <c r="AU77" s="29" t="s">
        <v>71</v>
      </c>
      <c r="AV77" s="30">
        <f>IF(AU77=$AU$4,$AV$1,0)</f>
        <v>0</v>
      </c>
      <c r="AW77" s="21" t="s">
        <v>258</v>
      </c>
      <c r="AX77" s="22">
        <f>IF(AW77=$AW$4,$AX$1,0)</f>
        <v>17</v>
      </c>
      <c r="AY77" s="29" t="s">
        <v>46</v>
      </c>
      <c r="AZ77" s="30">
        <f>IF(AY77=$AY$4,$AZ$1,0)</f>
        <v>0</v>
      </c>
      <c r="BA77" s="21" t="s">
        <v>0</v>
      </c>
      <c r="BB77" s="22">
        <f>IF(BA77=$BA$4,$BB$1,0)</f>
        <v>17</v>
      </c>
      <c r="BC77" s="29" t="s">
        <v>76</v>
      </c>
      <c r="BD77" s="30">
        <f>IF(BC77=$BC$4,$BD$1,0)</f>
        <v>17</v>
      </c>
      <c r="BE77" s="21" t="s">
        <v>247</v>
      </c>
      <c r="BF77" s="22">
        <f>IF(BE77=$BE$4,$BF$1,0)</f>
        <v>17</v>
      </c>
      <c r="BG77" s="29" t="s">
        <v>35</v>
      </c>
      <c r="BH77" s="30">
        <f>IF(BG77=$BG$4,$BH$1,0)</f>
        <v>0</v>
      </c>
      <c r="BI77" s="21" t="s">
        <v>21</v>
      </c>
      <c r="BJ77" s="22">
        <f>IF(BI77=$BI$4,$BJ$1,0)</f>
        <v>0</v>
      </c>
      <c r="BK77" s="29" t="s">
        <v>150</v>
      </c>
      <c r="BL77" s="30">
        <f>IF(BK77=$BK$4,$BL$1,0)</f>
        <v>0</v>
      </c>
      <c r="BM77" s="21" t="s">
        <v>48</v>
      </c>
      <c r="BN77" s="22">
        <f>IF(BM77=$BM$4,$BN$1,0)</f>
        <v>19</v>
      </c>
      <c r="BO77" s="29" t="s">
        <v>30</v>
      </c>
      <c r="BP77" s="30">
        <f>IF(BO77=$BO$4,$BP$1,0)</f>
        <v>0</v>
      </c>
      <c r="BQ77" s="21" t="s">
        <v>152</v>
      </c>
      <c r="BR77" s="22">
        <f>IF(BQ77=$BQ$4,$BR$1,0)</f>
        <v>0</v>
      </c>
      <c r="BS77" s="29" t="s">
        <v>26</v>
      </c>
      <c r="BT77" s="30">
        <f>IF(BS77=$BS$4,$BT$1,0)</f>
        <v>0</v>
      </c>
      <c r="BU77" s="21" t="s">
        <v>33</v>
      </c>
      <c r="BV77" s="22">
        <f>IF(BU77=$BU$4,$BV$1,0)</f>
        <v>25</v>
      </c>
      <c r="BW77" s="29" t="s">
        <v>147</v>
      </c>
      <c r="BX77" s="30">
        <f>IF(BW77=$BW$4,$BX$1,0)</f>
        <v>25</v>
      </c>
      <c r="BY77" s="21" t="s">
        <v>34</v>
      </c>
      <c r="BZ77" s="22">
        <f>IF(BY77=$BY$4,$BZ$1,0)</f>
        <v>0</v>
      </c>
      <c r="CA77" s="29" t="s">
        <v>67</v>
      </c>
      <c r="CB77" s="30">
        <f>IF(CA77=$CA$4,$CB$1,0)</f>
        <v>19</v>
      </c>
      <c r="CC77" s="21" t="s">
        <v>149</v>
      </c>
      <c r="CD77" s="22">
        <f>IF(CC77=$CC$4,$CD$1,0)</f>
        <v>19</v>
      </c>
      <c r="CE77" s="29" t="s">
        <v>248</v>
      </c>
      <c r="CF77" s="30">
        <f>IF(CE77=$CE$4,$CF$1,0)</f>
        <v>0</v>
      </c>
      <c r="CG77" s="21" t="s">
        <v>19</v>
      </c>
      <c r="CH77" s="22">
        <f>IF(CG77=$CG$4,$CH$1,0)</f>
        <v>19</v>
      </c>
      <c r="CI77" s="29" t="s">
        <v>33</v>
      </c>
      <c r="CJ77" s="30">
        <f>IF(CI77=$CI$4,$CJ$1,0)</f>
        <v>0</v>
      </c>
      <c r="CK77" s="21" t="s">
        <v>26</v>
      </c>
      <c r="CL77" s="22">
        <f>IF(CK77=$CK$4,$CL$1,0)</f>
        <v>0</v>
      </c>
      <c r="CM77" s="25" t="s">
        <v>26</v>
      </c>
      <c r="CN77" s="26">
        <f>IF(CM77=$CM$4,$CN$1,0)</f>
        <v>0</v>
      </c>
    </row>
    <row r="78" spans="1:92" x14ac:dyDescent="0.4">
      <c r="A78" s="47" t="s">
        <v>308</v>
      </c>
      <c r="B78" s="11">
        <f>SUM(D78+F78+H78+J78+L78+N78+P78+R78+T78+V78+X78+Z78+AB78+AD78+AF78+AH78+AJ78+AL78+AN78+AP78+AR78+AT78+AV78+AX78+AZ78+BB78+BD78+BF78+BH78+BJ78+BL78+BN78+BP78+BR78+BT78+BV78+BX78+BZ78+CB78+CD78+CF78+CH78+CJ78+CL78+CN78)</f>
        <v>382</v>
      </c>
      <c r="C78" s="29" t="s">
        <v>162</v>
      </c>
      <c r="D78" s="30">
        <f>IF(C78=$C$4,$D$1,0)</f>
        <v>10</v>
      </c>
      <c r="E78" s="21" t="s">
        <v>73</v>
      </c>
      <c r="F78" s="22">
        <f>IF(E78=$E$4,$F$1,0)</f>
        <v>0</v>
      </c>
      <c r="G78" s="29" t="s">
        <v>250</v>
      </c>
      <c r="H78" s="30">
        <f>IF(G78=$G$4,$H$1,0)</f>
        <v>11</v>
      </c>
      <c r="I78" s="21" t="s">
        <v>77</v>
      </c>
      <c r="J78" s="22">
        <f>IF(I78=$I$4,$J$1,0)</f>
        <v>11</v>
      </c>
      <c r="K78" s="29" t="s">
        <v>252</v>
      </c>
      <c r="L78" s="30">
        <f>IF(K78=$K$4,$L$1,0)</f>
        <v>0</v>
      </c>
      <c r="M78" s="21" t="s">
        <v>132</v>
      </c>
      <c r="N78" s="22">
        <f>IF(M78=$M$4,$N$1,0)</f>
        <v>12</v>
      </c>
      <c r="O78" s="29" t="s">
        <v>31</v>
      </c>
      <c r="P78" s="30">
        <f>IF(O78=$O$4,$P$1,0)</f>
        <v>20</v>
      </c>
      <c r="Q78" s="21" t="s">
        <v>154</v>
      </c>
      <c r="R78" s="22">
        <f>IF(Q78=$Q$4,$R$1,0)</f>
        <v>20</v>
      </c>
      <c r="S78" s="29" t="s">
        <v>50</v>
      </c>
      <c r="T78" s="30">
        <f>IF(S78=$S$4,$T$1,0)</f>
        <v>20</v>
      </c>
      <c r="U78" s="21" t="s">
        <v>33</v>
      </c>
      <c r="V78" s="22">
        <f>IF(U78=$U$4,$V$1,0)</f>
        <v>20</v>
      </c>
      <c r="W78" s="29" t="s">
        <v>161</v>
      </c>
      <c r="X78" s="30">
        <f>IF(W78=$W$4,$X$1,0)</f>
        <v>14</v>
      </c>
      <c r="Y78" s="21" t="s">
        <v>27</v>
      </c>
      <c r="Z78" s="22">
        <f>IF(Y78=$Y$4,$Z$1,0)</f>
        <v>0</v>
      </c>
      <c r="AA78" s="29" t="s">
        <v>72</v>
      </c>
      <c r="AB78" s="30">
        <f>IF(AA78=$AA$4,$AB$1,0)</f>
        <v>15</v>
      </c>
      <c r="AC78" s="21" t="s">
        <v>68</v>
      </c>
      <c r="AD78" s="22">
        <f>IF(AC78=$AC$4,$AD$1,0)</f>
        <v>0</v>
      </c>
      <c r="AE78" s="29" t="s">
        <v>63</v>
      </c>
      <c r="AF78" s="30">
        <f>IF(AE78=$AE$4,$AF$1,0)</f>
        <v>0</v>
      </c>
      <c r="AG78" s="21" t="s">
        <v>66</v>
      </c>
      <c r="AH78" s="22">
        <f>IF(AG78=$AG$4,$AH$1,0)</f>
        <v>15</v>
      </c>
      <c r="AI78" s="29" t="s">
        <v>32</v>
      </c>
      <c r="AJ78" s="30">
        <f>IF(AI78=$AI$4,$AJ$1,0)</f>
        <v>0</v>
      </c>
      <c r="AK78" s="21" t="s">
        <v>133</v>
      </c>
      <c r="AL78" s="22">
        <f>IF(AK78=$AK$4,$AL$1,0)</f>
        <v>16</v>
      </c>
      <c r="AM78" s="29" t="s">
        <v>148</v>
      </c>
      <c r="AN78" s="30">
        <f>IF(AM78=$AM$4,$AN$1,0)</f>
        <v>0</v>
      </c>
      <c r="AO78" s="21" t="s">
        <v>25</v>
      </c>
      <c r="AP78" s="22">
        <f>IF(AO78=$AO$4,$AP$1,0)</f>
        <v>0</v>
      </c>
      <c r="AQ78" s="29" t="s">
        <v>151</v>
      </c>
      <c r="AR78" s="30">
        <f>IF(AQ78=$AQ$4,$AR$1,0)</f>
        <v>0</v>
      </c>
      <c r="AS78" s="21" t="s">
        <v>65</v>
      </c>
      <c r="AT78" s="22">
        <f>IF(AS78=$AS$4,$AT$1,0)</f>
        <v>0</v>
      </c>
      <c r="AU78" s="29" t="s">
        <v>78</v>
      </c>
      <c r="AV78" s="30">
        <f>IF(AU78=$AU$4,$AV$1,0)</f>
        <v>17</v>
      </c>
      <c r="AW78" s="21" t="s">
        <v>160</v>
      </c>
      <c r="AX78" s="22">
        <f>IF(AW78=$AW$4,$AX$1,0)</f>
        <v>0</v>
      </c>
      <c r="AY78" s="29" t="s">
        <v>253</v>
      </c>
      <c r="AZ78" s="30">
        <f>IF(AY78=$AY$4,$AZ$1,0)</f>
        <v>17</v>
      </c>
      <c r="BA78" s="21" t="s">
        <v>0</v>
      </c>
      <c r="BB78" s="22">
        <f>IF(BA78=$BA$4,$BB$1,0)</f>
        <v>17</v>
      </c>
      <c r="BC78" s="29" t="s">
        <v>76</v>
      </c>
      <c r="BD78" s="30">
        <f>IF(BC78=$BC$4,$BD$1,0)</f>
        <v>17</v>
      </c>
      <c r="BE78" s="21" t="s">
        <v>247</v>
      </c>
      <c r="BF78" s="22">
        <f>IF(BE78=$BE$4,$BF$1,0)</f>
        <v>17</v>
      </c>
      <c r="BG78" s="29" t="s">
        <v>35</v>
      </c>
      <c r="BH78" s="30">
        <f>IF(BG78=$BG$4,$BH$1,0)</f>
        <v>0</v>
      </c>
      <c r="BI78" s="21" t="s">
        <v>153</v>
      </c>
      <c r="BJ78" s="22">
        <f>IF(BI78=$BI$4,$BJ$1,0)</f>
        <v>18</v>
      </c>
      <c r="BK78" s="29" t="s">
        <v>150</v>
      </c>
      <c r="BL78" s="30">
        <f>IF(BK78=$BK$4,$BL$1,0)</f>
        <v>0</v>
      </c>
      <c r="BM78" s="21" t="s">
        <v>159</v>
      </c>
      <c r="BN78" s="22">
        <f>IF(BM78=$BM$4,$BN$1,0)</f>
        <v>0</v>
      </c>
      <c r="BO78" s="29" t="s">
        <v>29</v>
      </c>
      <c r="BP78" s="30">
        <f>IF(BO78=$BO$4,$BP$1,0)</f>
        <v>19</v>
      </c>
      <c r="BQ78" s="21" t="s">
        <v>28</v>
      </c>
      <c r="BR78" s="22">
        <f>IF(BQ78=$BQ$4,$BR$1,0)</f>
        <v>19</v>
      </c>
      <c r="BS78" s="29" t="s">
        <v>26</v>
      </c>
      <c r="BT78" s="30">
        <f>IF(BS78=$BS$4,$BT$1,0)</f>
        <v>0</v>
      </c>
      <c r="BU78" s="21" t="s">
        <v>49</v>
      </c>
      <c r="BV78" s="22">
        <f>IF(BU78=$BU$4,$BV$1,0)</f>
        <v>0</v>
      </c>
      <c r="BW78" s="29" t="s">
        <v>31</v>
      </c>
      <c r="BX78" s="30">
        <f>IF(BW78=$BW$4,$BX$1,0)</f>
        <v>0</v>
      </c>
      <c r="BY78" s="21" t="s">
        <v>34</v>
      </c>
      <c r="BZ78" s="22">
        <f>IF(BY78=$BY$4,$BZ$1,0)</f>
        <v>0</v>
      </c>
      <c r="CA78" s="29" t="s">
        <v>67</v>
      </c>
      <c r="CB78" s="30">
        <f>IF(CA78=$CA$4,$CB$1,0)</f>
        <v>19</v>
      </c>
      <c r="CC78" s="21" t="s">
        <v>149</v>
      </c>
      <c r="CD78" s="22">
        <f>IF(CC78=$CC$4,$CD$1,0)</f>
        <v>19</v>
      </c>
      <c r="CE78" s="29" t="s">
        <v>255</v>
      </c>
      <c r="CF78" s="30">
        <f>IF(CE78=$CE$4,$CF$1,0)</f>
        <v>19</v>
      </c>
      <c r="CG78" s="21" t="s">
        <v>165</v>
      </c>
      <c r="CH78" s="22">
        <f>IF(CG78=$CG$4,$CH$1,0)</f>
        <v>0</v>
      </c>
      <c r="CI78" s="29" t="s">
        <v>49</v>
      </c>
      <c r="CJ78" s="30">
        <f>IF(CI78=$CI$4,$CJ$1,0)</f>
        <v>0</v>
      </c>
      <c r="CK78" s="21" t="s">
        <v>26</v>
      </c>
      <c r="CL78" s="22">
        <f>IF(CK78=$CK$4,$CL$1,0)</f>
        <v>0</v>
      </c>
      <c r="CM78" s="25" t="s">
        <v>26</v>
      </c>
      <c r="CN78" s="26">
        <f>IF(CM78=$CM$4,$CN$1,0)</f>
        <v>0</v>
      </c>
    </row>
    <row r="79" spans="1:92" x14ac:dyDescent="0.4">
      <c r="A79" s="44" t="s">
        <v>279</v>
      </c>
      <c r="B79" s="11">
        <f>SUM(D79+F79+H79+J79+L79+N79+P79+R79+T79+V79+X79+Z79+AB79+AD79+AF79+AH79+AJ79+AL79+AN79+AP79+AR79+AT79+AV79+AX79+AZ79+BB79+BD79+BF79+BH79+BJ79+BL79+BN79+BP79+BR79+BT79+BV79+BX79+BZ79+CB79+CD79+CF79+CH79+CJ79+CL79+CN79)</f>
        <v>382</v>
      </c>
      <c r="C79" s="29" t="s">
        <v>42</v>
      </c>
      <c r="D79" s="30">
        <f>IF(C79=$C$4,$D$1,0)</f>
        <v>0</v>
      </c>
      <c r="E79" s="21" t="s">
        <v>64</v>
      </c>
      <c r="F79" s="22">
        <f>IF(E79=$E$4,$F$1,0)</f>
        <v>11</v>
      </c>
      <c r="G79" s="29" t="s">
        <v>45</v>
      </c>
      <c r="H79" s="30">
        <f>IF(G79=$G$4,$H$1,0)</f>
        <v>0</v>
      </c>
      <c r="I79" s="21" t="s">
        <v>251</v>
      </c>
      <c r="J79" s="22">
        <f>IF(I79=$I$4,$J$1,0)</f>
        <v>0</v>
      </c>
      <c r="K79" s="29" t="s">
        <v>252</v>
      </c>
      <c r="L79" s="30">
        <f>IF(K79=$K$4,$L$1,0)</f>
        <v>0</v>
      </c>
      <c r="M79" s="21" t="s">
        <v>132</v>
      </c>
      <c r="N79" s="22">
        <f>IF(M79=$M$4,$N$1,0)</f>
        <v>12</v>
      </c>
      <c r="O79" s="29" t="s">
        <v>24</v>
      </c>
      <c r="P79" s="30">
        <f>IF(O79=$O$4,$P$1,0)</f>
        <v>0</v>
      </c>
      <c r="Q79" s="21" t="s">
        <v>69</v>
      </c>
      <c r="R79" s="22">
        <f>IF(Q79=$Q$4,$R$1,0)</f>
        <v>0</v>
      </c>
      <c r="S79" s="29" t="s">
        <v>50</v>
      </c>
      <c r="T79" s="30">
        <f>IF(S79=$S$4,$T$1,0)</f>
        <v>20</v>
      </c>
      <c r="U79" s="21" t="s">
        <v>33</v>
      </c>
      <c r="V79" s="22">
        <f>IF(U79=$U$4,$V$1,0)</f>
        <v>20</v>
      </c>
      <c r="W79" s="29" t="s">
        <v>161</v>
      </c>
      <c r="X79" s="30">
        <f>IF(W79=$W$4,$X$1,0)</f>
        <v>14</v>
      </c>
      <c r="Y79" s="21" t="s">
        <v>44</v>
      </c>
      <c r="Z79" s="22">
        <f>IF(Y79=$Y$4,$Z$1,0)</f>
        <v>14</v>
      </c>
      <c r="AA79" s="29" t="s">
        <v>72</v>
      </c>
      <c r="AB79" s="30">
        <f>IF(AA79=$AA$4,$AB$1,0)</f>
        <v>15</v>
      </c>
      <c r="AC79" s="21" t="s">
        <v>68</v>
      </c>
      <c r="AD79" s="22">
        <f>IF(AC79=$AC$4,$AD$1,0)</f>
        <v>0</v>
      </c>
      <c r="AE79" s="29" t="s">
        <v>63</v>
      </c>
      <c r="AF79" s="30">
        <f>IF(AE79=$AE$4,$AF$1,0)</f>
        <v>0</v>
      </c>
      <c r="AG79" s="21" t="s">
        <v>66</v>
      </c>
      <c r="AH79" s="22">
        <f>IF(AG79=$AG$4,$AH$1,0)</f>
        <v>15</v>
      </c>
      <c r="AI79" s="29" t="s">
        <v>164</v>
      </c>
      <c r="AJ79" s="30">
        <f>IF(AI79=$AI$4,$AJ$1,0)</f>
        <v>15</v>
      </c>
      <c r="AK79" s="21" t="s">
        <v>133</v>
      </c>
      <c r="AL79" s="22">
        <f>IF(AK79=$AK$4,$AL$1,0)</f>
        <v>16</v>
      </c>
      <c r="AM79" s="29" t="s">
        <v>155</v>
      </c>
      <c r="AN79" s="30">
        <f>IF(AM79=$AM$4,$AN$1,0)</f>
        <v>16</v>
      </c>
      <c r="AO79" s="21" t="s">
        <v>25</v>
      </c>
      <c r="AP79" s="22">
        <f>IF(AO79=$AO$4,$AP$1,0)</f>
        <v>0</v>
      </c>
      <c r="AQ79" s="29" t="s">
        <v>157</v>
      </c>
      <c r="AR79" s="30">
        <f>IF(AQ79=$AQ$4,$AR$1,0)</f>
        <v>16</v>
      </c>
      <c r="AS79" s="21" t="s">
        <v>156</v>
      </c>
      <c r="AT79" s="22">
        <f>IF(AS79=$AS$4,$AT$1,0)</f>
        <v>16</v>
      </c>
      <c r="AU79" s="29" t="s">
        <v>71</v>
      </c>
      <c r="AV79" s="30">
        <f>IF(AU79=$AU$4,$AV$1,0)</f>
        <v>0</v>
      </c>
      <c r="AW79" s="21" t="s">
        <v>258</v>
      </c>
      <c r="AX79" s="22">
        <f>IF(AW79=$AW$4,$AX$1,0)</f>
        <v>17</v>
      </c>
      <c r="AY79" s="29" t="s">
        <v>46</v>
      </c>
      <c r="AZ79" s="30">
        <f>IF(AY79=$AY$4,$AZ$1,0)</f>
        <v>0</v>
      </c>
      <c r="BA79" s="21" t="s">
        <v>246</v>
      </c>
      <c r="BB79" s="22">
        <f>IF(BA79=$BA$4,$BB$1,0)</f>
        <v>0</v>
      </c>
      <c r="BC79" s="29" t="s">
        <v>76</v>
      </c>
      <c r="BD79" s="30">
        <f>IF(BC79=$BC$4,$BD$1,0)</f>
        <v>17</v>
      </c>
      <c r="BE79" s="21" t="s">
        <v>247</v>
      </c>
      <c r="BF79" s="22">
        <f>IF(BE79=$BE$4,$BF$1,0)</f>
        <v>17</v>
      </c>
      <c r="BG79" s="29" t="s">
        <v>158</v>
      </c>
      <c r="BH79" s="30">
        <f>IF(BG79=$BG$4,$BH$1,0)</f>
        <v>18</v>
      </c>
      <c r="BI79" s="21" t="s">
        <v>153</v>
      </c>
      <c r="BJ79" s="22">
        <f>IF(BI79=$BI$4,$BJ$1,0)</f>
        <v>18</v>
      </c>
      <c r="BK79" s="29" t="s">
        <v>150</v>
      </c>
      <c r="BL79" s="30">
        <f>IF(BK79=$BK$4,$BL$1,0)</f>
        <v>0</v>
      </c>
      <c r="BM79" s="21" t="s">
        <v>48</v>
      </c>
      <c r="BN79" s="22">
        <f>IF(BM79=$BM$4,$BN$1,0)</f>
        <v>19</v>
      </c>
      <c r="BO79" s="29" t="s">
        <v>29</v>
      </c>
      <c r="BP79" s="30">
        <f>IF(BO79=$BO$4,$BP$1,0)</f>
        <v>19</v>
      </c>
      <c r="BQ79" s="21" t="s">
        <v>28</v>
      </c>
      <c r="BR79" s="22">
        <f>IF(BQ79=$BQ$4,$BR$1,0)</f>
        <v>19</v>
      </c>
      <c r="BS79" s="29" t="s">
        <v>26</v>
      </c>
      <c r="BT79" s="30">
        <f>IF(BS79=$BS$4,$BT$1,0)</f>
        <v>0</v>
      </c>
      <c r="BU79" s="21" t="s">
        <v>49</v>
      </c>
      <c r="BV79" s="22">
        <f>IF(BU79=$BU$4,$BV$1,0)</f>
        <v>0</v>
      </c>
      <c r="BW79" s="29" t="s">
        <v>24</v>
      </c>
      <c r="BX79" s="30">
        <f>IF(BW79=$BW$4,$BX$1,0)</f>
        <v>0</v>
      </c>
      <c r="BY79" s="21" t="s">
        <v>34</v>
      </c>
      <c r="BZ79" s="22">
        <f>IF(BY79=$BY$4,$BZ$1,0)</f>
        <v>0</v>
      </c>
      <c r="CA79" s="29" t="s">
        <v>43</v>
      </c>
      <c r="CB79" s="30">
        <f>IF(CA79=$CA$4,$CB$1,0)</f>
        <v>0</v>
      </c>
      <c r="CC79" s="21" t="s">
        <v>149</v>
      </c>
      <c r="CD79" s="22">
        <f>IF(CC79=$CC$4,$CD$1,0)</f>
        <v>19</v>
      </c>
      <c r="CE79" s="29" t="s">
        <v>248</v>
      </c>
      <c r="CF79" s="30">
        <f>IF(CE79=$CE$4,$CF$1,0)</f>
        <v>0</v>
      </c>
      <c r="CG79" s="21" t="s">
        <v>19</v>
      </c>
      <c r="CH79" s="22">
        <f>IF(CG79=$CG$4,$CH$1,0)</f>
        <v>19</v>
      </c>
      <c r="CI79" s="29" t="s">
        <v>24</v>
      </c>
      <c r="CJ79" s="30">
        <f>IF(CI79=$CI$4,$CJ$1,0)</f>
        <v>0</v>
      </c>
      <c r="CK79" s="21" t="s">
        <v>34</v>
      </c>
      <c r="CL79" s="22">
        <f>IF(CK79=$CK$4,$CL$1,0)</f>
        <v>0</v>
      </c>
      <c r="CM79" s="25" t="s">
        <v>34</v>
      </c>
      <c r="CN79" s="26">
        <f>IF(CM79=$CM$4,$CN$1,0)</f>
        <v>0</v>
      </c>
    </row>
    <row r="80" spans="1:92" x14ac:dyDescent="0.4">
      <c r="A80" s="47" t="s">
        <v>121</v>
      </c>
      <c r="B80" s="11">
        <f>SUM(D80+F80+H80+J80+L80+N80+P80+R80+T80+V80+X80+Z80+AB80+AD80+AF80+AH80+AJ80+AL80+AN80+AP80+AR80+AT80+AV80+AX80+AZ80+BB80+BD80+BF80+BH80+BJ80+BL80+BN80+BP80+BR80+BT80+BV80+BX80+BZ80+CB80+CD80+CF80+CH80+CJ80+CL80+CN80)</f>
        <v>378</v>
      </c>
      <c r="C80" s="29" t="s">
        <v>162</v>
      </c>
      <c r="D80" s="30">
        <f>IF(C80=$C$4,$D$1,0)</f>
        <v>10</v>
      </c>
      <c r="E80" s="21" t="s">
        <v>73</v>
      </c>
      <c r="F80" s="22">
        <f>IF(E80=$E$4,$F$1,0)</f>
        <v>0</v>
      </c>
      <c r="G80" s="29" t="s">
        <v>250</v>
      </c>
      <c r="H80" s="30">
        <f>IF(G80=$G$4,$H$1,0)</f>
        <v>11</v>
      </c>
      <c r="I80" s="21" t="s">
        <v>77</v>
      </c>
      <c r="J80" s="22">
        <f>IF(I80=$I$4,$J$1,0)</f>
        <v>11</v>
      </c>
      <c r="K80" s="29" t="s">
        <v>252</v>
      </c>
      <c r="L80" s="30">
        <f>IF(K80=$K$4,$L$1,0)</f>
        <v>0</v>
      </c>
      <c r="M80" s="21" t="s">
        <v>132</v>
      </c>
      <c r="N80" s="22">
        <f>IF(M80=$M$4,$N$1,0)</f>
        <v>12</v>
      </c>
      <c r="O80" s="29" t="s">
        <v>31</v>
      </c>
      <c r="P80" s="30">
        <f>IF(O80=$O$4,$P$1,0)</f>
        <v>20</v>
      </c>
      <c r="Q80" s="21" t="s">
        <v>69</v>
      </c>
      <c r="R80" s="22">
        <f>IF(Q80=$Q$4,$R$1,0)</f>
        <v>0</v>
      </c>
      <c r="S80" s="29" t="s">
        <v>50</v>
      </c>
      <c r="T80" s="30">
        <f>IF(S80=$S$4,$T$1,0)</f>
        <v>20</v>
      </c>
      <c r="U80" s="21" t="s">
        <v>33</v>
      </c>
      <c r="V80" s="22">
        <f>IF(U80=$U$4,$V$1,0)</f>
        <v>20</v>
      </c>
      <c r="W80" s="29" t="s">
        <v>74</v>
      </c>
      <c r="X80" s="30">
        <f>IF(W80=$W$4,$X$1,0)</f>
        <v>0</v>
      </c>
      <c r="Y80" s="21" t="s">
        <v>44</v>
      </c>
      <c r="Z80" s="22">
        <f>IF(Y80=$Y$4,$Z$1,0)</f>
        <v>14</v>
      </c>
      <c r="AA80" s="29" t="s">
        <v>261</v>
      </c>
      <c r="AB80" s="30">
        <f>IF(AA80=$AA$4,$AB$1,0)</f>
        <v>0</v>
      </c>
      <c r="AC80" s="21" t="s">
        <v>68</v>
      </c>
      <c r="AD80" s="22">
        <f>IF(AC80=$AC$4,$AD$1,0)</f>
        <v>0</v>
      </c>
      <c r="AE80" s="29" t="s">
        <v>163</v>
      </c>
      <c r="AF80" s="30">
        <f>IF(AE80=$AE$4,$AF$1,0)</f>
        <v>15</v>
      </c>
      <c r="AG80" s="21" t="s">
        <v>66</v>
      </c>
      <c r="AH80" s="22">
        <f>IF(AG80=$AG$4,$AH$1,0)</f>
        <v>15</v>
      </c>
      <c r="AI80" s="29" t="s">
        <v>32</v>
      </c>
      <c r="AJ80" s="30">
        <f>IF(AI80=$AI$4,$AJ$1,0)</f>
        <v>0</v>
      </c>
      <c r="AK80" s="21" t="s">
        <v>257</v>
      </c>
      <c r="AL80" s="22">
        <f>IF(AK80=$AK$4,$AL$1,0)</f>
        <v>0</v>
      </c>
      <c r="AM80" s="29" t="s">
        <v>148</v>
      </c>
      <c r="AN80" s="30">
        <f>IF(AM80=$AM$4,$AN$1,0)</f>
        <v>0</v>
      </c>
      <c r="AO80" s="21" t="s">
        <v>75</v>
      </c>
      <c r="AP80" s="22">
        <f>IF(AO80=$AO$4,$AP$1,0)</f>
        <v>16</v>
      </c>
      <c r="AQ80" s="29" t="s">
        <v>157</v>
      </c>
      <c r="AR80" s="30">
        <f>IF(AQ80=$AQ$4,$AR$1,0)</f>
        <v>16</v>
      </c>
      <c r="AS80" s="21" t="s">
        <v>156</v>
      </c>
      <c r="AT80" s="22">
        <f>IF(AS80=$AS$4,$AT$1,0)</f>
        <v>16</v>
      </c>
      <c r="AU80" s="29" t="s">
        <v>71</v>
      </c>
      <c r="AV80" s="30">
        <f>IF(AU80=$AU$4,$AV$1,0)</f>
        <v>0</v>
      </c>
      <c r="AW80" s="21" t="s">
        <v>160</v>
      </c>
      <c r="AX80" s="22">
        <f>IF(AW80=$AW$4,$AX$1,0)</f>
        <v>0</v>
      </c>
      <c r="AY80" s="29" t="s">
        <v>46</v>
      </c>
      <c r="AZ80" s="30">
        <f>IF(AY80=$AY$4,$AZ$1,0)</f>
        <v>0</v>
      </c>
      <c r="BA80" s="21" t="s">
        <v>0</v>
      </c>
      <c r="BB80" s="22">
        <f>IF(BA80=$BA$4,$BB$1,0)</f>
        <v>17</v>
      </c>
      <c r="BC80" s="29" t="s">
        <v>76</v>
      </c>
      <c r="BD80" s="30">
        <f>IF(BC80=$BC$4,$BD$1,0)</f>
        <v>17</v>
      </c>
      <c r="BE80" s="21" t="s">
        <v>247</v>
      </c>
      <c r="BF80" s="22">
        <f>IF(BE80=$BE$4,$BF$1,0)</f>
        <v>17</v>
      </c>
      <c r="BG80" s="29" t="s">
        <v>158</v>
      </c>
      <c r="BH80" s="30">
        <f>IF(BG80=$BG$4,$BH$1,0)</f>
        <v>18</v>
      </c>
      <c r="BI80" s="21" t="s">
        <v>153</v>
      </c>
      <c r="BJ80" s="22">
        <f>IF(BI80=$BI$4,$BJ$1,0)</f>
        <v>18</v>
      </c>
      <c r="BK80" s="29" t="s">
        <v>150</v>
      </c>
      <c r="BL80" s="30">
        <f>IF(BK80=$BK$4,$BL$1,0)</f>
        <v>0</v>
      </c>
      <c r="BM80" s="21" t="s">
        <v>48</v>
      </c>
      <c r="BN80" s="22">
        <f>IF(BM80=$BM$4,$BN$1,0)</f>
        <v>19</v>
      </c>
      <c r="BO80" s="29" t="s">
        <v>29</v>
      </c>
      <c r="BP80" s="30">
        <f>IF(BO80=$BO$4,$BP$1,0)</f>
        <v>19</v>
      </c>
      <c r="BQ80" s="21" t="s">
        <v>28</v>
      </c>
      <c r="BR80" s="22">
        <f>IF(BQ80=$BQ$4,$BR$1,0)</f>
        <v>19</v>
      </c>
      <c r="BS80" s="29" t="s">
        <v>26</v>
      </c>
      <c r="BT80" s="30">
        <f>IF(BS80=$BS$4,$BT$1,0)</f>
        <v>0</v>
      </c>
      <c r="BU80" s="21" t="s">
        <v>49</v>
      </c>
      <c r="BV80" s="22">
        <f>IF(BU80=$BU$4,$BV$1,0)</f>
        <v>0</v>
      </c>
      <c r="BW80" s="29" t="s">
        <v>31</v>
      </c>
      <c r="BX80" s="30">
        <f>IF(BW80=$BW$4,$BX$1,0)</f>
        <v>0</v>
      </c>
      <c r="BY80" s="21" t="s">
        <v>34</v>
      </c>
      <c r="BZ80" s="22">
        <f>IF(BY80=$BY$4,$BZ$1,0)</f>
        <v>0</v>
      </c>
      <c r="CA80" s="29" t="s">
        <v>43</v>
      </c>
      <c r="CB80" s="30">
        <f>IF(CA80=$CA$4,$CB$1,0)</f>
        <v>0</v>
      </c>
      <c r="CC80" s="21" t="s">
        <v>259</v>
      </c>
      <c r="CD80" s="22">
        <f>IF(CC80=$CC$4,$CD$1,0)</f>
        <v>0</v>
      </c>
      <c r="CE80" s="29" t="s">
        <v>255</v>
      </c>
      <c r="CF80" s="30">
        <f>IF(CE80=$CE$4,$CF$1,0)</f>
        <v>19</v>
      </c>
      <c r="CG80" s="21" t="s">
        <v>19</v>
      </c>
      <c r="CH80" s="22">
        <f>IF(CG80=$CG$4,$CH$1,0)</f>
        <v>19</v>
      </c>
      <c r="CI80" s="29" t="s">
        <v>49</v>
      </c>
      <c r="CJ80" s="30">
        <f>IF(CI80=$CI$4,$CJ$1,0)</f>
        <v>0</v>
      </c>
      <c r="CK80" s="21" t="s">
        <v>34</v>
      </c>
      <c r="CL80" s="22">
        <f>IF(CK80=$CK$4,$CL$1,0)</f>
        <v>0</v>
      </c>
      <c r="CM80" s="25" t="s">
        <v>34</v>
      </c>
      <c r="CN80" s="26">
        <f>IF(CM80=$CM$4,$CN$1,0)</f>
        <v>0</v>
      </c>
    </row>
    <row r="81" spans="1:92" x14ac:dyDescent="0.4">
      <c r="A81" s="43" t="s">
        <v>268</v>
      </c>
      <c r="B81" s="11">
        <f>SUM(D81+F81+H81+J81+L81+N81+P81+R81+T81+V81+X81+Z81+AB81+AD81+AF81+AH81+AJ81+AL81+AN81+AP81+AR81+AT81+AV81+AX81+AZ81+BB81+BD81+BF81+BH81+BJ81+BL81+BN81+BP81+BR81+BT81+BV81+BX81+BZ81+CB81+CD81+CF81+CH81+CJ81+CL81+CN81)</f>
        <v>377</v>
      </c>
      <c r="C81" s="29" t="s">
        <v>42</v>
      </c>
      <c r="D81" s="30">
        <f>IF(C81=$C$4,$D$1,0)</f>
        <v>0</v>
      </c>
      <c r="E81" s="21" t="s">
        <v>73</v>
      </c>
      <c r="F81" s="22">
        <f>IF(E81=$E$4,$F$1,0)</f>
        <v>0</v>
      </c>
      <c r="G81" s="29" t="s">
        <v>45</v>
      </c>
      <c r="H81" s="30">
        <f>IF(G81=$G$4,$H$1,0)</f>
        <v>0</v>
      </c>
      <c r="I81" s="21" t="s">
        <v>251</v>
      </c>
      <c r="J81" s="22">
        <f>IF(I81=$I$4,$J$1,0)</f>
        <v>0</v>
      </c>
      <c r="K81" s="29" t="s">
        <v>252</v>
      </c>
      <c r="L81" s="30">
        <f>IF(K81=$K$4,$L$1,0)</f>
        <v>0</v>
      </c>
      <c r="M81" s="21" t="s">
        <v>132</v>
      </c>
      <c r="N81" s="22">
        <f>IF(M81=$M$4,$N$1,0)</f>
        <v>12</v>
      </c>
      <c r="O81" s="29" t="s">
        <v>31</v>
      </c>
      <c r="P81" s="30">
        <f>IF(O81=$O$4,$P$1,0)</f>
        <v>20</v>
      </c>
      <c r="Q81" s="21" t="s">
        <v>69</v>
      </c>
      <c r="R81" s="22">
        <f>IF(Q81=$Q$4,$R$1,0)</f>
        <v>0</v>
      </c>
      <c r="S81" s="29" t="s">
        <v>50</v>
      </c>
      <c r="T81" s="30">
        <f>IF(S81=$S$4,$T$1,0)</f>
        <v>20</v>
      </c>
      <c r="U81" s="21" t="s">
        <v>33</v>
      </c>
      <c r="V81" s="22">
        <f>IF(U81=$U$4,$V$1,0)</f>
        <v>20</v>
      </c>
      <c r="W81" s="29" t="s">
        <v>161</v>
      </c>
      <c r="X81" s="30">
        <f>IF(W81=$W$4,$X$1,0)</f>
        <v>14</v>
      </c>
      <c r="Y81" s="21" t="s">
        <v>27</v>
      </c>
      <c r="Z81" s="22">
        <f>IF(Y81=$Y$4,$Z$1,0)</f>
        <v>0</v>
      </c>
      <c r="AA81" s="29" t="s">
        <v>261</v>
      </c>
      <c r="AB81" s="30">
        <f>IF(AA81=$AA$4,$AB$1,0)</f>
        <v>0</v>
      </c>
      <c r="AC81" s="21" t="s">
        <v>68</v>
      </c>
      <c r="AD81" s="22">
        <f>IF(AC81=$AC$4,$AD$1,0)</f>
        <v>0</v>
      </c>
      <c r="AE81" s="29" t="s">
        <v>63</v>
      </c>
      <c r="AF81" s="30">
        <f>IF(AE81=$AE$4,$AF$1,0)</f>
        <v>0</v>
      </c>
      <c r="AG81" s="21" t="s">
        <v>66</v>
      </c>
      <c r="AH81" s="22">
        <f>IF(AG81=$AG$4,$AH$1,0)</f>
        <v>15</v>
      </c>
      <c r="AI81" s="29" t="s">
        <v>32</v>
      </c>
      <c r="AJ81" s="30">
        <f>IF(AI81=$AI$4,$AJ$1,0)</f>
        <v>0</v>
      </c>
      <c r="AK81" s="21" t="s">
        <v>133</v>
      </c>
      <c r="AL81" s="22">
        <f>IF(AK81=$AK$4,$AL$1,0)</f>
        <v>16</v>
      </c>
      <c r="AM81" s="29" t="s">
        <v>148</v>
      </c>
      <c r="AN81" s="30">
        <f>IF(AM81=$AM$4,$AN$1,0)</f>
        <v>0</v>
      </c>
      <c r="AO81" s="21" t="s">
        <v>25</v>
      </c>
      <c r="AP81" s="22">
        <f>IF(AO81=$AO$4,$AP$1,0)</f>
        <v>0</v>
      </c>
      <c r="AQ81" s="29" t="s">
        <v>157</v>
      </c>
      <c r="AR81" s="30">
        <f>IF(AQ81=$AQ$4,$AR$1,0)</f>
        <v>16</v>
      </c>
      <c r="AS81" s="21" t="s">
        <v>156</v>
      </c>
      <c r="AT81" s="22">
        <f>IF(AS81=$AS$4,$AT$1,0)</f>
        <v>16</v>
      </c>
      <c r="AU81" s="29" t="s">
        <v>78</v>
      </c>
      <c r="AV81" s="30">
        <f>IF(AU81=$AU$4,$AV$1,0)</f>
        <v>17</v>
      </c>
      <c r="AW81" s="21" t="s">
        <v>258</v>
      </c>
      <c r="AX81" s="22">
        <f>IF(AW81=$AW$4,$AX$1,0)</f>
        <v>17</v>
      </c>
      <c r="AY81" s="29" t="s">
        <v>253</v>
      </c>
      <c r="AZ81" s="30">
        <f>IF(AY81=$AY$4,$AZ$1,0)</f>
        <v>17</v>
      </c>
      <c r="BA81" s="21" t="s">
        <v>0</v>
      </c>
      <c r="BB81" s="22">
        <f>IF(BA81=$BA$4,$BB$1,0)</f>
        <v>17</v>
      </c>
      <c r="BC81" s="29" t="s">
        <v>76</v>
      </c>
      <c r="BD81" s="30">
        <f>IF(BC81=$BC$4,$BD$1,0)</f>
        <v>17</v>
      </c>
      <c r="BE81" s="21" t="s">
        <v>247</v>
      </c>
      <c r="BF81" s="22">
        <f>IF(BE81=$BE$4,$BF$1,0)</f>
        <v>17</v>
      </c>
      <c r="BG81" s="29" t="s">
        <v>35</v>
      </c>
      <c r="BH81" s="30">
        <f>IF(BG81=$BG$4,$BH$1,0)</f>
        <v>0</v>
      </c>
      <c r="BI81" s="21" t="s">
        <v>21</v>
      </c>
      <c r="BJ81" s="22">
        <f>IF(BI81=$BI$4,$BJ$1,0)</f>
        <v>0</v>
      </c>
      <c r="BK81" s="29" t="s">
        <v>150</v>
      </c>
      <c r="BL81" s="30">
        <f>IF(BK81=$BK$4,$BL$1,0)</f>
        <v>0</v>
      </c>
      <c r="BM81" s="21" t="s">
        <v>48</v>
      </c>
      <c r="BN81" s="22">
        <f>IF(BM81=$BM$4,$BN$1,0)</f>
        <v>19</v>
      </c>
      <c r="BO81" s="29" t="s">
        <v>29</v>
      </c>
      <c r="BP81" s="30">
        <f>IF(BO81=$BO$4,$BP$1,0)</f>
        <v>19</v>
      </c>
      <c r="BQ81" s="21" t="s">
        <v>152</v>
      </c>
      <c r="BR81" s="22">
        <f>IF(BQ81=$BQ$4,$BR$1,0)</f>
        <v>0</v>
      </c>
      <c r="BS81" s="29" t="s">
        <v>26</v>
      </c>
      <c r="BT81" s="30">
        <f>IF(BS81=$BS$4,$BT$1,0)</f>
        <v>0</v>
      </c>
      <c r="BU81" s="21" t="s">
        <v>33</v>
      </c>
      <c r="BV81" s="22">
        <f>IF(BU81=$BU$4,$BV$1,0)</f>
        <v>25</v>
      </c>
      <c r="BW81" s="29" t="s">
        <v>147</v>
      </c>
      <c r="BX81" s="30">
        <f>IF(BW81=$BW$4,$BX$1,0)</f>
        <v>25</v>
      </c>
      <c r="BY81" s="21" t="s">
        <v>34</v>
      </c>
      <c r="BZ81" s="22">
        <f>IF(BY81=$BY$4,$BZ$1,0)</f>
        <v>0</v>
      </c>
      <c r="CA81" s="29" t="s">
        <v>67</v>
      </c>
      <c r="CB81" s="30">
        <f>IF(CA81=$CA$4,$CB$1,0)</f>
        <v>19</v>
      </c>
      <c r="CC81" s="21" t="s">
        <v>149</v>
      </c>
      <c r="CD81" s="22">
        <f>IF(CC81=$CC$4,$CD$1,0)</f>
        <v>19</v>
      </c>
      <c r="CE81" s="29" t="s">
        <v>248</v>
      </c>
      <c r="CF81" s="30">
        <f>IF(CE81=$CE$4,$CF$1,0)</f>
        <v>0</v>
      </c>
      <c r="CG81" s="21" t="s">
        <v>165</v>
      </c>
      <c r="CH81" s="22">
        <f>IF(CG81=$CG$4,$CH$1,0)</f>
        <v>0</v>
      </c>
      <c r="CI81" s="29" t="s">
        <v>33</v>
      </c>
      <c r="CJ81" s="30">
        <f>IF(CI81=$CI$4,$CJ$1,0)</f>
        <v>0</v>
      </c>
      <c r="CK81" s="21" t="s">
        <v>34</v>
      </c>
      <c r="CL81" s="22">
        <f>IF(CK81=$CK$4,$CL$1,0)</f>
        <v>0</v>
      </c>
      <c r="CM81" s="25" t="s">
        <v>34</v>
      </c>
      <c r="CN81" s="26">
        <f>IF(CM81=$CM$4,$CN$1,0)</f>
        <v>0</v>
      </c>
    </row>
    <row r="82" spans="1:92" x14ac:dyDescent="0.4">
      <c r="A82" s="49" t="s">
        <v>313</v>
      </c>
      <c r="B82" s="11">
        <f>SUM(D82+F82+H82+J82+L82+N82+P82+R82+T82+V82+X82+Z82+AB82+AD82+AF82+AH82+AJ82+AL82+AN82+AP82+AR82+AT82+AV82+AX82+AZ82+BB82+BD82+BF82+BH82+BJ82+BL82+BN82+BP82+BR82+BT82+BV82+BX82+BZ82+CB82+CD82+CF82+CH82+CJ82+CL82+CN82)</f>
        <v>377</v>
      </c>
      <c r="C82" s="29" t="s">
        <v>162</v>
      </c>
      <c r="D82" s="30">
        <f>IF(C82=$C$4,$D$1,0)</f>
        <v>10</v>
      </c>
      <c r="E82" s="21" t="s">
        <v>64</v>
      </c>
      <c r="F82" s="22">
        <f>IF(E82=$E$4,$F$1,0)</f>
        <v>11</v>
      </c>
      <c r="G82" s="29" t="s">
        <v>250</v>
      </c>
      <c r="H82" s="30">
        <f>IF(G82=$G$4,$H$1,0)</f>
        <v>11</v>
      </c>
      <c r="I82" s="21" t="s">
        <v>251</v>
      </c>
      <c r="J82" s="22">
        <f>IF(I82=$I$4,$J$1,0)</f>
        <v>0</v>
      </c>
      <c r="K82" s="29" t="s">
        <v>252</v>
      </c>
      <c r="L82" s="30">
        <f>IF(K82=$K$4,$L$1,0)</f>
        <v>0</v>
      </c>
      <c r="M82" s="21" t="s">
        <v>132</v>
      </c>
      <c r="N82" s="22">
        <f>IF(M82=$M$4,$N$1,0)</f>
        <v>12</v>
      </c>
      <c r="O82" s="29" t="s">
        <v>31</v>
      </c>
      <c r="P82" s="30">
        <f>IF(O82=$O$4,$P$1,0)</f>
        <v>20</v>
      </c>
      <c r="Q82" s="21" t="s">
        <v>69</v>
      </c>
      <c r="R82" s="22">
        <f>IF(Q82=$Q$4,$R$1,0)</f>
        <v>0</v>
      </c>
      <c r="S82" s="29" t="s">
        <v>50</v>
      </c>
      <c r="T82" s="30">
        <f>IF(S82=$S$4,$T$1,0)</f>
        <v>20</v>
      </c>
      <c r="U82" s="21" t="s">
        <v>33</v>
      </c>
      <c r="V82" s="22">
        <f>IF(U82=$U$4,$V$1,0)</f>
        <v>20</v>
      </c>
      <c r="W82" s="29" t="s">
        <v>161</v>
      </c>
      <c r="X82" s="30">
        <f>IF(W82=$W$4,$X$1,0)</f>
        <v>14</v>
      </c>
      <c r="Y82" s="21" t="s">
        <v>27</v>
      </c>
      <c r="Z82" s="22">
        <f>IF(Y82=$Y$4,$Z$1,0)</f>
        <v>0</v>
      </c>
      <c r="AA82" s="29" t="s">
        <v>261</v>
      </c>
      <c r="AB82" s="30">
        <f>IF(AA82=$AA$4,$AB$1,0)</f>
        <v>0</v>
      </c>
      <c r="AC82" s="21" t="s">
        <v>68</v>
      </c>
      <c r="AD82" s="22">
        <f>IF(AC82=$AC$4,$AD$1,0)</f>
        <v>0</v>
      </c>
      <c r="AE82" s="29" t="s">
        <v>63</v>
      </c>
      <c r="AF82" s="30">
        <f>IF(AE82=$AE$4,$AF$1,0)</f>
        <v>0</v>
      </c>
      <c r="AG82" s="21" t="s">
        <v>66</v>
      </c>
      <c r="AH82" s="22">
        <f>IF(AG82=$AG$4,$AH$1,0)</f>
        <v>15</v>
      </c>
      <c r="AI82" s="29" t="s">
        <v>32</v>
      </c>
      <c r="AJ82" s="30">
        <f>IF(AI82=$AI$4,$AJ$1,0)</f>
        <v>0</v>
      </c>
      <c r="AK82" s="21" t="s">
        <v>133</v>
      </c>
      <c r="AL82" s="22">
        <f>IF(AK82=$AK$4,$AL$1,0)</f>
        <v>16</v>
      </c>
      <c r="AM82" s="29" t="s">
        <v>148</v>
      </c>
      <c r="AN82" s="30">
        <f>IF(AM82=$AM$4,$AN$1,0)</f>
        <v>0</v>
      </c>
      <c r="AO82" s="21" t="s">
        <v>25</v>
      </c>
      <c r="AP82" s="22">
        <f>IF(AO82=$AO$4,$AP$1,0)</f>
        <v>0</v>
      </c>
      <c r="AQ82" s="29" t="s">
        <v>157</v>
      </c>
      <c r="AR82" s="30">
        <f>IF(AQ82=$AQ$4,$AR$1,0)</f>
        <v>16</v>
      </c>
      <c r="AS82" s="21" t="s">
        <v>65</v>
      </c>
      <c r="AT82" s="22">
        <f>IF(AS82=$AS$4,$AT$1,0)</f>
        <v>0</v>
      </c>
      <c r="AU82" s="29" t="s">
        <v>78</v>
      </c>
      <c r="AV82" s="30">
        <f>IF(AU82=$AU$4,$AV$1,0)</f>
        <v>17</v>
      </c>
      <c r="AW82" s="21" t="s">
        <v>160</v>
      </c>
      <c r="AX82" s="22">
        <f>IF(AW82=$AW$4,$AX$1,0)</f>
        <v>0</v>
      </c>
      <c r="AY82" s="29" t="s">
        <v>46</v>
      </c>
      <c r="AZ82" s="30">
        <f>IF(AY82=$AY$4,$AZ$1,0)</f>
        <v>0</v>
      </c>
      <c r="BA82" s="21" t="s">
        <v>246</v>
      </c>
      <c r="BB82" s="22">
        <f>IF(BA82=$BA$4,$BB$1,0)</f>
        <v>0</v>
      </c>
      <c r="BC82" s="29" t="s">
        <v>254</v>
      </c>
      <c r="BD82" s="30">
        <f>IF(BC82=$BC$4,$BD$1,0)</f>
        <v>0</v>
      </c>
      <c r="BE82" s="21" t="s">
        <v>47</v>
      </c>
      <c r="BF82" s="22">
        <f>IF(BE82=$BE$4,$BF$1,0)</f>
        <v>0</v>
      </c>
      <c r="BG82" s="29" t="s">
        <v>158</v>
      </c>
      <c r="BH82" s="30">
        <f>IF(BG82=$BG$4,$BH$1,0)</f>
        <v>18</v>
      </c>
      <c r="BI82" s="21" t="s">
        <v>21</v>
      </c>
      <c r="BJ82" s="22">
        <f>IF(BI82=$BI$4,$BJ$1,0)</f>
        <v>0</v>
      </c>
      <c r="BK82" s="29" t="s">
        <v>22</v>
      </c>
      <c r="BL82" s="30">
        <f>IF(BK82=$BK$4,$BL$1,0)</f>
        <v>19</v>
      </c>
      <c r="BM82" s="21" t="s">
        <v>48</v>
      </c>
      <c r="BN82" s="22">
        <f>IF(BM82=$BM$4,$BN$1,0)</f>
        <v>19</v>
      </c>
      <c r="BO82" s="29" t="s">
        <v>29</v>
      </c>
      <c r="BP82" s="30">
        <f>IF(BO82=$BO$4,$BP$1,0)</f>
        <v>19</v>
      </c>
      <c r="BQ82" s="21" t="s">
        <v>28</v>
      </c>
      <c r="BR82" s="22">
        <f>IF(BQ82=$BQ$4,$BR$1,0)</f>
        <v>19</v>
      </c>
      <c r="BS82" s="29" t="s">
        <v>69</v>
      </c>
      <c r="BT82" s="30">
        <f>IF(BS82=$BS$4,$BT$1,0)</f>
        <v>0</v>
      </c>
      <c r="BU82" s="21" t="s">
        <v>33</v>
      </c>
      <c r="BV82" s="22">
        <f>IF(BU82=$BU$4,$BV$1,0)</f>
        <v>25</v>
      </c>
      <c r="BW82" s="29" t="s">
        <v>31</v>
      </c>
      <c r="BX82" s="30">
        <f>IF(BW82=$BW$4,$BX$1,0)</f>
        <v>0</v>
      </c>
      <c r="BY82" s="21" t="s">
        <v>34</v>
      </c>
      <c r="BZ82" s="22">
        <f>IF(BY82=$BY$4,$BZ$1,0)</f>
        <v>0</v>
      </c>
      <c r="CA82" s="29" t="s">
        <v>67</v>
      </c>
      <c r="CB82" s="30">
        <f>IF(CA82=$CA$4,$CB$1,0)</f>
        <v>19</v>
      </c>
      <c r="CC82" s="21" t="s">
        <v>149</v>
      </c>
      <c r="CD82" s="22">
        <f>IF(CC82=$CC$4,$CD$1,0)</f>
        <v>19</v>
      </c>
      <c r="CE82" s="29" t="s">
        <v>255</v>
      </c>
      <c r="CF82" s="30">
        <f>IF(CE82=$CE$4,$CF$1,0)</f>
        <v>19</v>
      </c>
      <c r="CG82" s="21" t="s">
        <v>19</v>
      </c>
      <c r="CH82" s="22">
        <f>IF(CG82=$CG$4,$CH$1,0)</f>
        <v>19</v>
      </c>
      <c r="CI82" s="29" t="s">
        <v>31</v>
      </c>
      <c r="CJ82" s="30">
        <f>IF(CI82=$CI$4,$CJ$1,0)</f>
        <v>0</v>
      </c>
      <c r="CK82" s="21" t="s">
        <v>69</v>
      </c>
      <c r="CL82" s="22">
        <f>IF(CK82=$CK$4,$CL$1,0)</f>
        <v>0</v>
      </c>
      <c r="CM82" s="25" t="s">
        <v>69</v>
      </c>
      <c r="CN82" s="26">
        <f>IF(CM82=$CM$4,$CN$1,0)</f>
        <v>0</v>
      </c>
    </row>
    <row r="83" spans="1:92" x14ac:dyDescent="0.4">
      <c r="A83" s="46" t="s">
        <v>101</v>
      </c>
      <c r="B83" s="11">
        <f>SUM(D83+F83+H83+J83+L83+N83+P83+R83+T83+V83+X83+Z83+AB83+AD83+AF83+AH83+AJ83+AL83+AN83+AP83+AR83+AT83+AV83+AX83+AZ83+BB83+BD83+BF83+BH83+BJ83+BL83+BN83+BP83+BR83+BT83+BV83+BX83+BZ83+CB83+CD83+CF83+CH83+CJ83+CL83+CN83)</f>
        <v>375</v>
      </c>
      <c r="C83" s="29" t="s">
        <v>42</v>
      </c>
      <c r="D83" s="30">
        <f>IF(C83=$C$4,$D$1,0)</f>
        <v>0</v>
      </c>
      <c r="E83" s="21" t="s">
        <v>73</v>
      </c>
      <c r="F83" s="22">
        <f>IF(E83=$E$4,$F$1,0)</f>
        <v>0</v>
      </c>
      <c r="G83" s="29" t="s">
        <v>45</v>
      </c>
      <c r="H83" s="30">
        <f>IF(G83=$G$4,$H$1,0)</f>
        <v>0</v>
      </c>
      <c r="I83" s="21" t="s">
        <v>77</v>
      </c>
      <c r="J83" s="22">
        <f>IF(I83=$I$4,$J$1,0)</f>
        <v>11</v>
      </c>
      <c r="K83" s="29" t="s">
        <v>245</v>
      </c>
      <c r="L83" s="30">
        <f>IF(K83=$K$4,$L$1,0)</f>
        <v>12</v>
      </c>
      <c r="M83" s="21" t="s">
        <v>132</v>
      </c>
      <c r="N83" s="22">
        <f>IF(M83=$M$4,$N$1,0)</f>
        <v>12</v>
      </c>
      <c r="O83" s="29" t="s">
        <v>31</v>
      </c>
      <c r="P83" s="30">
        <f>IF(O83=$O$4,$P$1,0)</f>
        <v>20</v>
      </c>
      <c r="Q83" s="21" t="s">
        <v>154</v>
      </c>
      <c r="R83" s="22">
        <f>IF(Q83=$Q$4,$R$1,0)</f>
        <v>20</v>
      </c>
      <c r="S83" s="29" t="s">
        <v>37</v>
      </c>
      <c r="T83" s="30">
        <f>IF(S83=$S$4,$T$1,0)</f>
        <v>0</v>
      </c>
      <c r="U83" s="21" t="s">
        <v>33</v>
      </c>
      <c r="V83" s="22">
        <f>IF(U83=$U$4,$V$1,0)</f>
        <v>20</v>
      </c>
      <c r="W83" s="29" t="s">
        <v>161</v>
      </c>
      <c r="X83" s="30">
        <f>IF(W83=$W$4,$X$1,0)</f>
        <v>14</v>
      </c>
      <c r="Y83" s="21" t="s">
        <v>27</v>
      </c>
      <c r="Z83" s="22">
        <f>IF(Y83=$Y$4,$Z$1,0)</f>
        <v>0</v>
      </c>
      <c r="AA83" s="29" t="s">
        <v>72</v>
      </c>
      <c r="AB83" s="30">
        <f>IF(AA83=$AA$4,$AB$1,0)</f>
        <v>15</v>
      </c>
      <c r="AC83" s="21" t="s">
        <v>68</v>
      </c>
      <c r="AD83" s="22">
        <f>IF(AC83=$AC$4,$AD$1,0)</f>
        <v>0</v>
      </c>
      <c r="AE83" s="29" t="s">
        <v>63</v>
      </c>
      <c r="AF83" s="30">
        <f>IF(AE83=$AE$4,$AF$1,0)</f>
        <v>0</v>
      </c>
      <c r="AG83" s="21" t="s">
        <v>66</v>
      </c>
      <c r="AH83" s="22">
        <f>IF(AG83=$AG$4,$AH$1,0)</f>
        <v>15</v>
      </c>
      <c r="AI83" s="29" t="s">
        <v>32</v>
      </c>
      <c r="AJ83" s="30">
        <f>IF(AI83=$AI$4,$AJ$1,0)</f>
        <v>0</v>
      </c>
      <c r="AK83" s="21" t="s">
        <v>133</v>
      </c>
      <c r="AL83" s="22">
        <f>IF(AK83=$AK$4,$AL$1,0)</f>
        <v>16</v>
      </c>
      <c r="AM83" s="29" t="s">
        <v>148</v>
      </c>
      <c r="AN83" s="30">
        <f>IF(AM83=$AM$4,$AN$1,0)</f>
        <v>0</v>
      </c>
      <c r="AO83" s="21" t="s">
        <v>25</v>
      </c>
      <c r="AP83" s="22">
        <f>IF(AO83=$AO$4,$AP$1,0)</f>
        <v>0</v>
      </c>
      <c r="AQ83" s="29" t="s">
        <v>151</v>
      </c>
      <c r="AR83" s="30">
        <f>IF(AQ83=$AQ$4,$AR$1,0)</f>
        <v>0</v>
      </c>
      <c r="AS83" s="21" t="s">
        <v>156</v>
      </c>
      <c r="AT83" s="22">
        <f>IF(AS83=$AS$4,$AT$1,0)</f>
        <v>16</v>
      </c>
      <c r="AU83" s="29" t="s">
        <v>78</v>
      </c>
      <c r="AV83" s="30">
        <f>IF(AU83=$AU$4,$AV$1,0)</f>
        <v>17</v>
      </c>
      <c r="AW83" s="21" t="s">
        <v>258</v>
      </c>
      <c r="AX83" s="22">
        <f>IF(AW83=$AW$4,$AX$1,0)</f>
        <v>17</v>
      </c>
      <c r="AY83" s="29" t="s">
        <v>253</v>
      </c>
      <c r="AZ83" s="30">
        <f>IF(AY83=$AY$4,$AZ$1,0)</f>
        <v>17</v>
      </c>
      <c r="BA83" s="21" t="s">
        <v>0</v>
      </c>
      <c r="BB83" s="22">
        <f>IF(BA83=$BA$4,$BB$1,0)</f>
        <v>17</v>
      </c>
      <c r="BC83" s="29" t="s">
        <v>76</v>
      </c>
      <c r="BD83" s="30">
        <f>IF(BC83=$BC$4,$BD$1,0)</f>
        <v>17</v>
      </c>
      <c r="BE83" s="21" t="s">
        <v>47</v>
      </c>
      <c r="BF83" s="22">
        <f>IF(BE83=$BE$4,$BF$1,0)</f>
        <v>0</v>
      </c>
      <c r="BG83" s="29" t="s">
        <v>158</v>
      </c>
      <c r="BH83" s="30">
        <f>IF(BG83=$BG$4,$BH$1,0)</f>
        <v>18</v>
      </c>
      <c r="BI83" s="21" t="s">
        <v>21</v>
      </c>
      <c r="BJ83" s="22">
        <f>IF(BI83=$BI$4,$BJ$1,0)</f>
        <v>0</v>
      </c>
      <c r="BK83" s="29" t="s">
        <v>22</v>
      </c>
      <c r="BL83" s="30">
        <f>IF(BK83=$BK$4,$BL$1,0)</f>
        <v>19</v>
      </c>
      <c r="BM83" s="21" t="s">
        <v>159</v>
      </c>
      <c r="BN83" s="22">
        <f>IF(BM83=$BM$4,$BN$1,0)</f>
        <v>0</v>
      </c>
      <c r="BO83" s="29" t="s">
        <v>29</v>
      </c>
      <c r="BP83" s="30">
        <f>IF(BO83=$BO$4,$BP$1,0)</f>
        <v>19</v>
      </c>
      <c r="BQ83" s="21" t="s">
        <v>152</v>
      </c>
      <c r="BR83" s="22">
        <f>IF(BQ83=$BQ$4,$BR$1,0)</f>
        <v>0</v>
      </c>
      <c r="BS83" s="29" t="s">
        <v>26</v>
      </c>
      <c r="BT83" s="30">
        <f>IF(BS83=$BS$4,$BT$1,0)</f>
        <v>0</v>
      </c>
      <c r="BU83" s="21" t="s">
        <v>49</v>
      </c>
      <c r="BV83" s="22">
        <f>IF(BU83=$BU$4,$BV$1,0)</f>
        <v>0</v>
      </c>
      <c r="BW83" s="29" t="s">
        <v>147</v>
      </c>
      <c r="BX83" s="30">
        <f>IF(BW83=$BW$4,$BX$1,0)</f>
        <v>25</v>
      </c>
      <c r="BY83" s="21" t="s">
        <v>34</v>
      </c>
      <c r="BZ83" s="22">
        <f>IF(BY83=$BY$4,$BZ$1,0)</f>
        <v>0</v>
      </c>
      <c r="CA83" s="29" t="s">
        <v>43</v>
      </c>
      <c r="CB83" s="30">
        <f>IF(CA83=$CA$4,$CB$1,0)</f>
        <v>0</v>
      </c>
      <c r="CC83" s="21" t="s">
        <v>259</v>
      </c>
      <c r="CD83" s="22">
        <f>IF(CC83=$CC$4,$CD$1,0)</f>
        <v>0</v>
      </c>
      <c r="CE83" s="29" t="s">
        <v>255</v>
      </c>
      <c r="CF83" s="30">
        <f>IF(CE83=$CE$4,$CF$1,0)</f>
        <v>19</v>
      </c>
      <c r="CG83" s="21" t="s">
        <v>19</v>
      </c>
      <c r="CH83" s="22">
        <f>IF(CG83=$CG$4,$CH$1,0)</f>
        <v>19</v>
      </c>
      <c r="CI83" s="29" t="s">
        <v>49</v>
      </c>
      <c r="CJ83" s="30">
        <f>IF(CI83=$CI$4,$CJ$1,0)</f>
        <v>0</v>
      </c>
      <c r="CK83" s="21" t="s">
        <v>26</v>
      </c>
      <c r="CL83" s="22">
        <f>IF(CK83=$CK$4,$CL$1,0)</f>
        <v>0</v>
      </c>
      <c r="CM83" s="25" t="s">
        <v>26</v>
      </c>
      <c r="CN83" s="26">
        <f>IF(CM83=$CM$4,$CN$1,0)</f>
        <v>0</v>
      </c>
    </row>
    <row r="84" spans="1:92" x14ac:dyDescent="0.4">
      <c r="A84" s="47" t="s">
        <v>86</v>
      </c>
      <c r="B84" s="11">
        <f>SUM(D84+F84+H84+J84+L84+N84+P84+R84+T84+V84+X84+Z84+AB84+AD84+AF84+AH84+AJ84+AL84+AN84+AP84+AR84+AT84+AV84+AX84+AZ84+BB84+BD84+BF84+BH84+BJ84+BL84+BN84+BP84+BR84+BT84+BV84+BX84+BZ84+CB84+CD84+CF84+CH84+CJ84+CL84+CN84)</f>
        <v>374</v>
      </c>
      <c r="C84" s="29" t="s">
        <v>162</v>
      </c>
      <c r="D84" s="30">
        <f>IF(C84=$C$4,$D$1,0)</f>
        <v>10</v>
      </c>
      <c r="E84" s="21" t="s">
        <v>73</v>
      </c>
      <c r="F84" s="22">
        <f>IF(E84=$E$4,$F$1,0)</f>
        <v>0</v>
      </c>
      <c r="G84" s="29" t="s">
        <v>45</v>
      </c>
      <c r="H84" s="30">
        <f>IF(G84=$G$4,$H$1,0)</f>
        <v>0</v>
      </c>
      <c r="I84" s="21" t="s">
        <v>77</v>
      </c>
      <c r="J84" s="22">
        <f>IF(I84=$I$4,$J$1,0)</f>
        <v>11</v>
      </c>
      <c r="K84" s="29" t="s">
        <v>245</v>
      </c>
      <c r="L84" s="30">
        <f>IF(K84=$K$4,$L$1,0)</f>
        <v>12</v>
      </c>
      <c r="M84" s="21" t="s">
        <v>132</v>
      </c>
      <c r="N84" s="22">
        <f>IF(M84=$M$4,$N$1,0)</f>
        <v>12</v>
      </c>
      <c r="O84" s="29" t="s">
        <v>31</v>
      </c>
      <c r="P84" s="30">
        <f>IF(O84=$O$4,$P$1,0)</f>
        <v>20</v>
      </c>
      <c r="Q84" s="21" t="s">
        <v>69</v>
      </c>
      <c r="R84" s="22">
        <f>IF(Q84=$Q$4,$R$1,0)</f>
        <v>0</v>
      </c>
      <c r="S84" s="29" t="s">
        <v>50</v>
      </c>
      <c r="T84" s="30">
        <f>IF(S84=$S$4,$T$1,0)</f>
        <v>20</v>
      </c>
      <c r="U84" s="21" t="s">
        <v>33</v>
      </c>
      <c r="V84" s="22">
        <f>IF(U84=$U$4,$V$1,0)</f>
        <v>20</v>
      </c>
      <c r="W84" s="29" t="s">
        <v>74</v>
      </c>
      <c r="X84" s="30">
        <f>IF(W84=$W$4,$X$1,0)</f>
        <v>0</v>
      </c>
      <c r="Y84" s="21" t="s">
        <v>27</v>
      </c>
      <c r="Z84" s="22">
        <f>IF(Y84=$Y$4,$Z$1,0)</f>
        <v>0</v>
      </c>
      <c r="AA84" s="29" t="s">
        <v>72</v>
      </c>
      <c r="AB84" s="30">
        <f>IF(AA84=$AA$4,$AB$1,0)</f>
        <v>15</v>
      </c>
      <c r="AC84" s="21" t="s">
        <v>68</v>
      </c>
      <c r="AD84" s="22">
        <f>IF(AC84=$AC$4,$AD$1,0)</f>
        <v>0</v>
      </c>
      <c r="AE84" s="29" t="s">
        <v>63</v>
      </c>
      <c r="AF84" s="30">
        <f>IF(AE84=$AE$4,$AF$1,0)</f>
        <v>0</v>
      </c>
      <c r="AG84" s="21" t="s">
        <v>262</v>
      </c>
      <c r="AH84" s="22">
        <f>IF(AG84=$AG$4,$AH$1,0)</f>
        <v>0</v>
      </c>
      <c r="AI84" s="29" t="s">
        <v>32</v>
      </c>
      <c r="AJ84" s="30">
        <f>IF(AI84=$AI$4,$AJ$1,0)</f>
        <v>0</v>
      </c>
      <c r="AK84" s="21" t="s">
        <v>133</v>
      </c>
      <c r="AL84" s="22">
        <f>IF(AK84=$AK$4,$AL$1,0)</f>
        <v>16</v>
      </c>
      <c r="AM84" s="29" t="s">
        <v>148</v>
      </c>
      <c r="AN84" s="30">
        <f>IF(AM84=$AM$4,$AN$1,0)</f>
        <v>0</v>
      </c>
      <c r="AO84" s="21" t="s">
        <v>25</v>
      </c>
      <c r="AP84" s="22">
        <f>IF(AO84=$AO$4,$AP$1,0)</f>
        <v>0</v>
      </c>
      <c r="AQ84" s="29" t="s">
        <v>157</v>
      </c>
      <c r="AR84" s="30">
        <f>IF(AQ84=$AQ$4,$AR$1,0)</f>
        <v>16</v>
      </c>
      <c r="AS84" s="21" t="s">
        <v>156</v>
      </c>
      <c r="AT84" s="22">
        <f>IF(AS84=$AS$4,$AT$1,0)</f>
        <v>16</v>
      </c>
      <c r="AU84" s="29" t="s">
        <v>78</v>
      </c>
      <c r="AV84" s="30">
        <f>IF(AU84=$AU$4,$AV$1,0)</f>
        <v>17</v>
      </c>
      <c r="AW84" s="21" t="s">
        <v>258</v>
      </c>
      <c r="AX84" s="22">
        <f>IF(AW84=$AW$4,$AX$1,0)</f>
        <v>17</v>
      </c>
      <c r="AY84" s="29" t="s">
        <v>46</v>
      </c>
      <c r="AZ84" s="30">
        <f>IF(AY84=$AY$4,$AZ$1,0)</f>
        <v>0</v>
      </c>
      <c r="BA84" s="21" t="s">
        <v>246</v>
      </c>
      <c r="BB84" s="22">
        <f>IF(BA84=$BA$4,$BB$1,0)</f>
        <v>0</v>
      </c>
      <c r="BC84" s="29" t="s">
        <v>76</v>
      </c>
      <c r="BD84" s="30">
        <f>IF(BC84=$BC$4,$BD$1,0)</f>
        <v>17</v>
      </c>
      <c r="BE84" s="21" t="s">
        <v>47</v>
      </c>
      <c r="BF84" s="22">
        <f>IF(BE84=$BE$4,$BF$1,0)</f>
        <v>0</v>
      </c>
      <c r="BG84" s="29" t="s">
        <v>35</v>
      </c>
      <c r="BH84" s="30">
        <f>IF(BG84=$BG$4,$BH$1,0)</f>
        <v>0</v>
      </c>
      <c r="BI84" s="21" t="s">
        <v>21</v>
      </c>
      <c r="BJ84" s="22">
        <f>IF(BI84=$BI$4,$BJ$1,0)</f>
        <v>0</v>
      </c>
      <c r="BK84" s="29" t="s">
        <v>150</v>
      </c>
      <c r="BL84" s="30">
        <f>IF(BK84=$BK$4,$BL$1,0)</f>
        <v>0</v>
      </c>
      <c r="BM84" s="21" t="s">
        <v>48</v>
      </c>
      <c r="BN84" s="22">
        <f>IF(BM84=$BM$4,$BN$1,0)</f>
        <v>19</v>
      </c>
      <c r="BO84" s="29" t="s">
        <v>29</v>
      </c>
      <c r="BP84" s="30">
        <f>IF(BO84=$BO$4,$BP$1,0)</f>
        <v>19</v>
      </c>
      <c r="BQ84" s="21" t="s">
        <v>152</v>
      </c>
      <c r="BR84" s="22">
        <f>IF(BQ84=$BQ$4,$BR$1,0)</f>
        <v>0</v>
      </c>
      <c r="BS84" s="29" t="s">
        <v>26</v>
      </c>
      <c r="BT84" s="30">
        <f>IF(BS84=$BS$4,$BT$1,0)</f>
        <v>0</v>
      </c>
      <c r="BU84" s="21" t="s">
        <v>49</v>
      </c>
      <c r="BV84" s="22">
        <f>IF(BU84=$BU$4,$BV$1,0)</f>
        <v>0</v>
      </c>
      <c r="BW84" s="29" t="s">
        <v>147</v>
      </c>
      <c r="BX84" s="30">
        <f>IF(BW84=$BW$4,$BX$1,0)</f>
        <v>25</v>
      </c>
      <c r="BY84" s="21" t="s">
        <v>34</v>
      </c>
      <c r="BZ84" s="22">
        <f>IF(BY84=$BY$4,$BZ$1,0)</f>
        <v>0</v>
      </c>
      <c r="CA84" s="29" t="s">
        <v>67</v>
      </c>
      <c r="CB84" s="30">
        <f>IF(CA84=$CA$4,$CB$1,0)</f>
        <v>19</v>
      </c>
      <c r="CC84" s="21" t="s">
        <v>149</v>
      </c>
      <c r="CD84" s="22">
        <f>IF(CC84=$CC$4,$CD$1,0)</f>
        <v>19</v>
      </c>
      <c r="CE84" s="29" t="s">
        <v>255</v>
      </c>
      <c r="CF84" s="30">
        <f>IF(CE84=$CE$4,$CF$1,0)</f>
        <v>19</v>
      </c>
      <c r="CG84" s="21" t="s">
        <v>165</v>
      </c>
      <c r="CH84" s="22">
        <f>IF(CG84=$CG$4,$CH$1,0)</f>
        <v>0</v>
      </c>
      <c r="CI84" s="29" t="s">
        <v>147</v>
      </c>
      <c r="CJ84" s="30">
        <f>IF(CI84=$CI$4,$CJ$1,0)</f>
        <v>35</v>
      </c>
      <c r="CK84" s="21" t="s">
        <v>26</v>
      </c>
      <c r="CL84" s="22">
        <f>IF(CK84=$CK$4,$CL$1,0)</f>
        <v>0</v>
      </c>
      <c r="CM84" s="25" t="s">
        <v>26</v>
      </c>
      <c r="CN84" s="26">
        <f>IF(CM84=$CM$4,$CN$1,0)</f>
        <v>0</v>
      </c>
    </row>
    <row r="85" spans="1:92" x14ac:dyDescent="0.4">
      <c r="A85" s="48" t="s">
        <v>311</v>
      </c>
      <c r="B85" s="11">
        <f>SUM(D85+F85+H85+J85+L85+N85+P85+R85+T85+V85+X85+Z85+AB85+AD85+AF85+AH85+AJ85+AL85+AN85+AP85+AR85+AT85+AV85+AX85+AZ85+BB85+BD85+BF85+BH85+BJ85+BL85+BN85+BP85+BR85+BT85+BV85+BX85+BZ85+CB85+CD85+CF85+CH85+CJ85+CL85+CN85)</f>
        <v>373</v>
      </c>
      <c r="C85" s="29" t="s">
        <v>162</v>
      </c>
      <c r="D85" s="30">
        <f>IF(C85=$C$4,$D$1,0)</f>
        <v>10</v>
      </c>
      <c r="E85" s="21" t="s">
        <v>73</v>
      </c>
      <c r="F85" s="22">
        <f>IF(E85=$E$4,$F$1,0)</f>
        <v>0</v>
      </c>
      <c r="G85" s="29" t="s">
        <v>45</v>
      </c>
      <c r="H85" s="30">
        <f>IF(G85=$G$4,$H$1,0)</f>
        <v>0</v>
      </c>
      <c r="I85" s="21" t="s">
        <v>251</v>
      </c>
      <c r="J85" s="22">
        <f>IF(I85=$I$4,$J$1,0)</f>
        <v>0</v>
      </c>
      <c r="K85" s="29" t="s">
        <v>245</v>
      </c>
      <c r="L85" s="30">
        <f>IF(K85=$K$4,$L$1,0)</f>
        <v>12</v>
      </c>
      <c r="M85" s="21" t="s">
        <v>23</v>
      </c>
      <c r="N85" s="22">
        <f>IF(M85=$M$4,$N$1,0)</f>
        <v>0</v>
      </c>
      <c r="O85" s="29" t="s">
        <v>24</v>
      </c>
      <c r="P85" s="30">
        <f>IF(O85=$O$4,$P$1,0)</f>
        <v>0</v>
      </c>
      <c r="Q85" s="21" t="s">
        <v>69</v>
      </c>
      <c r="R85" s="22">
        <f>IF(Q85=$Q$4,$R$1,0)</f>
        <v>0</v>
      </c>
      <c r="S85" s="29" t="s">
        <v>50</v>
      </c>
      <c r="T85" s="30">
        <f>IF(S85=$S$4,$T$1,0)</f>
        <v>20</v>
      </c>
      <c r="U85" s="21" t="s">
        <v>33</v>
      </c>
      <c r="V85" s="22">
        <f>IF(U85=$U$4,$V$1,0)</f>
        <v>20</v>
      </c>
      <c r="W85" s="29" t="s">
        <v>161</v>
      </c>
      <c r="X85" s="30">
        <f>IF(W85=$W$4,$X$1,0)</f>
        <v>14</v>
      </c>
      <c r="Y85" s="21" t="s">
        <v>27</v>
      </c>
      <c r="Z85" s="22">
        <f>IF(Y85=$Y$4,$Z$1,0)</f>
        <v>0</v>
      </c>
      <c r="AA85" s="29" t="s">
        <v>261</v>
      </c>
      <c r="AB85" s="30">
        <f>IF(AA85=$AA$4,$AB$1,0)</f>
        <v>0</v>
      </c>
      <c r="AC85" s="21" t="s">
        <v>68</v>
      </c>
      <c r="AD85" s="22">
        <f>IF(AC85=$AC$4,$AD$1,0)</f>
        <v>0</v>
      </c>
      <c r="AE85" s="29" t="s">
        <v>63</v>
      </c>
      <c r="AF85" s="30">
        <f>IF(AE85=$AE$4,$AF$1,0)</f>
        <v>0</v>
      </c>
      <c r="AG85" s="21" t="s">
        <v>262</v>
      </c>
      <c r="AH85" s="22">
        <f>IF(AG85=$AG$4,$AH$1,0)</f>
        <v>0</v>
      </c>
      <c r="AI85" s="29" t="s">
        <v>32</v>
      </c>
      <c r="AJ85" s="30">
        <f>IF(AI85=$AI$4,$AJ$1,0)</f>
        <v>0</v>
      </c>
      <c r="AK85" s="21" t="s">
        <v>257</v>
      </c>
      <c r="AL85" s="22">
        <f>IF(AK85=$AK$4,$AL$1,0)</f>
        <v>0</v>
      </c>
      <c r="AM85" s="29" t="s">
        <v>155</v>
      </c>
      <c r="AN85" s="30">
        <f>IF(AM85=$AM$4,$AN$1,0)</f>
        <v>16</v>
      </c>
      <c r="AO85" s="21" t="s">
        <v>75</v>
      </c>
      <c r="AP85" s="22">
        <f>IF(AO85=$AO$4,$AP$1,0)</f>
        <v>16</v>
      </c>
      <c r="AQ85" s="29" t="s">
        <v>151</v>
      </c>
      <c r="AR85" s="30">
        <f>IF(AQ85=$AQ$4,$AR$1,0)</f>
        <v>0</v>
      </c>
      <c r="AS85" s="21" t="s">
        <v>65</v>
      </c>
      <c r="AT85" s="22">
        <f>IF(AS85=$AS$4,$AT$1,0)</f>
        <v>0</v>
      </c>
      <c r="AU85" s="29" t="s">
        <v>78</v>
      </c>
      <c r="AV85" s="30">
        <f>IF(AU85=$AU$4,$AV$1,0)</f>
        <v>17</v>
      </c>
      <c r="AW85" s="21" t="s">
        <v>258</v>
      </c>
      <c r="AX85" s="22">
        <f>IF(AW85=$AW$4,$AX$1,0)</f>
        <v>17</v>
      </c>
      <c r="AY85" s="29" t="s">
        <v>253</v>
      </c>
      <c r="AZ85" s="30">
        <f>IF(AY85=$AY$4,$AZ$1,0)</f>
        <v>17</v>
      </c>
      <c r="BA85" s="21" t="s">
        <v>0</v>
      </c>
      <c r="BB85" s="22">
        <f>IF(BA85=$BA$4,$BB$1,0)</f>
        <v>17</v>
      </c>
      <c r="BC85" s="29" t="s">
        <v>76</v>
      </c>
      <c r="BD85" s="30">
        <f>IF(BC85=$BC$4,$BD$1,0)</f>
        <v>17</v>
      </c>
      <c r="BE85" s="21" t="s">
        <v>247</v>
      </c>
      <c r="BF85" s="22">
        <f>IF(BE85=$BE$4,$BF$1,0)</f>
        <v>17</v>
      </c>
      <c r="BG85" s="29" t="s">
        <v>158</v>
      </c>
      <c r="BH85" s="30">
        <f>IF(BG85=$BG$4,$BH$1,0)</f>
        <v>18</v>
      </c>
      <c r="BI85" s="21" t="s">
        <v>21</v>
      </c>
      <c r="BJ85" s="22">
        <f>IF(BI85=$BI$4,$BJ$1,0)</f>
        <v>0</v>
      </c>
      <c r="BK85" s="29" t="s">
        <v>22</v>
      </c>
      <c r="BL85" s="30">
        <f>IF(BK85=$BK$4,$BL$1,0)</f>
        <v>19</v>
      </c>
      <c r="BM85" s="21" t="s">
        <v>159</v>
      </c>
      <c r="BN85" s="22">
        <f>IF(BM85=$BM$4,$BN$1,0)</f>
        <v>0</v>
      </c>
      <c r="BO85" s="29" t="s">
        <v>29</v>
      </c>
      <c r="BP85" s="30">
        <f>IF(BO85=$BO$4,$BP$1,0)</f>
        <v>19</v>
      </c>
      <c r="BQ85" s="21" t="s">
        <v>152</v>
      </c>
      <c r="BR85" s="22">
        <f>IF(BQ85=$BQ$4,$BR$1,0)</f>
        <v>0</v>
      </c>
      <c r="BS85" s="29" t="s">
        <v>26</v>
      </c>
      <c r="BT85" s="30">
        <f>IF(BS85=$BS$4,$BT$1,0)</f>
        <v>0</v>
      </c>
      <c r="BU85" s="21" t="s">
        <v>49</v>
      </c>
      <c r="BV85" s="22">
        <f>IF(BU85=$BU$4,$BV$1,0)</f>
        <v>0</v>
      </c>
      <c r="BW85" s="29" t="s">
        <v>147</v>
      </c>
      <c r="BX85" s="30">
        <f>IF(BW85=$BW$4,$BX$1,0)</f>
        <v>25</v>
      </c>
      <c r="BY85" s="21" t="s">
        <v>50</v>
      </c>
      <c r="BZ85" s="22">
        <f>IF(BY85=$BY$4,$BZ$1,0)</f>
        <v>25</v>
      </c>
      <c r="CA85" s="29" t="s">
        <v>67</v>
      </c>
      <c r="CB85" s="30">
        <f>IF(CA85=$CA$4,$CB$1,0)</f>
        <v>19</v>
      </c>
      <c r="CC85" s="21" t="s">
        <v>149</v>
      </c>
      <c r="CD85" s="22">
        <f>IF(CC85=$CC$4,$CD$1,0)</f>
        <v>19</v>
      </c>
      <c r="CE85" s="29" t="s">
        <v>255</v>
      </c>
      <c r="CF85" s="30">
        <f>IF(CE85=$CE$4,$CF$1,0)</f>
        <v>19</v>
      </c>
      <c r="CG85" s="21" t="s">
        <v>165</v>
      </c>
      <c r="CH85" s="22">
        <f>IF(CG85=$CG$4,$CH$1,0)</f>
        <v>0</v>
      </c>
      <c r="CI85" s="29" t="s">
        <v>49</v>
      </c>
      <c r="CJ85" s="30">
        <f>IF(CI85=$CI$4,$CJ$1,0)</f>
        <v>0</v>
      </c>
      <c r="CK85" s="21" t="s">
        <v>26</v>
      </c>
      <c r="CL85" s="22">
        <f>IF(CK85=$CK$4,$CL$1,0)</f>
        <v>0</v>
      </c>
      <c r="CM85" s="25" t="s">
        <v>26</v>
      </c>
      <c r="CN85" s="26">
        <f>IF(CM85=$CM$4,$CN$1,0)</f>
        <v>0</v>
      </c>
    </row>
    <row r="86" spans="1:92" x14ac:dyDescent="0.4">
      <c r="A86" s="35" t="s">
        <v>94</v>
      </c>
      <c r="B86" s="11">
        <f>SUM(D86+F86+H86+J86+L86+N86+P86+R86+T86+V86+X86+Z86+AB86+AD86+AF86+AH86+AJ86+AL86+AN86+AP86+AR86+AT86+AV86+AX86+AZ86+BB86+BD86+BF86+BH86+BJ86+BL86+BN86+BP86+BR86+BT86+BV86+BX86+BZ86+CB86+CD86+CF86+CH86+CJ86+CL86+CN86)</f>
        <v>372</v>
      </c>
      <c r="C86" s="29" t="s">
        <v>162</v>
      </c>
      <c r="D86" s="30">
        <f>IF(C86=$C$4,$D$1,0)</f>
        <v>10</v>
      </c>
      <c r="E86" s="21" t="s">
        <v>73</v>
      </c>
      <c r="F86" s="22">
        <f>IF(E86=$E$4,$F$1,0)</f>
        <v>0</v>
      </c>
      <c r="G86" s="29" t="s">
        <v>45</v>
      </c>
      <c r="H86" s="30">
        <f>IF(G86=$G$4,$H$1,0)</f>
        <v>0</v>
      </c>
      <c r="I86" s="21" t="s">
        <v>77</v>
      </c>
      <c r="J86" s="22">
        <f>IF(I86=$I$4,$J$1,0)</f>
        <v>11</v>
      </c>
      <c r="K86" s="29" t="s">
        <v>245</v>
      </c>
      <c r="L86" s="30">
        <f>IF(K86=$K$4,$L$1,0)</f>
        <v>12</v>
      </c>
      <c r="M86" s="21" t="s">
        <v>132</v>
      </c>
      <c r="N86" s="22">
        <f>IF(M86=$M$4,$N$1,0)</f>
        <v>12</v>
      </c>
      <c r="O86" s="29" t="s">
        <v>31</v>
      </c>
      <c r="P86" s="30">
        <f>IF(O86=$O$4,$P$1,0)</f>
        <v>20</v>
      </c>
      <c r="Q86" s="21" t="s">
        <v>69</v>
      </c>
      <c r="R86" s="22">
        <f>IF(Q86=$Q$4,$R$1,0)</f>
        <v>0</v>
      </c>
      <c r="S86" s="29" t="s">
        <v>50</v>
      </c>
      <c r="T86" s="30">
        <f>IF(S86=$S$4,$T$1,0)</f>
        <v>20</v>
      </c>
      <c r="U86" s="21" t="s">
        <v>33</v>
      </c>
      <c r="V86" s="22">
        <f>IF(U86=$U$4,$V$1,0)</f>
        <v>20</v>
      </c>
      <c r="W86" s="29" t="s">
        <v>161</v>
      </c>
      <c r="X86" s="30">
        <f>IF(W86=$W$4,$X$1,0)</f>
        <v>14</v>
      </c>
      <c r="Y86" s="21" t="s">
        <v>44</v>
      </c>
      <c r="Z86" s="22">
        <f>IF(Y86=$Y$4,$Z$1,0)</f>
        <v>14</v>
      </c>
      <c r="AA86" s="29" t="s">
        <v>72</v>
      </c>
      <c r="AB86" s="30">
        <f>IF(AA86=$AA$4,$AB$1,0)</f>
        <v>15</v>
      </c>
      <c r="AC86" s="21" t="s">
        <v>36</v>
      </c>
      <c r="AD86" s="22">
        <f>IF(AC86=$AC$4,$AD$1,0)</f>
        <v>15</v>
      </c>
      <c r="AE86" s="29" t="s">
        <v>63</v>
      </c>
      <c r="AF86" s="30">
        <f>IF(AE86=$AE$4,$AF$1,0)</f>
        <v>0</v>
      </c>
      <c r="AG86" s="21" t="s">
        <v>66</v>
      </c>
      <c r="AH86" s="22">
        <f>IF(AG86=$AG$4,$AH$1,0)</f>
        <v>15</v>
      </c>
      <c r="AI86" s="29" t="s">
        <v>32</v>
      </c>
      <c r="AJ86" s="30">
        <f>IF(AI86=$AI$4,$AJ$1,0)</f>
        <v>0</v>
      </c>
      <c r="AK86" s="21" t="s">
        <v>133</v>
      </c>
      <c r="AL86" s="22">
        <f>IF(AK86=$AK$4,$AL$1,0)</f>
        <v>16</v>
      </c>
      <c r="AM86" s="29" t="s">
        <v>148</v>
      </c>
      <c r="AN86" s="30">
        <f>IF(AM86=$AM$4,$AN$1,0)</f>
        <v>0</v>
      </c>
      <c r="AO86" s="21" t="s">
        <v>75</v>
      </c>
      <c r="AP86" s="22">
        <f>IF(AO86=$AO$4,$AP$1,0)</f>
        <v>16</v>
      </c>
      <c r="AQ86" s="29" t="s">
        <v>151</v>
      </c>
      <c r="AR86" s="30">
        <f>IF(AQ86=$AQ$4,$AR$1,0)</f>
        <v>0</v>
      </c>
      <c r="AS86" s="21" t="s">
        <v>156</v>
      </c>
      <c r="AT86" s="22">
        <f>IF(AS86=$AS$4,$AT$1,0)</f>
        <v>16</v>
      </c>
      <c r="AU86" s="29" t="s">
        <v>78</v>
      </c>
      <c r="AV86" s="30">
        <f>IF(AU86=$AU$4,$AV$1,0)</f>
        <v>17</v>
      </c>
      <c r="AW86" s="21" t="s">
        <v>160</v>
      </c>
      <c r="AX86" s="22">
        <f>IF(AW86=$AW$4,$AX$1,0)</f>
        <v>0</v>
      </c>
      <c r="AY86" s="29" t="s">
        <v>46</v>
      </c>
      <c r="AZ86" s="30">
        <f>IF(AY86=$AY$4,$AZ$1,0)</f>
        <v>0</v>
      </c>
      <c r="BA86" s="21" t="s">
        <v>246</v>
      </c>
      <c r="BB86" s="22">
        <f>IF(BA86=$BA$4,$BB$1,0)</f>
        <v>0</v>
      </c>
      <c r="BC86" s="29" t="s">
        <v>254</v>
      </c>
      <c r="BD86" s="30">
        <f>IF(BC86=$BC$4,$BD$1,0)</f>
        <v>0</v>
      </c>
      <c r="BE86" s="21" t="s">
        <v>247</v>
      </c>
      <c r="BF86" s="22">
        <f>IF(BE86=$BE$4,$BF$1,0)</f>
        <v>17</v>
      </c>
      <c r="BG86" s="29" t="s">
        <v>158</v>
      </c>
      <c r="BH86" s="30">
        <f>IF(BG86=$BG$4,$BH$1,0)</f>
        <v>18</v>
      </c>
      <c r="BI86" s="21" t="s">
        <v>153</v>
      </c>
      <c r="BJ86" s="22">
        <f>IF(BI86=$BI$4,$BJ$1,0)</f>
        <v>18</v>
      </c>
      <c r="BK86" s="29" t="s">
        <v>150</v>
      </c>
      <c r="BL86" s="30">
        <f>IF(BK86=$BK$4,$BL$1,0)</f>
        <v>0</v>
      </c>
      <c r="BM86" s="21" t="s">
        <v>159</v>
      </c>
      <c r="BN86" s="22">
        <f>IF(BM86=$BM$4,$BN$1,0)</f>
        <v>0</v>
      </c>
      <c r="BO86" s="29" t="s">
        <v>29</v>
      </c>
      <c r="BP86" s="30">
        <f>IF(BO86=$BO$4,$BP$1,0)</f>
        <v>19</v>
      </c>
      <c r="BQ86" s="21" t="s">
        <v>28</v>
      </c>
      <c r="BR86" s="22">
        <f>IF(BQ86=$BQ$4,$BR$1,0)</f>
        <v>19</v>
      </c>
      <c r="BS86" s="29" t="s">
        <v>26</v>
      </c>
      <c r="BT86" s="30">
        <f>IF(BS86=$BS$4,$BT$1,0)</f>
        <v>0</v>
      </c>
      <c r="BU86" s="21" t="s">
        <v>49</v>
      </c>
      <c r="BV86" s="22">
        <f>IF(BU86=$BU$4,$BV$1,0)</f>
        <v>0</v>
      </c>
      <c r="BW86" s="29" t="s">
        <v>31</v>
      </c>
      <c r="BX86" s="30">
        <f>IF(BW86=$BW$4,$BX$1,0)</f>
        <v>0</v>
      </c>
      <c r="BY86" s="21" t="s">
        <v>34</v>
      </c>
      <c r="BZ86" s="22">
        <f>IF(BY86=$BY$4,$BZ$1,0)</f>
        <v>0</v>
      </c>
      <c r="CA86" s="29" t="s">
        <v>43</v>
      </c>
      <c r="CB86" s="30">
        <f>IF(CA86=$CA$4,$CB$1,0)</f>
        <v>0</v>
      </c>
      <c r="CC86" s="21" t="s">
        <v>149</v>
      </c>
      <c r="CD86" s="22">
        <f>IF(CC86=$CC$4,$CD$1,0)</f>
        <v>19</v>
      </c>
      <c r="CE86" s="29" t="s">
        <v>255</v>
      </c>
      <c r="CF86" s="30">
        <f>IF(CE86=$CE$4,$CF$1,0)</f>
        <v>19</v>
      </c>
      <c r="CG86" s="21" t="s">
        <v>165</v>
      </c>
      <c r="CH86" s="22">
        <f>IF(CG86=$CG$4,$CH$1,0)</f>
        <v>0</v>
      </c>
      <c r="CI86" s="29" t="s">
        <v>49</v>
      </c>
      <c r="CJ86" s="30">
        <f>IF(CI86=$CI$4,$CJ$1,0)</f>
        <v>0</v>
      </c>
      <c r="CK86" s="21" t="s">
        <v>34</v>
      </c>
      <c r="CL86" s="22">
        <f>IF(CK86=$CK$4,$CL$1,0)</f>
        <v>0</v>
      </c>
      <c r="CM86" s="25" t="s">
        <v>34</v>
      </c>
      <c r="CN86" s="26">
        <f>IF(CM86=$CM$4,$CN$1,0)</f>
        <v>0</v>
      </c>
    </row>
    <row r="87" spans="1:92" x14ac:dyDescent="0.4">
      <c r="A87" s="47" t="s">
        <v>111</v>
      </c>
      <c r="B87" s="11">
        <f>SUM(D87+F87+H87+J87+L87+N87+P87+R87+T87+V87+X87+Z87+AB87+AD87+AF87+AH87+AJ87+AL87+AN87+AP87+AR87+AT87+AV87+AX87+AZ87+BB87+BD87+BF87+BH87+BJ87+BL87+BN87+BP87+BR87+BT87+BV87+BX87+BZ87+CB87+CD87+CF87+CH87+CJ87+CL87+CN87)</f>
        <v>369</v>
      </c>
      <c r="C87" s="29" t="s">
        <v>162</v>
      </c>
      <c r="D87" s="30">
        <f>IF(C87=$C$4,$D$1,0)</f>
        <v>10</v>
      </c>
      <c r="E87" s="21" t="s">
        <v>73</v>
      </c>
      <c r="F87" s="22">
        <f>IF(E87=$E$4,$F$1,0)</f>
        <v>0</v>
      </c>
      <c r="G87" s="29" t="s">
        <v>45</v>
      </c>
      <c r="H87" s="30">
        <f>IF(G87=$G$4,$H$1,0)</f>
        <v>0</v>
      </c>
      <c r="I87" s="21" t="s">
        <v>251</v>
      </c>
      <c r="J87" s="22">
        <f>IF(I87=$I$4,$J$1,0)</f>
        <v>0</v>
      </c>
      <c r="K87" s="29" t="s">
        <v>245</v>
      </c>
      <c r="L87" s="30">
        <f>IF(K87=$K$4,$L$1,0)</f>
        <v>12</v>
      </c>
      <c r="M87" s="21" t="s">
        <v>132</v>
      </c>
      <c r="N87" s="22">
        <f>IF(M87=$M$4,$N$1,0)</f>
        <v>12</v>
      </c>
      <c r="O87" s="29" t="s">
        <v>24</v>
      </c>
      <c r="P87" s="30">
        <f>IF(O87=$O$4,$P$1,0)</f>
        <v>0</v>
      </c>
      <c r="Q87" s="21" t="s">
        <v>69</v>
      </c>
      <c r="R87" s="22">
        <f>IF(Q87=$Q$4,$R$1,0)</f>
        <v>0</v>
      </c>
      <c r="S87" s="29" t="s">
        <v>50</v>
      </c>
      <c r="T87" s="30">
        <f>IF(S87=$S$4,$T$1,0)</f>
        <v>20</v>
      </c>
      <c r="U87" s="21" t="s">
        <v>33</v>
      </c>
      <c r="V87" s="22">
        <f>IF(U87=$U$4,$V$1,0)</f>
        <v>20</v>
      </c>
      <c r="W87" s="29" t="s">
        <v>161</v>
      </c>
      <c r="X87" s="30">
        <f>IF(W87=$W$4,$X$1,0)</f>
        <v>14</v>
      </c>
      <c r="Y87" s="21" t="s">
        <v>27</v>
      </c>
      <c r="Z87" s="22">
        <f>IF(Y87=$Y$4,$Z$1,0)</f>
        <v>0</v>
      </c>
      <c r="AA87" s="29" t="s">
        <v>72</v>
      </c>
      <c r="AB87" s="30">
        <f>IF(AA87=$AA$4,$AB$1,0)</f>
        <v>15</v>
      </c>
      <c r="AC87" s="21" t="s">
        <v>68</v>
      </c>
      <c r="AD87" s="22">
        <f>IF(AC87=$AC$4,$AD$1,0)</f>
        <v>0</v>
      </c>
      <c r="AE87" s="29" t="s">
        <v>163</v>
      </c>
      <c r="AF87" s="30">
        <f>IF(AE87=$AE$4,$AF$1,0)</f>
        <v>15</v>
      </c>
      <c r="AG87" s="21" t="s">
        <v>262</v>
      </c>
      <c r="AH87" s="22">
        <f>IF(AG87=$AG$4,$AH$1,0)</f>
        <v>0</v>
      </c>
      <c r="AI87" s="29" t="s">
        <v>32</v>
      </c>
      <c r="AJ87" s="30">
        <f>IF(AI87=$AI$4,$AJ$1,0)</f>
        <v>0</v>
      </c>
      <c r="AK87" s="21" t="s">
        <v>257</v>
      </c>
      <c r="AL87" s="22">
        <f>IF(AK87=$AK$4,$AL$1,0)</f>
        <v>0</v>
      </c>
      <c r="AM87" s="29" t="s">
        <v>155</v>
      </c>
      <c r="AN87" s="30">
        <f>IF(AM87=$AM$4,$AN$1,0)</f>
        <v>16</v>
      </c>
      <c r="AO87" s="21" t="s">
        <v>75</v>
      </c>
      <c r="AP87" s="22">
        <f>IF(AO87=$AO$4,$AP$1,0)</f>
        <v>16</v>
      </c>
      <c r="AQ87" s="29" t="s">
        <v>157</v>
      </c>
      <c r="AR87" s="30">
        <f>IF(AQ87=$AQ$4,$AR$1,0)</f>
        <v>16</v>
      </c>
      <c r="AS87" s="21" t="s">
        <v>156</v>
      </c>
      <c r="AT87" s="22">
        <f>IF(AS87=$AS$4,$AT$1,0)</f>
        <v>16</v>
      </c>
      <c r="AU87" s="29" t="s">
        <v>71</v>
      </c>
      <c r="AV87" s="30">
        <f>IF(AU87=$AU$4,$AV$1,0)</f>
        <v>0</v>
      </c>
      <c r="AW87" s="21" t="s">
        <v>258</v>
      </c>
      <c r="AX87" s="22">
        <f>IF(AW87=$AW$4,$AX$1,0)</f>
        <v>17</v>
      </c>
      <c r="AY87" s="29" t="s">
        <v>46</v>
      </c>
      <c r="AZ87" s="30">
        <f>IF(AY87=$AY$4,$AZ$1,0)</f>
        <v>0</v>
      </c>
      <c r="BA87" s="21" t="s">
        <v>0</v>
      </c>
      <c r="BB87" s="22">
        <f>IF(BA87=$BA$4,$BB$1,0)</f>
        <v>17</v>
      </c>
      <c r="BC87" s="29" t="s">
        <v>254</v>
      </c>
      <c r="BD87" s="30">
        <f>IF(BC87=$BC$4,$BD$1,0)</f>
        <v>0</v>
      </c>
      <c r="BE87" s="21" t="s">
        <v>247</v>
      </c>
      <c r="BF87" s="22">
        <f>IF(BE87=$BE$4,$BF$1,0)</f>
        <v>17</v>
      </c>
      <c r="BG87" s="29" t="s">
        <v>35</v>
      </c>
      <c r="BH87" s="30">
        <f>IF(BG87=$BG$4,$BH$1,0)</f>
        <v>0</v>
      </c>
      <c r="BI87" s="21" t="s">
        <v>21</v>
      </c>
      <c r="BJ87" s="22">
        <f>IF(BI87=$BI$4,$BJ$1,0)</f>
        <v>0</v>
      </c>
      <c r="BK87" s="29" t="s">
        <v>150</v>
      </c>
      <c r="BL87" s="30">
        <f>IF(BK87=$BK$4,$BL$1,0)</f>
        <v>0</v>
      </c>
      <c r="BM87" s="21" t="s">
        <v>159</v>
      </c>
      <c r="BN87" s="22">
        <f>IF(BM87=$BM$4,$BN$1,0)</f>
        <v>0</v>
      </c>
      <c r="BO87" s="29" t="s">
        <v>29</v>
      </c>
      <c r="BP87" s="30">
        <f>IF(BO87=$BO$4,$BP$1,0)</f>
        <v>19</v>
      </c>
      <c r="BQ87" s="21" t="s">
        <v>28</v>
      </c>
      <c r="BR87" s="22">
        <f>IF(BQ87=$BQ$4,$BR$1,0)</f>
        <v>19</v>
      </c>
      <c r="BS87" s="29" t="s">
        <v>26</v>
      </c>
      <c r="BT87" s="30">
        <f>IF(BS87=$BS$4,$BT$1,0)</f>
        <v>0</v>
      </c>
      <c r="BU87" s="21" t="s">
        <v>49</v>
      </c>
      <c r="BV87" s="22">
        <f>IF(BU87=$BU$4,$BV$1,0)</f>
        <v>0</v>
      </c>
      <c r="BW87" s="29" t="s">
        <v>147</v>
      </c>
      <c r="BX87" s="30">
        <f>IF(BW87=$BW$4,$BX$1,0)</f>
        <v>25</v>
      </c>
      <c r="BY87" s="21" t="s">
        <v>34</v>
      </c>
      <c r="BZ87" s="22">
        <f>IF(BY87=$BY$4,$BZ$1,0)</f>
        <v>0</v>
      </c>
      <c r="CA87" s="29" t="s">
        <v>43</v>
      </c>
      <c r="CB87" s="30">
        <f>IF(CA87=$CA$4,$CB$1,0)</f>
        <v>0</v>
      </c>
      <c r="CC87" s="21" t="s">
        <v>149</v>
      </c>
      <c r="CD87" s="22">
        <f>IF(CC87=$CC$4,$CD$1,0)</f>
        <v>19</v>
      </c>
      <c r="CE87" s="29" t="s">
        <v>255</v>
      </c>
      <c r="CF87" s="30">
        <f>IF(CE87=$CE$4,$CF$1,0)</f>
        <v>19</v>
      </c>
      <c r="CG87" s="21" t="s">
        <v>165</v>
      </c>
      <c r="CH87" s="22">
        <f>IF(CG87=$CG$4,$CH$1,0)</f>
        <v>0</v>
      </c>
      <c r="CI87" s="29" t="s">
        <v>147</v>
      </c>
      <c r="CJ87" s="30">
        <f>IF(CI87=$CI$4,$CJ$1,0)</f>
        <v>35</v>
      </c>
      <c r="CK87" s="21" t="s">
        <v>26</v>
      </c>
      <c r="CL87" s="22">
        <f>IF(CK87=$CK$4,$CL$1,0)</f>
        <v>0</v>
      </c>
      <c r="CM87" s="25" t="s">
        <v>26</v>
      </c>
      <c r="CN87" s="26">
        <f>IF(CM87=$CM$4,$CN$1,0)</f>
        <v>0</v>
      </c>
    </row>
    <row r="88" spans="1:92" x14ac:dyDescent="0.4">
      <c r="A88" s="43" t="s">
        <v>89</v>
      </c>
      <c r="B88" s="11">
        <f>SUM(D88+F88+H88+J88+L88+N88+P88+R88+T88+V88+X88+Z88+AB88+AD88+AF88+AH88+AJ88+AL88+AN88+AP88+AR88+AT88+AV88+AX88+AZ88+BB88+BD88+BF88+BH88+BJ88+BL88+BN88+BP88+BR88+BT88+BV88+BX88+BZ88+CB88+CD88+CF88+CH88+CJ88+CL88+CN88)</f>
        <v>367</v>
      </c>
      <c r="C88" s="29" t="s">
        <v>162</v>
      </c>
      <c r="D88" s="30">
        <f>IF(C88=$C$4,$D$1,0)</f>
        <v>10</v>
      </c>
      <c r="E88" s="21" t="s">
        <v>73</v>
      </c>
      <c r="F88" s="22">
        <f>IF(E88=$E$4,$F$1,0)</f>
        <v>0</v>
      </c>
      <c r="G88" s="29" t="s">
        <v>250</v>
      </c>
      <c r="H88" s="30">
        <f>IF(G88=$G$4,$H$1,0)</f>
        <v>11</v>
      </c>
      <c r="I88" s="21" t="s">
        <v>251</v>
      </c>
      <c r="J88" s="22">
        <f>IF(I88=$I$4,$J$1,0)</f>
        <v>0</v>
      </c>
      <c r="K88" s="29" t="s">
        <v>245</v>
      </c>
      <c r="L88" s="30">
        <f>IF(K88=$K$4,$L$1,0)</f>
        <v>12</v>
      </c>
      <c r="M88" s="21" t="s">
        <v>23</v>
      </c>
      <c r="N88" s="22">
        <f>IF(M88=$M$4,$N$1,0)</f>
        <v>0</v>
      </c>
      <c r="O88" s="29" t="s">
        <v>31</v>
      </c>
      <c r="P88" s="30">
        <f>IF(O88=$O$4,$P$1,0)</f>
        <v>20</v>
      </c>
      <c r="Q88" s="21" t="s">
        <v>69</v>
      </c>
      <c r="R88" s="22">
        <f>IF(Q88=$Q$4,$R$1,0)</f>
        <v>0</v>
      </c>
      <c r="S88" s="29" t="s">
        <v>37</v>
      </c>
      <c r="T88" s="30">
        <f>IF(S88=$S$4,$T$1,0)</f>
        <v>0</v>
      </c>
      <c r="U88" s="21" t="s">
        <v>33</v>
      </c>
      <c r="V88" s="22">
        <f>IF(U88=$U$4,$V$1,0)</f>
        <v>20</v>
      </c>
      <c r="W88" s="29" t="s">
        <v>74</v>
      </c>
      <c r="X88" s="30">
        <f>IF(W88=$W$4,$X$1,0)</f>
        <v>0</v>
      </c>
      <c r="Y88" s="21" t="s">
        <v>44</v>
      </c>
      <c r="Z88" s="22">
        <f>IF(Y88=$Y$4,$Z$1,0)</f>
        <v>14</v>
      </c>
      <c r="AA88" s="29" t="s">
        <v>72</v>
      </c>
      <c r="AB88" s="30">
        <f>IF(AA88=$AA$4,$AB$1,0)</f>
        <v>15</v>
      </c>
      <c r="AC88" s="21" t="s">
        <v>36</v>
      </c>
      <c r="AD88" s="22">
        <f>IF(AC88=$AC$4,$AD$1,0)</f>
        <v>15</v>
      </c>
      <c r="AE88" s="29" t="s">
        <v>163</v>
      </c>
      <c r="AF88" s="30">
        <f>IF(AE88=$AE$4,$AF$1,0)</f>
        <v>15</v>
      </c>
      <c r="AG88" s="21" t="s">
        <v>262</v>
      </c>
      <c r="AH88" s="22">
        <f>IF(AG88=$AG$4,$AH$1,0)</f>
        <v>0</v>
      </c>
      <c r="AI88" s="29" t="s">
        <v>164</v>
      </c>
      <c r="AJ88" s="30">
        <f>IF(AI88=$AI$4,$AJ$1,0)</f>
        <v>15</v>
      </c>
      <c r="AK88" s="21" t="s">
        <v>257</v>
      </c>
      <c r="AL88" s="22">
        <f>IF(AK88=$AK$4,$AL$1,0)</f>
        <v>0</v>
      </c>
      <c r="AM88" s="29" t="s">
        <v>155</v>
      </c>
      <c r="AN88" s="30">
        <f>IF(AM88=$AM$4,$AN$1,0)</f>
        <v>16</v>
      </c>
      <c r="AO88" s="21" t="s">
        <v>25</v>
      </c>
      <c r="AP88" s="22">
        <f>IF(AO88=$AO$4,$AP$1,0)</f>
        <v>0</v>
      </c>
      <c r="AQ88" s="29" t="s">
        <v>151</v>
      </c>
      <c r="AR88" s="30">
        <f>IF(AQ88=$AQ$4,$AR$1,0)</f>
        <v>0</v>
      </c>
      <c r="AS88" s="21" t="s">
        <v>156</v>
      </c>
      <c r="AT88" s="22">
        <f>IF(AS88=$AS$4,$AT$1,0)</f>
        <v>16</v>
      </c>
      <c r="AU88" s="29" t="s">
        <v>78</v>
      </c>
      <c r="AV88" s="30">
        <f>IF(AU88=$AU$4,$AV$1,0)</f>
        <v>17</v>
      </c>
      <c r="AW88" s="21" t="s">
        <v>160</v>
      </c>
      <c r="AX88" s="22">
        <f>IF(AW88=$AW$4,$AX$1,0)</f>
        <v>0</v>
      </c>
      <c r="AY88" s="29" t="s">
        <v>46</v>
      </c>
      <c r="AZ88" s="30">
        <f>IF(AY88=$AY$4,$AZ$1,0)</f>
        <v>0</v>
      </c>
      <c r="BA88" s="21" t="s">
        <v>0</v>
      </c>
      <c r="BB88" s="22">
        <f>IF(BA88=$BA$4,$BB$1,0)</f>
        <v>17</v>
      </c>
      <c r="BC88" s="29" t="s">
        <v>254</v>
      </c>
      <c r="BD88" s="30">
        <f>IF(BC88=$BC$4,$BD$1,0)</f>
        <v>0</v>
      </c>
      <c r="BE88" s="21" t="s">
        <v>47</v>
      </c>
      <c r="BF88" s="22">
        <f>IF(BE88=$BE$4,$BF$1,0)</f>
        <v>0</v>
      </c>
      <c r="BG88" s="29" t="s">
        <v>158</v>
      </c>
      <c r="BH88" s="30">
        <f>IF(BG88=$BG$4,$BH$1,0)</f>
        <v>18</v>
      </c>
      <c r="BI88" s="21" t="s">
        <v>21</v>
      </c>
      <c r="BJ88" s="22">
        <f>IF(BI88=$BI$4,$BJ$1,0)</f>
        <v>0</v>
      </c>
      <c r="BK88" s="29" t="s">
        <v>150</v>
      </c>
      <c r="BL88" s="30">
        <f>IF(BK88=$BK$4,$BL$1,0)</f>
        <v>0</v>
      </c>
      <c r="BM88" s="21" t="s">
        <v>48</v>
      </c>
      <c r="BN88" s="22">
        <f>IF(BM88=$BM$4,$BN$1,0)</f>
        <v>19</v>
      </c>
      <c r="BO88" s="29" t="s">
        <v>30</v>
      </c>
      <c r="BP88" s="30">
        <f>IF(BO88=$BO$4,$BP$1,0)</f>
        <v>0</v>
      </c>
      <c r="BQ88" s="21" t="s">
        <v>152</v>
      </c>
      <c r="BR88" s="22">
        <f>IF(BQ88=$BQ$4,$BR$1,0)</f>
        <v>0</v>
      </c>
      <c r="BS88" s="29" t="s">
        <v>69</v>
      </c>
      <c r="BT88" s="30">
        <f>IF(BS88=$BS$4,$BT$1,0)</f>
        <v>0</v>
      </c>
      <c r="BU88" s="21" t="s">
        <v>49</v>
      </c>
      <c r="BV88" s="22">
        <f>IF(BU88=$BU$4,$BV$1,0)</f>
        <v>0</v>
      </c>
      <c r="BW88" s="29" t="s">
        <v>147</v>
      </c>
      <c r="BX88" s="30">
        <f>IF(BW88=$BW$4,$BX$1,0)</f>
        <v>25</v>
      </c>
      <c r="BY88" s="21" t="s">
        <v>34</v>
      </c>
      <c r="BZ88" s="22">
        <f>IF(BY88=$BY$4,$BZ$1,0)</f>
        <v>0</v>
      </c>
      <c r="CA88" s="29" t="s">
        <v>67</v>
      </c>
      <c r="CB88" s="30">
        <f>IF(CA88=$CA$4,$CB$1,0)</f>
        <v>19</v>
      </c>
      <c r="CC88" s="21" t="s">
        <v>149</v>
      </c>
      <c r="CD88" s="22">
        <f>IF(CC88=$CC$4,$CD$1,0)</f>
        <v>19</v>
      </c>
      <c r="CE88" s="29" t="s">
        <v>255</v>
      </c>
      <c r="CF88" s="30">
        <f>IF(CE88=$CE$4,$CF$1,0)</f>
        <v>19</v>
      </c>
      <c r="CG88" s="21" t="s">
        <v>165</v>
      </c>
      <c r="CH88" s="22">
        <f>IF(CG88=$CG$4,$CH$1,0)</f>
        <v>0</v>
      </c>
      <c r="CI88" s="29" t="s">
        <v>147</v>
      </c>
      <c r="CJ88" s="30">
        <f>IF(CI88=$CI$4,$CJ$1,0)</f>
        <v>35</v>
      </c>
      <c r="CK88" s="21" t="s">
        <v>69</v>
      </c>
      <c r="CL88" s="22">
        <f>IF(CK88=$CK$4,$CL$1,0)</f>
        <v>0</v>
      </c>
      <c r="CM88" s="25" t="s">
        <v>69</v>
      </c>
      <c r="CN88" s="26">
        <f>IF(CM88=$CM$4,$CN$1,0)</f>
        <v>0</v>
      </c>
    </row>
    <row r="89" spans="1:92" x14ac:dyDescent="0.4">
      <c r="A89" s="45" t="s">
        <v>283</v>
      </c>
      <c r="B89" s="11">
        <f>SUM(D89+F89+H89+J89+L89+N89+P89+R89+T89+V89+X89+Z89+AB89+AD89+AF89+AH89+AJ89+AL89+AN89+AP89+AR89+AT89+AV89+AX89+AZ89+BB89+BD89+BF89+BH89+BJ89+BL89+BN89+BP89+BR89+BT89+BV89+BX89+BZ89+CB89+CD89+CF89+CH89+CJ89+CL89+CN89)</f>
        <v>367</v>
      </c>
      <c r="C89" s="29" t="s">
        <v>42</v>
      </c>
      <c r="D89" s="30">
        <f>IF(C89=$C$4,$D$1,0)</f>
        <v>0</v>
      </c>
      <c r="E89" s="21" t="s">
        <v>64</v>
      </c>
      <c r="F89" s="22">
        <f>IF(E89=$E$4,$F$1,0)</f>
        <v>11</v>
      </c>
      <c r="G89" s="29" t="s">
        <v>45</v>
      </c>
      <c r="H89" s="30">
        <f>IF(G89=$G$4,$H$1,0)</f>
        <v>0</v>
      </c>
      <c r="I89" s="21" t="s">
        <v>77</v>
      </c>
      <c r="J89" s="22">
        <f>IF(I89=$I$4,$J$1,0)</f>
        <v>11</v>
      </c>
      <c r="K89" s="29" t="s">
        <v>252</v>
      </c>
      <c r="L89" s="30">
        <f>IF(K89=$K$4,$L$1,0)</f>
        <v>0</v>
      </c>
      <c r="M89" s="21" t="s">
        <v>132</v>
      </c>
      <c r="N89" s="22">
        <f>IF(M89=$M$4,$N$1,0)</f>
        <v>12</v>
      </c>
      <c r="O89" s="29" t="s">
        <v>24</v>
      </c>
      <c r="P89" s="30">
        <f>IF(O89=$O$4,$P$1,0)</f>
        <v>0</v>
      </c>
      <c r="Q89" s="21" t="s">
        <v>69</v>
      </c>
      <c r="R89" s="22">
        <f>IF(Q89=$Q$4,$R$1,0)</f>
        <v>0</v>
      </c>
      <c r="S89" s="29" t="s">
        <v>50</v>
      </c>
      <c r="T89" s="30">
        <f>IF(S89=$S$4,$T$1,0)</f>
        <v>20</v>
      </c>
      <c r="U89" s="21" t="s">
        <v>33</v>
      </c>
      <c r="V89" s="22">
        <f>IF(U89=$U$4,$V$1,0)</f>
        <v>20</v>
      </c>
      <c r="W89" s="29" t="s">
        <v>74</v>
      </c>
      <c r="X89" s="30">
        <f>IF(W89=$W$4,$X$1,0)</f>
        <v>0</v>
      </c>
      <c r="Y89" s="21" t="s">
        <v>27</v>
      </c>
      <c r="Z89" s="22">
        <f>IF(Y89=$Y$4,$Z$1,0)</f>
        <v>0</v>
      </c>
      <c r="AA89" s="29" t="s">
        <v>72</v>
      </c>
      <c r="AB89" s="30">
        <f>IF(AA89=$AA$4,$AB$1,0)</f>
        <v>15</v>
      </c>
      <c r="AC89" s="21" t="s">
        <v>68</v>
      </c>
      <c r="AD89" s="22">
        <f>IF(AC89=$AC$4,$AD$1,0)</f>
        <v>0</v>
      </c>
      <c r="AE89" s="29" t="s">
        <v>63</v>
      </c>
      <c r="AF89" s="30">
        <f>IF(AE89=$AE$4,$AF$1,0)</f>
        <v>0</v>
      </c>
      <c r="AG89" s="21" t="s">
        <v>66</v>
      </c>
      <c r="AH89" s="22">
        <f>IF(AG89=$AG$4,$AH$1,0)</f>
        <v>15</v>
      </c>
      <c r="AI89" s="29" t="s">
        <v>32</v>
      </c>
      <c r="AJ89" s="30">
        <f>IF(AI89=$AI$4,$AJ$1,0)</f>
        <v>0</v>
      </c>
      <c r="AK89" s="21" t="s">
        <v>133</v>
      </c>
      <c r="AL89" s="22">
        <f>IF(AK89=$AK$4,$AL$1,0)</f>
        <v>16</v>
      </c>
      <c r="AM89" s="29" t="s">
        <v>148</v>
      </c>
      <c r="AN89" s="30">
        <f>IF(AM89=$AM$4,$AN$1,0)</f>
        <v>0</v>
      </c>
      <c r="AO89" s="21" t="s">
        <v>25</v>
      </c>
      <c r="AP89" s="22">
        <f>IF(AO89=$AO$4,$AP$1,0)</f>
        <v>0</v>
      </c>
      <c r="AQ89" s="29" t="s">
        <v>157</v>
      </c>
      <c r="AR89" s="30">
        <f>IF(AQ89=$AQ$4,$AR$1,0)</f>
        <v>16</v>
      </c>
      <c r="AS89" s="21" t="s">
        <v>65</v>
      </c>
      <c r="AT89" s="22">
        <f>IF(AS89=$AS$4,$AT$1,0)</f>
        <v>0</v>
      </c>
      <c r="AU89" s="29" t="s">
        <v>71</v>
      </c>
      <c r="AV89" s="30">
        <f>IF(AU89=$AU$4,$AV$1,0)</f>
        <v>0</v>
      </c>
      <c r="AW89" s="21" t="s">
        <v>160</v>
      </c>
      <c r="AX89" s="22">
        <f>IF(AW89=$AW$4,$AX$1,0)</f>
        <v>0</v>
      </c>
      <c r="AY89" s="29" t="s">
        <v>253</v>
      </c>
      <c r="AZ89" s="30">
        <f>IF(AY89=$AY$4,$AZ$1,0)</f>
        <v>17</v>
      </c>
      <c r="BA89" s="21" t="s">
        <v>246</v>
      </c>
      <c r="BB89" s="22">
        <f>IF(BA89=$BA$4,$BB$1,0)</f>
        <v>0</v>
      </c>
      <c r="BC89" s="29" t="s">
        <v>76</v>
      </c>
      <c r="BD89" s="30">
        <f>IF(BC89=$BC$4,$BD$1,0)</f>
        <v>17</v>
      </c>
      <c r="BE89" s="21" t="s">
        <v>247</v>
      </c>
      <c r="BF89" s="22">
        <f>IF(BE89=$BE$4,$BF$1,0)</f>
        <v>17</v>
      </c>
      <c r="BG89" s="29" t="s">
        <v>35</v>
      </c>
      <c r="BH89" s="30">
        <f>IF(BG89=$BG$4,$BH$1,0)</f>
        <v>0</v>
      </c>
      <c r="BI89" s="21" t="s">
        <v>21</v>
      </c>
      <c r="BJ89" s="22">
        <f>IF(BI89=$BI$4,$BJ$1,0)</f>
        <v>0</v>
      </c>
      <c r="BK89" s="29" t="s">
        <v>150</v>
      </c>
      <c r="BL89" s="30">
        <f>IF(BK89=$BK$4,$BL$1,0)</f>
        <v>0</v>
      </c>
      <c r="BM89" s="21" t="s">
        <v>48</v>
      </c>
      <c r="BN89" s="22">
        <f>IF(BM89=$BM$4,$BN$1,0)</f>
        <v>19</v>
      </c>
      <c r="BO89" s="29" t="s">
        <v>30</v>
      </c>
      <c r="BP89" s="30">
        <f>IF(BO89=$BO$4,$BP$1,0)</f>
        <v>0</v>
      </c>
      <c r="BQ89" s="21" t="s">
        <v>28</v>
      </c>
      <c r="BR89" s="22">
        <f>IF(BQ89=$BQ$4,$BR$1,0)</f>
        <v>19</v>
      </c>
      <c r="BS89" s="29" t="s">
        <v>26</v>
      </c>
      <c r="BT89" s="30">
        <f>IF(BS89=$BS$4,$BT$1,0)</f>
        <v>0</v>
      </c>
      <c r="BU89" s="21" t="s">
        <v>33</v>
      </c>
      <c r="BV89" s="22">
        <f>IF(BU89=$BU$4,$BV$1,0)</f>
        <v>25</v>
      </c>
      <c r="BW89" s="29" t="s">
        <v>147</v>
      </c>
      <c r="BX89" s="30">
        <f>IF(BW89=$BW$4,$BX$1,0)</f>
        <v>25</v>
      </c>
      <c r="BY89" s="21" t="s">
        <v>34</v>
      </c>
      <c r="BZ89" s="22">
        <f>IF(BY89=$BY$4,$BZ$1,0)</f>
        <v>0</v>
      </c>
      <c r="CA89" s="29" t="s">
        <v>67</v>
      </c>
      <c r="CB89" s="30">
        <f>IF(CA89=$CA$4,$CB$1,0)</f>
        <v>19</v>
      </c>
      <c r="CC89" s="21" t="s">
        <v>149</v>
      </c>
      <c r="CD89" s="22">
        <f>IF(CC89=$CC$4,$CD$1,0)</f>
        <v>19</v>
      </c>
      <c r="CE89" s="29" t="s">
        <v>248</v>
      </c>
      <c r="CF89" s="30">
        <f>IF(CE89=$CE$4,$CF$1,0)</f>
        <v>0</v>
      </c>
      <c r="CG89" s="21" t="s">
        <v>19</v>
      </c>
      <c r="CH89" s="22">
        <f>IF(CG89=$CG$4,$CH$1,0)</f>
        <v>19</v>
      </c>
      <c r="CI89" s="29" t="s">
        <v>147</v>
      </c>
      <c r="CJ89" s="30">
        <f>IF(CI89=$CI$4,$CJ$1,0)</f>
        <v>35</v>
      </c>
      <c r="CK89" s="21" t="s">
        <v>26</v>
      </c>
      <c r="CL89" s="22">
        <f>IF(CK89=$CK$4,$CL$1,0)</f>
        <v>0</v>
      </c>
      <c r="CM89" s="25" t="s">
        <v>26</v>
      </c>
      <c r="CN89" s="26">
        <f>IF(CM89=$CM$4,$CN$1,0)</f>
        <v>0</v>
      </c>
    </row>
    <row r="90" spans="1:92" x14ac:dyDescent="0.4">
      <c r="A90" s="47" t="s">
        <v>306</v>
      </c>
      <c r="B90" s="11">
        <f>SUM(D90+F90+H90+J90+L90+N90+P90+R90+T90+V90+X90+Z90+AB90+AD90+AF90+AH90+AJ90+AL90+AN90+AP90+AR90+AT90+AV90+AX90+AZ90+BB90+BD90+BF90+BH90+BJ90+BL90+BN90+BP90+BR90+BT90+BV90+BX90+BZ90+CB90+CD90+CF90+CH90+CJ90+CL90+CN90)</f>
        <v>367</v>
      </c>
      <c r="C90" s="29" t="s">
        <v>42</v>
      </c>
      <c r="D90" s="30">
        <f>IF(C90=$C$4,$D$1,0)</f>
        <v>0</v>
      </c>
      <c r="E90" s="21" t="s">
        <v>64</v>
      </c>
      <c r="F90" s="22">
        <f>IF(E90=$E$4,$F$1,0)</f>
        <v>11</v>
      </c>
      <c r="G90" s="29" t="s">
        <v>45</v>
      </c>
      <c r="H90" s="30">
        <f>IF(G90=$G$4,$H$1,0)</f>
        <v>0</v>
      </c>
      <c r="I90" s="21" t="s">
        <v>77</v>
      </c>
      <c r="J90" s="22">
        <f>IF(I90=$I$4,$J$1,0)</f>
        <v>11</v>
      </c>
      <c r="K90" s="29" t="s">
        <v>245</v>
      </c>
      <c r="L90" s="30">
        <f>IF(K90=$K$4,$L$1,0)</f>
        <v>12</v>
      </c>
      <c r="M90" s="21" t="s">
        <v>132</v>
      </c>
      <c r="N90" s="22">
        <f>IF(M90=$M$4,$N$1,0)</f>
        <v>12</v>
      </c>
      <c r="O90" s="29" t="s">
        <v>24</v>
      </c>
      <c r="P90" s="30">
        <f>IF(O90=$O$4,$P$1,0)</f>
        <v>0</v>
      </c>
      <c r="Q90" s="21" t="s">
        <v>154</v>
      </c>
      <c r="R90" s="22">
        <f>IF(Q90=$Q$4,$R$1,0)</f>
        <v>20</v>
      </c>
      <c r="S90" s="29" t="s">
        <v>50</v>
      </c>
      <c r="T90" s="30">
        <f>IF(S90=$S$4,$T$1,0)</f>
        <v>20</v>
      </c>
      <c r="U90" s="21" t="s">
        <v>33</v>
      </c>
      <c r="V90" s="22">
        <f>IF(U90=$U$4,$V$1,0)</f>
        <v>20</v>
      </c>
      <c r="W90" s="29" t="s">
        <v>161</v>
      </c>
      <c r="X90" s="30">
        <f>IF(W90=$W$4,$X$1,0)</f>
        <v>14</v>
      </c>
      <c r="Y90" s="21" t="s">
        <v>27</v>
      </c>
      <c r="Z90" s="22">
        <f>IF(Y90=$Y$4,$Z$1,0)</f>
        <v>0</v>
      </c>
      <c r="AA90" s="29" t="s">
        <v>261</v>
      </c>
      <c r="AB90" s="30">
        <f>IF(AA90=$AA$4,$AB$1,0)</f>
        <v>0</v>
      </c>
      <c r="AC90" s="21" t="s">
        <v>36</v>
      </c>
      <c r="AD90" s="22">
        <f>IF(AC90=$AC$4,$AD$1,0)</f>
        <v>15</v>
      </c>
      <c r="AE90" s="29" t="s">
        <v>163</v>
      </c>
      <c r="AF90" s="30">
        <f>IF(AE90=$AE$4,$AF$1,0)</f>
        <v>15</v>
      </c>
      <c r="AG90" s="21" t="s">
        <v>262</v>
      </c>
      <c r="AH90" s="22">
        <f>IF(AG90=$AG$4,$AH$1,0)</f>
        <v>0</v>
      </c>
      <c r="AI90" s="29" t="s">
        <v>32</v>
      </c>
      <c r="AJ90" s="30">
        <f>IF(AI90=$AI$4,$AJ$1,0)</f>
        <v>0</v>
      </c>
      <c r="AK90" s="21" t="s">
        <v>257</v>
      </c>
      <c r="AL90" s="22">
        <f>IF(AK90=$AK$4,$AL$1,0)</f>
        <v>0</v>
      </c>
      <c r="AM90" s="29" t="s">
        <v>148</v>
      </c>
      <c r="AN90" s="30">
        <f>IF(AM90=$AM$4,$AN$1,0)</f>
        <v>0</v>
      </c>
      <c r="AO90" s="21" t="s">
        <v>75</v>
      </c>
      <c r="AP90" s="22">
        <f>IF(AO90=$AO$4,$AP$1,0)</f>
        <v>16</v>
      </c>
      <c r="AQ90" s="29" t="s">
        <v>157</v>
      </c>
      <c r="AR90" s="30">
        <f>IF(AQ90=$AQ$4,$AR$1,0)</f>
        <v>16</v>
      </c>
      <c r="AS90" s="21" t="s">
        <v>156</v>
      </c>
      <c r="AT90" s="22">
        <f>IF(AS90=$AS$4,$AT$1,0)</f>
        <v>16</v>
      </c>
      <c r="AU90" s="29" t="s">
        <v>78</v>
      </c>
      <c r="AV90" s="30">
        <f>IF(AU90=$AU$4,$AV$1,0)</f>
        <v>17</v>
      </c>
      <c r="AW90" s="21" t="s">
        <v>258</v>
      </c>
      <c r="AX90" s="22">
        <f>IF(AW90=$AW$4,$AX$1,0)</f>
        <v>17</v>
      </c>
      <c r="AY90" s="29" t="s">
        <v>253</v>
      </c>
      <c r="AZ90" s="30">
        <f>IF(AY90=$AY$4,$AZ$1,0)</f>
        <v>17</v>
      </c>
      <c r="BA90" s="21" t="s">
        <v>246</v>
      </c>
      <c r="BB90" s="22">
        <f>IF(BA90=$BA$4,$BB$1,0)</f>
        <v>0</v>
      </c>
      <c r="BC90" s="29" t="s">
        <v>254</v>
      </c>
      <c r="BD90" s="30">
        <f>IF(BC90=$BC$4,$BD$1,0)</f>
        <v>0</v>
      </c>
      <c r="BE90" s="21" t="s">
        <v>247</v>
      </c>
      <c r="BF90" s="22">
        <f>IF(BE90=$BE$4,$BF$1,0)</f>
        <v>17</v>
      </c>
      <c r="BG90" s="29" t="s">
        <v>35</v>
      </c>
      <c r="BH90" s="30">
        <f>IF(BG90=$BG$4,$BH$1,0)</f>
        <v>0</v>
      </c>
      <c r="BI90" s="21" t="s">
        <v>21</v>
      </c>
      <c r="BJ90" s="22">
        <f>IF(BI90=$BI$4,$BJ$1,0)</f>
        <v>0</v>
      </c>
      <c r="BK90" s="29" t="s">
        <v>22</v>
      </c>
      <c r="BL90" s="30">
        <f>IF(BK90=$BK$4,$BL$1,0)</f>
        <v>19</v>
      </c>
      <c r="BM90" s="21" t="s">
        <v>48</v>
      </c>
      <c r="BN90" s="22">
        <f>IF(BM90=$BM$4,$BN$1,0)</f>
        <v>19</v>
      </c>
      <c r="BO90" s="29" t="s">
        <v>30</v>
      </c>
      <c r="BP90" s="30">
        <f>IF(BO90=$BO$4,$BP$1,0)</f>
        <v>0</v>
      </c>
      <c r="BQ90" s="21" t="s">
        <v>152</v>
      </c>
      <c r="BR90" s="22">
        <f>IF(BQ90=$BQ$4,$BR$1,0)</f>
        <v>0</v>
      </c>
      <c r="BS90" s="29" t="s">
        <v>26</v>
      </c>
      <c r="BT90" s="30">
        <f>IF(BS90=$BS$4,$BT$1,0)</f>
        <v>0</v>
      </c>
      <c r="BU90" s="21" t="s">
        <v>49</v>
      </c>
      <c r="BV90" s="22">
        <f>IF(BU90=$BU$4,$BV$1,0)</f>
        <v>0</v>
      </c>
      <c r="BW90" s="29" t="s">
        <v>147</v>
      </c>
      <c r="BX90" s="30">
        <f>IF(BW90=$BW$4,$BX$1,0)</f>
        <v>25</v>
      </c>
      <c r="BY90" s="21" t="s">
        <v>34</v>
      </c>
      <c r="BZ90" s="22">
        <f>IF(BY90=$BY$4,$BZ$1,0)</f>
        <v>0</v>
      </c>
      <c r="CA90" s="29" t="s">
        <v>67</v>
      </c>
      <c r="CB90" s="30">
        <f>IF(CA90=$CA$4,$CB$1,0)</f>
        <v>19</v>
      </c>
      <c r="CC90" s="21" t="s">
        <v>259</v>
      </c>
      <c r="CD90" s="22">
        <f>IF(CC90=$CC$4,$CD$1,0)</f>
        <v>0</v>
      </c>
      <c r="CE90" s="29" t="s">
        <v>255</v>
      </c>
      <c r="CF90" s="30">
        <f>IF(CE90=$CE$4,$CF$1,0)</f>
        <v>19</v>
      </c>
      <c r="CG90" s="21" t="s">
        <v>165</v>
      </c>
      <c r="CH90" s="22">
        <f>IF(CG90=$CG$4,$CH$1,0)</f>
        <v>0</v>
      </c>
      <c r="CI90" s="29" t="s">
        <v>49</v>
      </c>
      <c r="CJ90" s="30">
        <f>IF(CI90=$CI$4,$CJ$1,0)</f>
        <v>0</v>
      </c>
      <c r="CK90" s="21" t="s">
        <v>34</v>
      </c>
      <c r="CL90" s="22">
        <f>IF(CK90=$CK$4,$CL$1,0)</f>
        <v>0</v>
      </c>
      <c r="CM90" s="25" t="s">
        <v>34</v>
      </c>
      <c r="CN90" s="26">
        <f>IF(CM90=$CM$4,$CN$1,0)</f>
        <v>0</v>
      </c>
    </row>
    <row r="91" spans="1:92" x14ac:dyDescent="0.4">
      <c r="A91" s="47" t="s">
        <v>307</v>
      </c>
      <c r="B91" s="11">
        <f>SUM(D91+F91+H91+J91+L91+N91+P91+R91+T91+V91+X91+Z91+AB91+AD91+AF91+AH91+AJ91+AL91+AN91+AP91+AR91+AT91+AV91+AX91+AZ91+BB91+BD91+BF91+BH91+BJ91+BL91+BN91+BP91+BR91+BT91+BV91+BX91+BZ91+CB91+CD91+CF91+CH91+CJ91+CL91+CN91)</f>
        <v>360</v>
      </c>
      <c r="C91" s="29" t="s">
        <v>42</v>
      </c>
      <c r="D91" s="30">
        <f>IF(C91=$C$4,$D$1,0)</f>
        <v>0</v>
      </c>
      <c r="E91" s="21" t="s">
        <v>64</v>
      </c>
      <c r="F91" s="22">
        <f>IF(E91=$E$4,$F$1,0)</f>
        <v>11</v>
      </c>
      <c r="G91" s="29" t="s">
        <v>45</v>
      </c>
      <c r="H91" s="30">
        <f>IF(G91=$G$4,$H$1,0)</f>
        <v>0</v>
      </c>
      <c r="I91" s="21" t="s">
        <v>77</v>
      </c>
      <c r="J91" s="22">
        <f>IF(I91=$I$4,$J$1,0)</f>
        <v>11</v>
      </c>
      <c r="K91" s="29" t="s">
        <v>245</v>
      </c>
      <c r="L91" s="30">
        <f>IF(K91=$K$4,$L$1,0)</f>
        <v>12</v>
      </c>
      <c r="M91" s="21" t="s">
        <v>23</v>
      </c>
      <c r="N91" s="22">
        <f>IF(M91=$M$4,$N$1,0)</f>
        <v>0</v>
      </c>
      <c r="O91" s="29" t="s">
        <v>31</v>
      </c>
      <c r="P91" s="30">
        <f>IF(O91=$O$4,$P$1,0)</f>
        <v>20</v>
      </c>
      <c r="Q91" s="21" t="s">
        <v>69</v>
      </c>
      <c r="R91" s="22">
        <f>IF(Q91=$Q$4,$R$1,0)</f>
        <v>0</v>
      </c>
      <c r="S91" s="29" t="s">
        <v>50</v>
      </c>
      <c r="T91" s="30">
        <f>IF(S91=$S$4,$T$1,0)</f>
        <v>20</v>
      </c>
      <c r="U91" s="21" t="s">
        <v>33</v>
      </c>
      <c r="V91" s="22">
        <f>IF(U91=$U$4,$V$1,0)</f>
        <v>20</v>
      </c>
      <c r="W91" s="29" t="s">
        <v>161</v>
      </c>
      <c r="X91" s="30">
        <f>IF(W91=$W$4,$X$1,0)</f>
        <v>14</v>
      </c>
      <c r="Y91" s="21" t="s">
        <v>27</v>
      </c>
      <c r="Z91" s="22">
        <f>IF(Y91=$Y$4,$Z$1,0)</f>
        <v>0</v>
      </c>
      <c r="AA91" s="29" t="s">
        <v>72</v>
      </c>
      <c r="AB91" s="30">
        <f>IF(AA91=$AA$4,$AB$1,0)</f>
        <v>15</v>
      </c>
      <c r="AC91" s="21" t="s">
        <v>36</v>
      </c>
      <c r="AD91" s="22">
        <f>IF(AC91=$AC$4,$AD$1,0)</f>
        <v>15</v>
      </c>
      <c r="AE91" s="29" t="s">
        <v>63</v>
      </c>
      <c r="AF91" s="30">
        <f>IF(AE91=$AE$4,$AF$1,0)</f>
        <v>0</v>
      </c>
      <c r="AG91" s="21" t="s">
        <v>262</v>
      </c>
      <c r="AH91" s="22">
        <f>IF(AG91=$AG$4,$AH$1,0)</f>
        <v>0</v>
      </c>
      <c r="AI91" s="29" t="s">
        <v>32</v>
      </c>
      <c r="AJ91" s="30">
        <f>IF(AI91=$AI$4,$AJ$1,0)</f>
        <v>0</v>
      </c>
      <c r="AK91" s="21" t="s">
        <v>257</v>
      </c>
      <c r="AL91" s="22">
        <f>IF(AK91=$AK$4,$AL$1,0)</f>
        <v>0</v>
      </c>
      <c r="AM91" s="29" t="s">
        <v>148</v>
      </c>
      <c r="AN91" s="30">
        <f>IF(AM91=$AM$4,$AN$1,0)</f>
        <v>0</v>
      </c>
      <c r="AO91" s="21" t="s">
        <v>25</v>
      </c>
      <c r="AP91" s="22">
        <f>IF(AO91=$AO$4,$AP$1,0)</f>
        <v>0</v>
      </c>
      <c r="AQ91" s="29" t="s">
        <v>151</v>
      </c>
      <c r="AR91" s="30">
        <f>IF(AQ91=$AQ$4,$AR$1,0)</f>
        <v>0</v>
      </c>
      <c r="AS91" s="21" t="s">
        <v>156</v>
      </c>
      <c r="AT91" s="22">
        <f>IF(AS91=$AS$4,$AT$1,0)</f>
        <v>16</v>
      </c>
      <c r="AU91" s="29" t="s">
        <v>71</v>
      </c>
      <c r="AV91" s="30">
        <f>IF(AU91=$AU$4,$AV$1,0)</f>
        <v>0</v>
      </c>
      <c r="AW91" s="21" t="s">
        <v>160</v>
      </c>
      <c r="AX91" s="22">
        <f>IF(AW91=$AW$4,$AX$1,0)</f>
        <v>0</v>
      </c>
      <c r="AY91" s="29" t="s">
        <v>253</v>
      </c>
      <c r="AZ91" s="30">
        <f>IF(AY91=$AY$4,$AZ$1,0)</f>
        <v>17</v>
      </c>
      <c r="BA91" s="21" t="s">
        <v>246</v>
      </c>
      <c r="BB91" s="22">
        <f>IF(BA91=$BA$4,$BB$1,0)</f>
        <v>0</v>
      </c>
      <c r="BC91" s="29" t="s">
        <v>76</v>
      </c>
      <c r="BD91" s="30">
        <f>IF(BC91=$BC$4,$BD$1,0)</f>
        <v>17</v>
      </c>
      <c r="BE91" s="21" t="s">
        <v>247</v>
      </c>
      <c r="BF91" s="22">
        <f>IF(BE91=$BE$4,$BF$1,0)</f>
        <v>17</v>
      </c>
      <c r="BG91" s="29" t="s">
        <v>35</v>
      </c>
      <c r="BH91" s="30">
        <f>IF(BG91=$BG$4,$BH$1,0)</f>
        <v>0</v>
      </c>
      <c r="BI91" s="21" t="s">
        <v>21</v>
      </c>
      <c r="BJ91" s="22">
        <f>IF(BI91=$BI$4,$BJ$1,0)</f>
        <v>0</v>
      </c>
      <c r="BK91" s="29" t="s">
        <v>22</v>
      </c>
      <c r="BL91" s="30">
        <f>IF(BK91=$BK$4,$BL$1,0)</f>
        <v>19</v>
      </c>
      <c r="BM91" s="21" t="s">
        <v>48</v>
      </c>
      <c r="BN91" s="22">
        <f>IF(BM91=$BM$4,$BN$1,0)</f>
        <v>19</v>
      </c>
      <c r="BO91" s="29" t="s">
        <v>30</v>
      </c>
      <c r="BP91" s="30">
        <f>IF(BO91=$BO$4,$BP$1,0)</f>
        <v>0</v>
      </c>
      <c r="BQ91" s="21" t="s">
        <v>28</v>
      </c>
      <c r="BR91" s="22">
        <f>IF(BQ91=$BQ$4,$BR$1,0)</f>
        <v>19</v>
      </c>
      <c r="BS91" s="29" t="s">
        <v>26</v>
      </c>
      <c r="BT91" s="30">
        <f>IF(BS91=$BS$4,$BT$1,0)</f>
        <v>0</v>
      </c>
      <c r="BU91" s="21" t="s">
        <v>49</v>
      </c>
      <c r="BV91" s="22">
        <f>IF(BU91=$BU$4,$BV$1,0)</f>
        <v>0</v>
      </c>
      <c r="BW91" s="29" t="s">
        <v>147</v>
      </c>
      <c r="BX91" s="30">
        <f>IF(BW91=$BW$4,$BX$1,0)</f>
        <v>25</v>
      </c>
      <c r="BY91" s="21" t="s">
        <v>34</v>
      </c>
      <c r="BZ91" s="22">
        <f>IF(BY91=$BY$4,$BZ$1,0)</f>
        <v>0</v>
      </c>
      <c r="CA91" s="29" t="s">
        <v>67</v>
      </c>
      <c r="CB91" s="30">
        <f>IF(CA91=$CA$4,$CB$1,0)</f>
        <v>19</v>
      </c>
      <c r="CC91" s="21" t="s">
        <v>259</v>
      </c>
      <c r="CD91" s="22">
        <f>IF(CC91=$CC$4,$CD$1,0)</f>
        <v>0</v>
      </c>
      <c r="CE91" s="29" t="s">
        <v>255</v>
      </c>
      <c r="CF91" s="30">
        <f>IF(CE91=$CE$4,$CF$1,0)</f>
        <v>19</v>
      </c>
      <c r="CG91" s="21" t="s">
        <v>165</v>
      </c>
      <c r="CH91" s="22">
        <f>IF(CG91=$CG$4,$CH$1,0)</f>
        <v>0</v>
      </c>
      <c r="CI91" s="29" t="s">
        <v>147</v>
      </c>
      <c r="CJ91" s="30">
        <f>IF(CI91=$CI$4,$CJ$1,0)</f>
        <v>35</v>
      </c>
      <c r="CK91" s="21" t="s">
        <v>34</v>
      </c>
      <c r="CL91" s="22">
        <f>IF(CK91=$CK$4,$CL$1,0)</f>
        <v>0</v>
      </c>
      <c r="CM91" s="25" t="s">
        <v>34</v>
      </c>
      <c r="CN91" s="26">
        <f>IF(CM91=$CM$4,$CN$1,0)</f>
        <v>0</v>
      </c>
    </row>
    <row r="92" spans="1:92" x14ac:dyDescent="0.4">
      <c r="A92" s="47" t="s">
        <v>108</v>
      </c>
      <c r="B92" s="11">
        <f>SUM(D92+F92+H92+J92+L92+N92+P92+R92+T92+V92+X92+Z92+AB92+AD92+AF92+AH92+AJ92+AL92+AN92+AP92+AR92+AT92+AV92+AX92+AZ92+BB92+BD92+BF92+BH92+BJ92+BL92+BN92+BP92+BR92+BT92+BV92+BX92+BZ92+CB92+CD92+CF92+CH92+CJ92+CL92+CN92)</f>
        <v>360</v>
      </c>
      <c r="C92" s="29" t="s">
        <v>42</v>
      </c>
      <c r="D92" s="30">
        <f>IF(C92=$C$4,$D$1,0)</f>
        <v>0</v>
      </c>
      <c r="E92" s="21" t="s">
        <v>73</v>
      </c>
      <c r="F92" s="22">
        <f>IF(E92=$E$4,$F$1,0)</f>
        <v>0</v>
      </c>
      <c r="G92" s="29" t="s">
        <v>45</v>
      </c>
      <c r="H92" s="30">
        <f>IF(G92=$G$4,$H$1,0)</f>
        <v>0</v>
      </c>
      <c r="I92" s="21" t="s">
        <v>77</v>
      </c>
      <c r="J92" s="22">
        <f>IF(I92=$I$4,$J$1,0)</f>
        <v>11</v>
      </c>
      <c r="K92" s="29" t="s">
        <v>252</v>
      </c>
      <c r="L92" s="30">
        <f>IF(K92=$K$4,$L$1,0)</f>
        <v>0</v>
      </c>
      <c r="M92" s="21" t="s">
        <v>23</v>
      </c>
      <c r="N92" s="22">
        <f>IF(M92=$M$4,$N$1,0)</f>
        <v>0</v>
      </c>
      <c r="O92" s="29" t="s">
        <v>24</v>
      </c>
      <c r="P92" s="30">
        <f>IF(O92=$O$4,$P$1,0)</f>
        <v>0</v>
      </c>
      <c r="Q92" s="21" t="s">
        <v>154</v>
      </c>
      <c r="R92" s="22">
        <f>IF(Q92=$Q$4,$R$1,0)</f>
        <v>20</v>
      </c>
      <c r="S92" s="29" t="s">
        <v>50</v>
      </c>
      <c r="T92" s="30">
        <f>IF(S92=$S$4,$T$1,0)</f>
        <v>20</v>
      </c>
      <c r="U92" s="21" t="s">
        <v>33</v>
      </c>
      <c r="V92" s="22">
        <f>IF(U92=$U$4,$V$1,0)</f>
        <v>20</v>
      </c>
      <c r="W92" s="29" t="s">
        <v>74</v>
      </c>
      <c r="X92" s="30">
        <f>IF(W92=$W$4,$X$1,0)</f>
        <v>0</v>
      </c>
      <c r="Y92" s="21" t="s">
        <v>27</v>
      </c>
      <c r="Z92" s="22">
        <f>IF(Y92=$Y$4,$Z$1,0)</f>
        <v>0</v>
      </c>
      <c r="AA92" s="29" t="s">
        <v>261</v>
      </c>
      <c r="AB92" s="30">
        <f>IF(AA92=$AA$4,$AB$1,0)</f>
        <v>0</v>
      </c>
      <c r="AC92" s="21" t="s">
        <v>36</v>
      </c>
      <c r="AD92" s="22">
        <f>IF(AC92=$AC$4,$AD$1,0)</f>
        <v>15</v>
      </c>
      <c r="AE92" s="29" t="s">
        <v>163</v>
      </c>
      <c r="AF92" s="30">
        <f>IF(AE92=$AE$4,$AF$1,0)</f>
        <v>15</v>
      </c>
      <c r="AG92" s="21" t="s">
        <v>262</v>
      </c>
      <c r="AH92" s="22">
        <f>IF(AG92=$AG$4,$AH$1,0)</f>
        <v>0</v>
      </c>
      <c r="AI92" s="29" t="s">
        <v>164</v>
      </c>
      <c r="AJ92" s="30">
        <f>IF(AI92=$AI$4,$AJ$1,0)</f>
        <v>15</v>
      </c>
      <c r="AK92" s="21" t="s">
        <v>257</v>
      </c>
      <c r="AL92" s="22">
        <f>IF(AK92=$AK$4,$AL$1,0)</f>
        <v>0</v>
      </c>
      <c r="AM92" s="29" t="s">
        <v>148</v>
      </c>
      <c r="AN92" s="30">
        <f>IF(AM92=$AM$4,$AN$1,0)</f>
        <v>0</v>
      </c>
      <c r="AO92" s="21" t="s">
        <v>25</v>
      </c>
      <c r="AP92" s="22">
        <f>IF(AO92=$AO$4,$AP$1,0)</f>
        <v>0</v>
      </c>
      <c r="AQ92" s="29" t="s">
        <v>157</v>
      </c>
      <c r="AR92" s="30">
        <f>IF(AQ92=$AQ$4,$AR$1,0)</f>
        <v>16</v>
      </c>
      <c r="AS92" s="21" t="s">
        <v>156</v>
      </c>
      <c r="AT92" s="22">
        <f>IF(AS92=$AS$4,$AT$1,0)</f>
        <v>16</v>
      </c>
      <c r="AU92" s="29" t="s">
        <v>78</v>
      </c>
      <c r="AV92" s="30">
        <f>IF(AU92=$AU$4,$AV$1,0)</f>
        <v>17</v>
      </c>
      <c r="AW92" s="21" t="s">
        <v>160</v>
      </c>
      <c r="AX92" s="22">
        <f>IF(AW92=$AW$4,$AX$1,0)</f>
        <v>0</v>
      </c>
      <c r="AY92" s="29" t="s">
        <v>46</v>
      </c>
      <c r="AZ92" s="30">
        <f>IF(AY92=$AY$4,$AZ$1,0)</f>
        <v>0</v>
      </c>
      <c r="BA92" s="21" t="s">
        <v>246</v>
      </c>
      <c r="BB92" s="22">
        <f>IF(BA92=$BA$4,$BB$1,0)</f>
        <v>0</v>
      </c>
      <c r="BC92" s="29" t="s">
        <v>76</v>
      </c>
      <c r="BD92" s="30">
        <f>IF(BC92=$BC$4,$BD$1,0)</f>
        <v>17</v>
      </c>
      <c r="BE92" s="21" t="s">
        <v>247</v>
      </c>
      <c r="BF92" s="22">
        <f>IF(BE92=$BE$4,$BF$1,0)</f>
        <v>17</v>
      </c>
      <c r="BG92" s="29" t="s">
        <v>35</v>
      </c>
      <c r="BH92" s="30">
        <f>IF(BG92=$BG$4,$BH$1,0)</f>
        <v>0</v>
      </c>
      <c r="BI92" s="21" t="s">
        <v>21</v>
      </c>
      <c r="BJ92" s="22">
        <f>IF(BI92=$BI$4,$BJ$1,0)</f>
        <v>0</v>
      </c>
      <c r="BK92" s="29" t="s">
        <v>150</v>
      </c>
      <c r="BL92" s="30">
        <f>IF(BK92=$BK$4,$BL$1,0)</f>
        <v>0</v>
      </c>
      <c r="BM92" s="21" t="s">
        <v>48</v>
      </c>
      <c r="BN92" s="22">
        <f>IF(BM92=$BM$4,$BN$1,0)</f>
        <v>19</v>
      </c>
      <c r="BO92" s="29" t="s">
        <v>30</v>
      </c>
      <c r="BP92" s="30">
        <f>IF(BO92=$BO$4,$BP$1,0)</f>
        <v>0</v>
      </c>
      <c r="BQ92" s="21" t="s">
        <v>152</v>
      </c>
      <c r="BR92" s="22">
        <f>IF(BQ92=$BQ$4,$BR$1,0)</f>
        <v>0</v>
      </c>
      <c r="BS92" s="29" t="s">
        <v>26</v>
      </c>
      <c r="BT92" s="30">
        <f>IF(BS92=$BS$4,$BT$1,0)</f>
        <v>0</v>
      </c>
      <c r="BU92" s="21" t="s">
        <v>33</v>
      </c>
      <c r="BV92" s="22">
        <f>IF(BU92=$BU$4,$BV$1,0)</f>
        <v>25</v>
      </c>
      <c r="BW92" s="29" t="s">
        <v>147</v>
      </c>
      <c r="BX92" s="30">
        <f>IF(BW92=$BW$4,$BX$1,0)</f>
        <v>25</v>
      </c>
      <c r="BY92" s="21" t="s">
        <v>34</v>
      </c>
      <c r="BZ92" s="22">
        <f>IF(BY92=$BY$4,$BZ$1,0)</f>
        <v>0</v>
      </c>
      <c r="CA92" s="29" t="s">
        <v>67</v>
      </c>
      <c r="CB92" s="30">
        <f>IF(CA92=$CA$4,$CB$1,0)</f>
        <v>19</v>
      </c>
      <c r="CC92" s="21" t="s">
        <v>259</v>
      </c>
      <c r="CD92" s="22">
        <f>IF(CC92=$CC$4,$CD$1,0)</f>
        <v>0</v>
      </c>
      <c r="CE92" s="29" t="s">
        <v>255</v>
      </c>
      <c r="CF92" s="30">
        <f>IF(CE92=$CE$4,$CF$1,0)</f>
        <v>19</v>
      </c>
      <c r="CG92" s="21" t="s">
        <v>19</v>
      </c>
      <c r="CH92" s="22">
        <f>IF(CG92=$CG$4,$CH$1,0)</f>
        <v>19</v>
      </c>
      <c r="CI92" s="29" t="s">
        <v>147</v>
      </c>
      <c r="CJ92" s="30">
        <f>IF(CI92=$CI$4,$CJ$1,0)</f>
        <v>35</v>
      </c>
      <c r="CK92" s="21" t="s">
        <v>26</v>
      </c>
      <c r="CL92" s="22">
        <f>IF(CK92=$CK$4,$CL$1,0)</f>
        <v>0</v>
      </c>
      <c r="CM92" s="25" t="s">
        <v>26</v>
      </c>
      <c r="CN92" s="26">
        <f>IF(CM92=$CM$4,$CN$1,0)</f>
        <v>0</v>
      </c>
    </row>
    <row r="93" spans="1:92" x14ac:dyDescent="0.4">
      <c r="A93" s="47" t="s">
        <v>114</v>
      </c>
      <c r="B93" s="11">
        <f>SUM(D93+F93+H93+J93+L93+N93+P93+R93+T93+V93+X93+Z93+AB93+AD93+AF93+AH93+AJ93+AL93+AN93+AP93+AR93+AT93+AV93+AX93+AZ93+BB93+BD93+BF93+BH93+BJ93+BL93+BN93+BP93+BR93+BT93+BV93+BX93+BZ93+CB93+CD93+CF93+CH93+CJ93+CL93+CN93)</f>
        <v>359</v>
      </c>
      <c r="C93" s="29" t="s">
        <v>42</v>
      </c>
      <c r="D93" s="30">
        <f>IF(C93=$C$4,$D$1,0)</f>
        <v>0</v>
      </c>
      <c r="E93" s="21" t="s">
        <v>64</v>
      </c>
      <c r="F93" s="22">
        <f>IF(E93=$E$4,$F$1,0)</f>
        <v>11</v>
      </c>
      <c r="G93" s="29" t="s">
        <v>45</v>
      </c>
      <c r="H93" s="30">
        <f>IF(G93=$G$4,$H$1,0)</f>
        <v>0</v>
      </c>
      <c r="I93" s="21" t="s">
        <v>251</v>
      </c>
      <c r="J93" s="22">
        <f>IF(I93=$I$4,$J$1,0)</f>
        <v>0</v>
      </c>
      <c r="K93" s="29" t="s">
        <v>245</v>
      </c>
      <c r="L93" s="30">
        <f>IF(K93=$K$4,$L$1,0)</f>
        <v>12</v>
      </c>
      <c r="M93" s="21" t="s">
        <v>132</v>
      </c>
      <c r="N93" s="22">
        <f>IF(M93=$M$4,$N$1,0)</f>
        <v>12</v>
      </c>
      <c r="O93" s="29" t="s">
        <v>24</v>
      </c>
      <c r="P93" s="30">
        <f>IF(O93=$O$4,$P$1,0)</f>
        <v>0</v>
      </c>
      <c r="Q93" s="21" t="s">
        <v>154</v>
      </c>
      <c r="R93" s="22">
        <f>IF(Q93=$Q$4,$R$1,0)</f>
        <v>20</v>
      </c>
      <c r="S93" s="29" t="s">
        <v>50</v>
      </c>
      <c r="T93" s="30">
        <f>IF(S93=$S$4,$T$1,0)</f>
        <v>20</v>
      </c>
      <c r="U93" s="21" t="s">
        <v>33</v>
      </c>
      <c r="V93" s="22">
        <f>IF(U93=$U$4,$V$1,0)</f>
        <v>20</v>
      </c>
      <c r="W93" s="29" t="s">
        <v>74</v>
      </c>
      <c r="X93" s="30">
        <f>IF(W93=$W$4,$X$1,0)</f>
        <v>0</v>
      </c>
      <c r="Y93" s="21" t="s">
        <v>27</v>
      </c>
      <c r="Z93" s="22">
        <f>IF(Y93=$Y$4,$Z$1,0)</f>
        <v>0</v>
      </c>
      <c r="AA93" s="29" t="s">
        <v>72</v>
      </c>
      <c r="AB93" s="30">
        <f>IF(AA93=$AA$4,$AB$1,0)</f>
        <v>15</v>
      </c>
      <c r="AC93" s="21" t="s">
        <v>36</v>
      </c>
      <c r="AD93" s="22">
        <f>IF(AC93=$AC$4,$AD$1,0)</f>
        <v>15</v>
      </c>
      <c r="AE93" s="29" t="s">
        <v>63</v>
      </c>
      <c r="AF93" s="30">
        <f>IF(AE93=$AE$4,$AF$1,0)</f>
        <v>0</v>
      </c>
      <c r="AG93" s="21" t="s">
        <v>66</v>
      </c>
      <c r="AH93" s="22">
        <f>IF(AG93=$AG$4,$AH$1,0)</f>
        <v>15</v>
      </c>
      <c r="AI93" s="29" t="s">
        <v>32</v>
      </c>
      <c r="AJ93" s="30">
        <f>IF(AI93=$AI$4,$AJ$1,0)</f>
        <v>0</v>
      </c>
      <c r="AK93" s="21" t="s">
        <v>133</v>
      </c>
      <c r="AL93" s="22">
        <f>IF(AK93=$AK$4,$AL$1,0)</f>
        <v>16</v>
      </c>
      <c r="AM93" s="29" t="s">
        <v>148</v>
      </c>
      <c r="AN93" s="30">
        <f>IF(AM93=$AM$4,$AN$1,0)</f>
        <v>0</v>
      </c>
      <c r="AO93" s="21" t="s">
        <v>25</v>
      </c>
      <c r="AP93" s="22">
        <f>IF(AO93=$AO$4,$AP$1,0)</f>
        <v>0</v>
      </c>
      <c r="AQ93" s="29" t="s">
        <v>157</v>
      </c>
      <c r="AR93" s="30">
        <f>IF(AQ93=$AQ$4,$AR$1,0)</f>
        <v>16</v>
      </c>
      <c r="AS93" s="21" t="s">
        <v>156</v>
      </c>
      <c r="AT93" s="22">
        <f>IF(AS93=$AS$4,$AT$1,0)</f>
        <v>16</v>
      </c>
      <c r="AU93" s="29" t="s">
        <v>78</v>
      </c>
      <c r="AV93" s="30">
        <f>IF(AU93=$AU$4,$AV$1,0)</f>
        <v>17</v>
      </c>
      <c r="AW93" s="21" t="s">
        <v>160</v>
      </c>
      <c r="AX93" s="22">
        <f>IF(AW93=$AW$4,$AX$1,0)</f>
        <v>0</v>
      </c>
      <c r="AY93" s="29" t="s">
        <v>46</v>
      </c>
      <c r="AZ93" s="30">
        <f>IF(AY93=$AY$4,$AZ$1,0)</f>
        <v>0</v>
      </c>
      <c r="BA93" s="21" t="s">
        <v>246</v>
      </c>
      <c r="BB93" s="22">
        <f>IF(BA93=$BA$4,$BB$1,0)</f>
        <v>0</v>
      </c>
      <c r="BC93" s="29" t="s">
        <v>76</v>
      </c>
      <c r="BD93" s="30">
        <f>IF(BC93=$BC$4,$BD$1,0)</f>
        <v>17</v>
      </c>
      <c r="BE93" s="21" t="s">
        <v>247</v>
      </c>
      <c r="BF93" s="22">
        <f>IF(BE93=$BE$4,$BF$1,0)</f>
        <v>17</v>
      </c>
      <c r="BG93" s="29" t="s">
        <v>35</v>
      </c>
      <c r="BH93" s="30">
        <f>IF(BG93=$BG$4,$BH$1,0)</f>
        <v>0</v>
      </c>
      <c r="BI93" s="21" t="s">
        <v>21</v>
      </c>
      <c r="BJ93" s="22">
        <v>0</v>
      </c>
      <c r="BK93" s="29" t="s">
        <v>150</v>
      </c>
      <c r="BL93" s="30">
        <v>0</v>
      </c>
      <c r="BM93" s="21" t="s">
        <v>48</v>
      </c>
      <c r="BN93" s="22">
        <v>0</v>
      </c>
      <c r="BO93" s="29" t="s">
        <v>29</v>
      </c>
      <c r="BP93" s="30">
        <f>IF(BO93=$BO$4,$BP$1,0)</f>
        <v>19</v>
      </c>
      <c r="BQ93" s="21" t="s">
        <v>28</v>
      </c>
      <c r="BR93" s="22">
        <f>IF(BQ93=$BQ$4,$BR$1,0)</f>
        <v>19</v>
      </c>
      <c r="BS93" s="29" t="s">
        <v>26</v>
      </c>
      <c r="BT93" s="30">
        <f>IF(BS93=$BS$4,$BT$1,0)</f>
        <v>0</v>
      </c>
      <c r="BU93" s="21" t="s">
        <v>49</v>
      </c>
      <c r="BV93" s="22">
        <f>IF(BU93=$BU$4,$BV$1,0)</f>
        <v>0</v>
      </c>
      <c r="BW93" s="29" t="s">
        <v>147</v>
      </c>
      <c r="BX93" s="30">
        <f>IF(BW93=$BW$4,$BX$1,0)</f>
        <v>25</v>
      </c>
      <c r="BY93" s="21" t="s">
        <v>34</v>
      </c>
      <c r="BZ93" s="22">
        <f>IF(BY93=$BY$4,$BZ$1,0)</f>
        <v>0</v>
      </c>
      <c r="CA93" s="29" t="s">
        <v>67</v>
      </c>
      <c r="CB93" s="30">
        <f>IF(CA93=$CA$4,$CB$1,0)</f>
        <v>19</v>
      </c>
      <c r="CC93" s="21" t="s">
        <v>149</v>
      </c>
      <c r="CD93" s="22">
        <f>IF(CC93=$CC$4,$CD$1,0)</f>
        <v>19</v>
      </c>
      <c r="CE93" s="29" t="s">
        <v>248</v>
      </c>
      <c r="CF93" s="30">
        <f>IF(CE93=$CE$4,$CF$1,0)</f>
        <v>0</v>
      </c>
      <c r="CG93" s="21" t="s">
        <v>19</v>
      </c>
      <c r="CH93" s="22">
        <f>IF(CG93=$CG$4,$CH$1,0)</f>
        <v>19</v>
      </c>
      <c r="CI93" s="29" t="s">
        <v>49</v>
      </c>
      <c r="CJ93" s="30">
        <f>IF(CI93=$CI$4,$CJ$1,0)</f>
        <v>0</v>
      </c>
      <c r="CK93" s="21" t="s">
        <v>26</v>
      </c>
      <c r="CL93" s="22">
        <f>IF(CK93=$CK$4,$CL$1,0)</f>
        <v>0</v>
      </c>
      <c r="CM93" s="25" t="s">
        <v>49</v>
      </c>
      <c r="CN93" s="26">
        <f>IF(CM93=$CM$4,$CN$1,0)</f>
        <v>0</v>
      </c>
    </row>
    <row r="94" spans="1:92" x14ac:dyDescent="0.4">
      <c r="A94" s="47" t="s">
        <v>290</v>
      </c>
      <c r="B94" s="11">
        <f>SUM(D94+F94+H94+J94+L94+N94+P94+R94+T94+V94+X94+Z94+AB94+AD94+AF94+AH94+AJ94+AL94+AN94+AP94+AR94+AT94+AV94+AX94+AZ94+BB94+BD94+BF94+BH94+BJ94+BL94+BN94+BP94+BR94+BT94+BV94+BX94+BZ94+CB94+CD94+CF94+CH94+CJ94+CL94+CN94)</f>
        <v>357</v>
      </c>
      <c r="C94" s="29" t="s">
        <v>162</v>
      </c>
      <c r="D94" s="30">
        <f>IF(C94=$C$4,$D$1,0)</f>
        <v>10</v>
      </c>
      <c r="E94" s="21" t="s">
        <v>64</v>
      </c>
      <c r="F94" s="22">
        <f>IF(E94=$E$4,$F$1,0)</f>
        <v>11</v>
      </c>
      <c r="G94" s="29" t="s">
        <v>45</v>
      </c>
      <c r="H94" s="30">
        <f>IF(G94=$G$4,$H$1,0)</f>
        <v>0</v>
      </c>
      <c r="I94" s="21" t="s">
        <v>251</v>
      </c>
      <c r="J94" s="22">
        <f>IF(I94=$I$4,$J$1,0)</f>
        <v>0</v>
      </c>
      <c r="K94" s="29" t="s">
        <v>252</v>
      </c>
      <c r="L94" s="30">
        <f>IF(K94=$K$4,$L$1,0)</f>
        <v>0</v>
      </c>
      <c r="M94" s="21" t="s">
        <v>23</v>
      </c>
      <c r="N94" s="22">
        <f>IF(M94=$M$4,$N$1,0)</f>
        <v>0</v>
      </c>
      <c r="O94" s="29" t="s">
        <v>24</v>
      </c>
      <c r="P94" s="30">
        <f>IF(O94=$O$4,$P$1,0)</f>
        <v>0</v>
      </c>
      <c r="Q94" s="21" t="s">
        <v>154</v>
      </c>
      <c r="R94" s="22">
        <f>IF(Q94=$Q$4,$R$1,0)</f>
        <v>20</v>
      </c>
      <c r="S94" s="29" t="s">
        <v>50</v>
      </c>
      <c r="T94" s="30">
        <f>IF(S94=$S$4,$T$1,0)</f>
        <v>20</v>
      </c>
      <c r="U94" s="21" t="s">
        <v>33</v>
      </c>
      <c r="V94" s="22">
        <f>IF(U94=$U$4,$V$1,0)</f>
        <v>20</v>
      </c>
      <c r="W94" s="29" t="s">
        <v>161</v>
      </c>
      <c r="X94" s="30">
        <f>IF(W94=$W$4,$X$1,0)</f>
        <v>14</v>
      </c>
      <c r="Y94" s="21" t="s">
        <v>27</v>
      </c>
      <c r="Z94" s="22">
        <f>IF(Y94=$Y$4,$Z$1,0)</f>
        <v>0</v>
      </c>
      <c r="AA94" s="29" t="s">
        <v>72</v>
      </c>
      <c r="AB94" s="30">
        <f>IF(AA94=$AA$4,$AB$1,0)</f>
        <v>15</v>
      </c>
      <c r="AC94" s="21" t="s">
        <v>36</v>
      </c>
      <c r="AD94" s="22">
        <f>IF(AC94=$AC$4,$AD$1,0)</f>
        <v>15</v>
      </c>
      <c r="AE94" s="29" t="s">
        <v>63</v>
      </c>
      <c r="AF94" s="30">
        <f>IF(AE94=$AE$4,$AF$1,0)</f>
        <v>0</v>
      </c>
      <c r="AG94" s="21" t="s">
        <v>66</v>
      </c>
      <c r="AH94" s="22">
        <f>IF(AG94=$AG$4,$AH$1,0)</f>
        <v>15</v>
      </c>
      <c r="AI94" s="29" t="s">
        <v>32</v>
      </c>
      <c r="AJ94" s="30">
        <f>IF(AI94=$AI$4,$AJ$1,0)</f>
        <v>0</v>
      </c>
      <c r="AK94" s="21" t="s">
        <v>133</v>
      </c>
      <c r="AL94" s="22">
        <f>IF(AK94=$AK$4,$AL$1,0)</f>
        <v>16</v>
      </c>
      <c r="AM94" s="29" t="s">
        <v>155</v>
      </c>
      <c r="AN94" s="30">
        <f>IF(AM94=$AM$4,$AN$1,0)</f>
        <v>16</v>
      </c>
      <c r="AO94" s="21" t="s">
        <v>75</v>
      </c>
      <c r="AP94" s="22">
        <f>IF(AO94=$AO$4,$AP$1,0)</f>
        <v>16</v>
      </c>
      <c r="AQ94" s="29" t="s">
        <v>151</v>
      </c>
      <c r="AR94" s="30">
        <f>IF(AQ94=$AQ$4,$AR$1,0)</f>
        <v>0</v>
      </c>
      <c r="AS94" s="21" t="s">
        <v>156</v>
      </c>
      <c r="AT94" s="22">
        <f>IF(AS94=$AS$4,$AT$1,0)</f>
        <v>16</v>
      </c>
      <c r="AU94" s="29" t="s">
        <v>78</v>
      </c>
      <c r="AV94" s="30">
        <f>IF(AU94=$AU$4,$AV$1,0)</f>
        <v>17</v>
      </c>
      <c r="AW94" s="21" t="s">
        <v>160</v>
      </c>
      <c r="AX94" s="22">
        <f>IF(AW94=$AW$4,$AX$1,0)</f>
        <v>0</v>
      </c>
      <c r="AY94" s="29" t="s">
        <v>253</v>
      </c>
      <c r="AZ94" s="30">
        <f>IF(AY94=$AY$4,$AZ$1,0)</f>
        <v>17</v>
      </c>
      <c r="BA94" s="21" t="s">
        <v>246</v>
      </c>
      <c r="BB94" s="22">
        <f>IF(BA94=$BA$4,$BB$1,0)</f>
        <v>0</v>
      </c>
      <c r="BC94" s="29" t="s">
        <v>254</v>
      </c>
      <c r="BD94" s="30">
        <f>IF(BC94=$BC$4,$BD$1,0)</f>
        <v>0</v>
      </c>
      <c r="BE94" s="21" t="s">
        <v>47</v>
      </c>
      <c r="BF94" s="22">
        <f>IF(BE94=$BE$4,$BF$1,0)</f>
        <v>0</v>
      </c>
      <c r="BG94" s="29" t="s">
        <v>158</v>
      </c>
      <c r="BH94" s="30">
        <f>IF(BG94=$BG$4,$BH$1,0)</f>
        <v>18</v>
      </c>
      <c r="BI94" s="21" t="s">
        <v>21</v>
      </c>
      <c r="BJ94" s="22">
        <f>IF(BI94=$BI$4,$BJ$1,0)</f>
        <v>0</v>
      </c>
      <c r="BK94" s="29" t="s">
        <v>150</v>
      </c>
      <c r="BL94" s="30">
        <f>IF(BK94=$BK$4,$BL$1,0)</f>
        <v>0</v>
      </c>
      <c r="BM94" s="21" t="s">
        <v>159</v>
      </c>
      <c r="BN94" s="22">
        <f>IF(BM94=$BM$4,$BN$1,0)</f>
        <v>0</v>
      </c>
      <c r="BO94" s="29" t="s">
        <v>29</v>
      </c>
      <c r="BP94" s="30">
        <f>IF(BO94=$BO$4,$BP$1,0)</f>
        <v>19</v>
      </c>
      <c r="BQ94" s="21" t="s">
        <v>152</v>
      </c>
      <c r="BR94" s="22">
        <f>IF(BQ94=$BQ$4,$BR$1,0)</f>
        <v>0</v>
      </c>
      <c r="BS94" s="29" t="s">
        <v>26</v>
      </c>
      <c r="BT94" s="30">
        <f>IF(BS94=$BS$4,$BT$1,0)</f>
        <v>0</v>
      </c>
      <c r="BU94" s="21" t="s">
        <v>49</v>
      </c>
      <c r="BV94" s="22">
        <f>IF(BU94=$BU$4,$BV$1,0)</f>
        <v>0</v>
      </c>
      <c r="BW94" s="29" t="s">
        <v>147</v>
      </c>
      <c r="BX94" s="30">
        <f>IF(BW94=$BW$4,$BX$1,0)</f>
        <v>25</v>
      </c>
      <c r="BY94" s="21" t="s">
        <v>34</v>
      </c>
      <c r="BZ94" s="22">
        <f>IF(BY94=$BY$4,$BZ$1,0)</f>
        <v>0</v>
      </c>
      <c r="CA94" s="29" t="s">
        <v>43</v>
      </c>
      <c r="CB94" s="30">
        <f>IF(CA94=$CA$4,$CB$1,0)</f>
        <v>0</v>
      </c>
      <c r="CC94" s="21" t="s">
        <v>149</v>
      </c>
      <c r="CD94" s="22">
        <f>IF(CC94=$CC$4,$CD$1,0)</f>
        <v>19</v>
      </c>
      <c r="CE94" s="29" t="s">
        <v>255</v>
      </c>
      <c r="CF94" s="30">
        <f>IF(CE94=$CE$4,$CF$1,0)</f>
        <v>19</v>
      </c>
      <c r="CG94" s="21" t="s">
        <v>19</v>
      </c>
      <c r="CH94" s="22">
        <f>IF(CG94=$CG$4,$CH$1,0)</f>
        <v>19</v>
      </c>
      <c r="CI94" s="29" t="s">
        <v>49</v>
      </c>
      <c r="CJ94" s="30">
        <f>IF(CI94=$CI$4,$CJ$1,0)</f>
        <v>0</v>
      </c>
      <c r="CK94" s="21" t="s">
        <v>34</v>
      </c>
      <c r="CL94" s="22">
        <f>IF(CK94=$CK$4,$CL$1,0)</f>
        <v>0</v>
      </c>
      <c r="CM94" s="25" t="s">
        <v>34</v>
      </c>
      <c r="CN94" s="26">
        <f>IF(CM94=$CM$4,$CN$1,0)</f>
        <v>0</v>
      </c>
    </row>
    <row r="95" spans="1:92" x14ac:dyDescent="0.4">
      <c r="A95" s="47" t="s">
        <v>291</v>
      </c>
      <c r="B95" s="11">
        <f>SUM(D95+F95+H95+J95+L95+N95+P95+R95+T95+V95+X95+Z95+AB95+AD95+AF95+AH95+AJ95+AL95+AN95+AP95+AR95+AT95+AV95+AX95+AZ95+BB95+BD95+BF95+BH95+BJ95+BL95+BN95+BP95+BR95+BT95+BV95+BX95+BZ95+CB95+CD95+CF95+CH95+CJ95+CL95+CN95)</f>
        <v>355</v>
      </c>
      <c r="C95" s="29" t="s">
        <v>162</v>
      </c>
      <c r="D95" s="30">
        <f>IF(C95=$C$4,$D$1,0)</f>
        <v>10</v>
      </c>
      <c r="E95" s="21" t="s">
        <v>64</v>
      </c>
      <c r="F95" s="22">
        <f>IF(E95=$E$4,$F$1,0)</f>
        <v>11</v>
      </c>
      <c r="G95" s="29" t="s">
        <v>45</v>
      </c>
      <c r="H95" s="30">
        <f>IF(G95=$G$4,$H$1,0)</f>
        <v>0</v>
      </c>
      <c r="I95" s="21" t="s">
        <v>77</v>
      </c>
      <c r="J95" s="22">
        <f>IF(I95=$I$4,$J$1,0)</f>
        <v>11</v>
      </c>
      <c r="K95" s="29" t="s">
        <v>252</v>
      </c>
      <c r="L95" s="30">
        <f>IF(K95=$K$4,$L$1,0)</f>
        <v>0</v>
      </c>
      <c r="M95" s="21" t="s">
        <v>23</v>
      </c>
      <c r="N95" s="22">
        <f>IF(M95=$M$4,$N$1,0)</f>
        <v>0</v>
      </c>
      <c r="O95" s="29" t="s">
        <v>31</v>
      </c>
      <c r="P95" s="30">
        <f>IF(O95=$O$4,$P$1,0)</f>
        <v>20</v>
      </c>
      <c r="Q95" s="21" t="s">
        <v>69</v>
      </c>
      <c r="R95" s="22">
        <f>IF(Q95=$Q$4,$R$1,0)</f>
        <v>0</v>
      </c>
      <c r="S95" s="29" t="s">
        <v>50</v>
      </c>
      <c r="T95" s="30">
        <f>IF(S95=$S$4,$T$1,0)</f>
        <v>20</v>
      </c>
      <c r="U95" s="21" t="s">
        <v>33</v>
      </c>
      <c r="V95" s="22">
        <f>IF(U95=$U$4,$V$1,0)</f>
        <v>20</v>
      </c>
      <c r="W95" s="29" t="s">
        <v>161</v>
      </c>
      <c r="X95" s="30">
        <f>IF(W95=$W$4,$X$1,0)</f>
        <v>14</v>
      </c>
      <c r="Y95" s="21" t="s">
        <v>27</v>
      </c>
      <c r="Z95" s="22">
        <f>IF(Y95=$Y$4,$Z$1,0)</f>
        <v>0</v>
      </c>
      <c r="AA95" s="29" t="s">
        <v>72</v>
      </c>
      <c r="AB95" s="30">
        <f>IF(AA95=$AA$4,$AB$1,0)</f>
        <v>15</v>
      </c>
      <c r="AC95" s="21" t="s">
        <v>68</v>
      </c>
      <c r="AD95" s="22">
        <f>IF(AC95=$AC$4,$AD$1,0)</f>
        <v>0</v>
      </c>
      <c r="AE95" s="29" t="s">
        <v>63</v>
      </c>
      <c r="AF95" s="30">
        <f>IF(AE95=$AE$4,$AF$1,0)</f>
        <v>0</v>
      </c>
      <c r="AG95" s="21" t="s">
        <v>66</v>
      </c>
      <c r="AH95" s="22">
        <f>IF(AG95=$AG$4,$AH$1,0)</f>
        <v>15</v>
      </c>
      <c r="AI95" s="29" t="s">
        <v>164</v>
      </c>
      <c r="AJ95" s="30">
        <f>IF(AI95=$AI$4,$AJ$1,0)</f>
        <v>15</v>
      </c>
      <c r="AK95" s="21" t="s">
        <v>133</v>
      </c>
      <c r="AL95" s="22">
        <f>IF(AK95=$AK$4,$AL$1,0)</f>
        <v>16</v>
      </c>
      <c r="AM95" s="29" t="s">
        <v>148</v>
      </c>
      <c r="AN95" s="30">
        <f>IF(AM95=$AM$4,$AN$1,0)</f>
        <v>0</v>
      </c>
      <c r="AO95" s="21" t="s">
        <v>25</v>
      </c>
      <c r="AP95" s="22">
        <f>IF(AO95=$AO$4,$AP$1,0)</f>
        <v>0</v>
      </c>
      <c r="AQ95" s="29" t="s">
        <v>157</v>
      </c>
      <c r="AR95" s="30">
        <f>IF(AQ95=$AQ$4,$AR$1,0)</f>
        <v>16</v>
      </c>
      <c r="AS95" s="21" t="s">
        <v>65</v>
      </c>
      <c r="AT95" s="22">
        <f>IF(AS95=$AS$4,$AT$1,0)</f>
        <v>0</v>
      </c>
      <c r="AU95" s="29" t="s">
        <v>78</v>
      </c>
      <c r="AV95" s="30">
        <f>IF(AU95=$AU$4,$AV$1,0)</f>
        <v>17</v>
      </c>
      <c r="AW95" s="21" t="s">
        <v>160</v>
      </c>
      <c r="AX95" s="22">
        <f>IF(AW95=$AW$4,$AX$1,0)</f>
        <v>0</v>
      </c>
      <c r="AY95" s="29" t="s">
        <v>46</v>
      </c>
      <c r="AZ95" s="30">
        <f>IF(AY95=$AY$4,$AZ$1,0)</f>
        <v>0</v>
      </c>
      <c r="BA95" s="21" t="s">
        <v>246</v>
      </c>
      <c r="BB95" s="22">
        <f>IF(BA95=$BA$4,$BB$1,0)</f>
        <v>0</v>
      </c>
      <c r="BC95" s="29" t="s">
        <v>76</v>
      </c>
      <c r="BD95" s="30">
        <f>IF(BC95=$BC$4,$BD$1,0)</f>
        <v>17</v>
      </c>
      <c r="BE95" s="21" t="s">
        <v>47</v>
      </c>
      <c r="BF95" s="22">
        <f>IF(BE95=$BE$4,$BF$1,0)</f>
        <v>0</v>
      </c>
      <c r="BG95" s="29" t="s">
        <v>158</v>
      </c>
      <c r="BH95" s="30">
        <f>IF(BG95=$BG$4,$BH$1,0)</f>
        <v>18</v>
      </c>
      <c r="BI95" s="21" t="s">
        <v>21</v>
      </c>
      <c r="BJ95" s="22">
        <f>IF(BI95=$BI$4,$BJ$1,0)</f>
        <v>0</v>
      </c>
      <c r="BK95" s="29" t="s">
        <v>22</v>
      </c>
      <c r="BL95" s="30">
        <f>IF(BK95=$BK$4,$BL$1,0)</f>
        <v>19</v>
      </c>
      <c r="BM95" s="21" t="s">
        <v>48</v>
      </c>
      <c r="BN95" s="22">
        <f>IF(BM95=$BM$4,$BN$1,0)</f>
        <v>19</v>
      </c>
      <c r="BO95" s="29" t="s">
        <v>30</v>
      </c>
      <c r="BP95" s="30">
        <f>IF(BO95=$BO$4,$BP$1,0)</f>
        <v>0</v>
      </c>
      <c r="BQ95" s="21" t="s">
        <v>28</v>
      </c>
      <c r="BR95" s="22">
        <f>IF(BQ95=$BQ$4,$BR$1,0)</f>
        <v>19</v>
      </c>
      <c r="BS95" s="29" t="s">
        <v>26</v>
      </c>
      <c r="BT95" s="30">
        <f>IF(BS95=$BS$4,$BT$1,0)</f>
        <v>0</v>
      </c>
      <c r="BU95" s="21" t="s">
        <v>49</v>
      </c>
      <c r="BV95" s="22">
        <f>IF(BU95=$BU$4,$BV$1,0)</f>
        <v>0</v>
      </c>
      <c r="BW95" s="29" t="s">
        <v>147</v>
      </c>
      <c r="BX95" s="30">
        <f>IF(BW95=$BW$4,$BX$1,0)</f>
        <v>25</v>
      </c>
      <c r="BY95" s="21" t="s">
        <v>34</v>
      </c>
      <c r="BZ95" s="22">
        <f>IF(BY95=$BY$4,$BZ$1,0)</f>
        <v>0</v>
      </c>
      <c r="CA95" s="29" t="s">
        <v>43</v>
      </c>
      <c r="CB95" s="30">
        <f>IF(CA95=$CA$4,$CB$1,0)</f>
        <v>0</v>
      </c>
      <c r="CC95" s="21" t="s">
        <v>149</v>
      </c>
      <c r="CD95" s="22">
        <f>IF(CC95=$CC$4,$CD$1,0)</f>
        <v>19</v>
      </c>
      <c r="CE95" s="29" t="s">
        <v>248</v>
      </c>
      <c r="CF95" s="30">
        <f>IF(CE95=$CE$4,$CF$1,0)</f>
        <v>0</v>
      </c>
      <c r="CG95" s="21" t="s">
        <v>19</v>
      </c>
      <c r="CH95" s="22">
        <f>IF(CG95=$CG$4,$CH$1,0)</f>
        <v>19</v>
      </c>
      <c r="CI95" s="29" t="s">
        <v>49</v>
      </c>
      <c r="CJ95" s="30">
        <f>IF(CI95=$CI$4,$CJ$1,0)</f>
        <v>0</v>
      </c>
      <c r="CK95" s="21" t="s">
        <v>26</v>
      </c>
      <c r="CL95" s="22">
        <f>IF(CK95=$CK$4,$CL$1,0)</f>
        <v>0</v>
      </c>
      <c r="CM95" s="25" t="s">
        <v>26</v>
      </c>
      <c r="CN95" s="26">
        <f>IF(CM95=$CM$4,$CN$1,0)</f>
        <v>0</v>
      </c>
    </row>
    <row r="96" spans="1:92" x14ac:dyDescent="0.4">
      <c r="A96" s="41" t="s">
        <v>267</v>
      </c>
      <c r="B96" s="11">
        <f>SUM(D96+F96+H96+J96+L96+N96+P96+R96+T96+V96+X96+Z96+AB96+AD96+AF96+AH96+AJ96+AL96+AN96+AP96+AR96+AT96+AV96+AX96+AZ96+BB96+BD96+BF96+BH96+BJ96+BL96+BN96+BP96+BR96+BT96+BV96+BX96+BZ96+CB96+CD96+CF96+CH96+CJ96+CL96+CN96)</f>
        <v>354</v>
      </c>
      <c r="C96" s="29" t="s">
        <v>162</v>
      </c>
      <c r="D96" s="30">
        <f>IF(C96=$C$4,$D$1,0)</f>
        <v>10</v>
      </c>
      <c r="E96" s="21" t="s">
        <v>64</v>
      </c>
      <c r="F96" s="22">
        <f>IF(E96=$E$4,$F$1,0)</f>
        <v>11</v>
      </c>
      <c r="G96" s="29" t="s">
        <v>250</v>
      </c>
      <c r="H96" s="30">
        <f>IF(G96=$G$4,$H$1,0)</f>
        <v>11</v>
      </c>
      <c r="I96" s="21" t="s">
        <v>251</v>
      </c>
      <c r="J96" s="22">
        <f>IF(I96=$I$4,$J$1,0)</f>
        <v>0</v>
      </c>
      <c r="K96" s="29" t="s">
        <v>252</v>
      </c>
      <c r="L96" s="30">
        <f>IF(K96=$K$4,$L$1,0)</f>
        <v>0</v>
      </c>
      <c r="M96" s="21" t="s">
        <v>23</v>
      </c>
      <c r="N96" s="22">
        <f>IF(M96=$M$4,$N$1,0)</f>
        <v>0</v>
      </c>
      <c r="O96" s="29" t="s">
        <v>24</v>
      </c>
      <c r="P96" s="30">
        <f>IF(O96=$O$4,$P$1,0)</f>
        <v>0</v>
      </c>
      <c r="Q96" s="21" t="s">
        <v>69</v>
      </c>
      <c r="R96" s="22">
        <f>IF(Q96=$Q$4,$R$1,0)</f>
        <v>0</v>
      </c>
      <c r="S96" s="29" t="s">
        <v>50</v>
      </c>
      <c r="T96" s="30">
        <f>IF(S96=$S$4,$T$1,0)</f>
        <v>20</v>
      </c>
      <c r="U96" s="21" t="s">
        <v>33</v>
      </c>
      <c r="V96" s="22">
        <f>IF(U96=$U$4,$V$1,0)</f>
        <v>20</v>
      </c>
      <c r="W96" s="29" t="s">
        <v>161</v>
      </c>
      <c r="X96" s="30">
        <f>IF(W96=$W$4,$X$1,0)</f>
        <v>14</v>
      </c>
      <c r="Y96" s="21" t="s">
        <v>27</v>
      </c>
      <c r="Z96" s="22">
        <f>IF(Y96=$Y$4,$Z$1,0)</f>
        <v>0</v>
      </c>
      <c r="AA96" s="29" t="s">
        <v>72</v>
      </c>
      <c r="AB96" s="30">
        <f>IF(AA96=$AA$4,$AB$1,0)</f>
        <v>15</v>
      </c>
      <c r="AC96" s="21" t="s">
        <v>68</v>
      </c>
      <c r="AD96" s="22">
        <f>IF(AC96=$AC$4,$AD$1,0)</f>
        <v>0</v>
      </c>
      <c r="AE96" s="29" t="s">
        <v>63</v>
      </c>
      <c r="AF96" s="30">
        <f>IF(AE96=$AE$4,$AF$1,0)</f>
        <v>0</v>
      </c>
      <c r="AG96" s="21" t="s">
        <v>262</v>
      </c>
      <c r="AH96" s="22">
        <f>IF(AG96=$AG$4,$AH$1,0)</f>
        <v>0</v>
      </c>
      <c r="AI96" s="29" t="s">
        <v>32</v>
      </c>
      <c r="AJ96" s="30">
        <f>IF(AI96=$AI$4,$AJ$1,0)</f>
        <v>0</v>
      </c>
      <c r="AK96" s="21" t="s">
        <v>257</v>
      </c>
      <c r="AL96" s="22">
        <f>IF(AK96=$AK$4,$AL$1,0)</f>
        <v>0</v>
      </c>
      <c r="AM96" s="29" t="s">
        <v>155</v>
      </c>
      <c r="AN96" s="30">
        <f>IF(AM96=$AM$4,$AN$1,0)</f>
        <v>16</v>
      </c>
      <c r="AO96" s="21" t="s">
        <v>75</v>
      </c>
      <c r="AP96" s="22">
        <f>IF(AO96=$AO$4,$AP$1,0)</f>
        <v>16</v>
      </c>
      <c r="AQ96" s="29" t="s">
        <v>157</v>
      </c>
      <c r="AR96" s="30">
        <f>IF(AQ96=$AQ$4,$AR$1,0)</f>
        <v>16</v>
      </c>
      <c r="AS96" s="21" t="s">
        <v>65</v>
      </c>
      <c r="AT96" s="22">
        <f>IF(AS96=$AS$4,$AT$1,0)</f>
        <v>0</v>
      </c>
      <c r="AU96" s="29" t="s">
        <v>78</v>
      </c>
      <c r="AV96" s="30">
        <f>IF(AU96=$AU$4,$AV$1,0)</f>
        <v>17</v>
      </c>
      <c r="AW96" s="21" t="s">
        <v>258</v>
      </c>
      <c r="AX96" s="22">
        <f>IF(AW96=$AW$4,$AX$1,0)</f>
        <v>17</v>
      </c>
      <c r="AY96" s="29" t="s">
        <v>46</v>
      </c>
      <c r="AZ96" s="30">
        <f>IF(AY96=$AY$4,$AZ$1,0)</f>
        <v>0</v>
      </c>
      <c r="BA96" s="21" t="s">
        <v>0</v>
      </c>
      <c r="BB96" s="22">
        <f>IF(BA96=$BA$4,$BB$1,0)</f>
        <v>17</v>
      </c>
      <c r="BC96" s="29" t="s">
        <v>254</v>
      </c>
      <c r="BD96" s="30">
        <f>IF(BC96=$BC$4,$BD$1,0)</f>
        <v>0</v>
      </c>
      <c r="BE96" s="21" t="s">
        <v>247</v>
      </c>
      <c r="BF96" s="22">
        <f>IF(BE96=$BE$4,$BF$1,0)</f>
        <v>17</v>
      </c>
      <c r="BG96" s="29" t="s">
        <v>158</v>
      </c>
      <c r="BH96" s="30">
        <f>IF(BG96=$BG$4,$BH$1,0)</f>
        <v>18</v>
      </c>
      <c r="BI96" s="21" t="s">
        <v>153</v>
      </c>
      <c r="BJ96" s="22">
        <f>IF(BI96=$BI$4,$BJ$1,0)</f>
        <v>18</v>
      </c>
      <c r="BK96" s="29" t="s">
        <v>150</v>
      </c>
      <c r="BL96" s="30">
        <f>IF(BK96=$BK$4,$BL$1,0)</f>
        <v>0</v>
      </c>
      <c r="BM96" s="21" t="s">
        <v>159</v>
      </c>
      <c r="BN96" s="22">
        <f>IF(BM96=$BM$4,$BN$1,0)</f>
        <v>0</v>
      </c>
      <c r="BO96" s="29" t="s">
        <v>29</v>
      </c>
      <c r="BP96" s="30">
        <f>IF(BO96=$BO$4,$BP$1,0)</f>
        <v>19</v>
      </c>
      <c r="BQ96" s="21" t="s">
        <v>28</v>
      </c>
      <c r="BR96" s="22">
        <f>IF(BQ96=$BQ$4,$BR$1,0)</f>
        <v>19</v>
      </c>
      <c r="BS96" s="29" t="s">
        <v>26</v>
      </c>
      <c r="BT96" s="30">
        <f>IF(BS96=$BS$4,$BT$1,0)</f>
        <v>0</v>
      </c>
      <c r="BU96" s="21" t="s">
        <v>49</v>
      </c>
      <c r="BV96" s="22">
        <f>IF(BU96=$BU$4,$BV$1,0)</f>
        <v>0</v>
      </c>
      <c r="BW96" s="29" t="s">
        <v>147</v>
      </c>
      <c r="BX96" s="30">
        <f>IF(BW96=$BW$4,$BX$1,0)</f>
        <v>25</v>
      </c>
      <c r="BY96" s="21" t="s">
        <v>34</v>
      </c>
      <c r="BZ96" s="22">
        <f>IF(BY96=$BY$4,$BZ$1,0)</f>
        <v>0</v>
      </c>
      <c r="CA96" s="29" t="s">
        <v>67</v>
      </c>
      <c r="CB96" s="30">
        <f>IF(CA96=$CA$4,$CB$1,0)</f>
        <v>19</v>
      </c>
      <c r="CC96" s="21" t="s">
        <v>149</v>
      </c>
      <c r="CD96" s="22">
        <f>IF(CC96=$CC$4,$CD$1,0)</f>
        <v>19</v>
      </c>
      <c r="CE96" s="29" t="s">
        <v>248</v>
      </c>
      <c r="CF96" s="30">
        <f>IF(CE96=$CE$4,$CF$1,0)</f>
        <v>0</v>
      </c>
      <c r="CG96" s="21" t="s">
        <v>165</v>
      </c>
      <c r="CH96" s="22">
        <f>IF(CG96=$CG$4,$CH$1,0)</f>
        <v>0</v>
      </c>
      <c r="CI96" s="29" t="s">
        <v>49</v>
      </c>
      <c r="CJ96" s="30">
        <f>IF(CI96=$CI$4,$CJ$1,0)</f>
        <v>0</v>
      </c>
      <c r="CK96" s="21" t="s">
        <v>34</v>
      </c>
      <c r="CL96" s="22">
        <f>IF(CK96=$CK$4,$CL$1,0)</f>
        <v>0</v>
      </c>
      <c r="CM96" s="25" t="s">
        <v>49</v>
      </c>
      <c r="CN96" s="26">
        <f>IF(CM96=$CM$4,$CN$1,0)</f>
        <v>0</v>
      </c>
    </row>
    <row r="97" spans="1:92" x14ac:dyDescent="0.4">
      <c r="A97" s="49" t="s">
        <v>124</v>
      </c>
      <c r="B97" s="11">
        <f>SUM(D97+F97+H97+J97+L97+N97+P97+R97+T97+V97+X97+Z97+AB97+AD97+AF97+AH97+AJ97+AL97+AN97+AP97+AR97+AT97+AV97+AX97+AZ97+BB97+BD97+BF97+BH97+BJ97+BL97+BN97+BP97+BR97+BT97+BV97+BX97+BZ97+CB97+CD97+CF97+CH97+CJ97+CL97+CN97)</f>
        <v>350</v>
      </c>
      <c r="C97" s="29" t="s">
        <v>162</v>
      </c>
      <c r="D97" s="30">
        <f>IF(C97=$C$4,$D$1,0)</f>
        <v>10</v>
      </c>
      <c r="E97" s="21" t="s">
        <v>73</v>
      </c>
      <c r="F97" s="22">
        <f>IF(E97=$E$4,$F$1,0)</f>
        <v>0</v>
      </c>
      <c r="G97" s="29" t="s">
        <v>45</v>
      </c>
      <c r="H97" s="30">
        <f>IF(G97=$G$4,$H$1,0)</f>
        <v>0</v>
      </c>
      <c r="I97" s="21" t="s">
        <v>251</v>
      </c>
      <c r="J97" s="22">
        <f>IF(I97=$I$4,$J$1,0)</f>
        <v>0</v>
      </c>
      <c r="K97" s="29" t="s">
        <v>245</v>
      </c>
      <c r="L97" s="30">
        <f>IF(K97=$K$4,$L$1,0)</f>
        <v>12</v>
      </c>
      <c r="M97" s="21" t="s">
        <v>132</v>
      </c>
      <c r="N97" s="22">
        <f>IF(M97=$M$4,$N$1,0)</f>
        <v>12</v>
      </c>
      <c r="O97" s="29" t="s">
        <v>24</v>
      </c>
      <c r="P97" s="30">
        <f>IF(O97=$O$4,$P$1,0)</f>
        <v>0</v>
      </c>
      <c r="Q97" s="21" t="s">
        <v>69</v>
      </c>
      <c r="R97" s="22">
        <f>IF(Q97=$Q$4,$R$1,0)</f>
        <v>0</v>
      </c>
      <c r="S97" s="29" t="s">
        <v>50</v>
      </c>
      <c r="T97" s="30">
        <f>IF(S97=$S$4,$T$1,0)</f>
        <v>20</v>
      </c>
      <c r="U97" s="21" t="s">
        <v>33</v>
      </c>
      <c r="V97" s="22">
        <f>IF(U97=$U$4,$V$1,0)</f>
        <v>20</v>
      </c>
      <c r="W97" s="29" t="s">
        <v>74</v>
      </c>
      <c r="X97" s="30">
        <f>IF(W97=$W$4,$X$1,0)</f>
        <v>0</v>
      </c>
      <c r="Y97" s="21" t="s">
        <v>27</v>
      </c>
      <c r="Z97" s="22">
        <f>IF(Y97=$Y$4,$Z$1,0)</f>
        <v>0</v>
      </c>
      <c r="AA97" s="29" t="s">
        <v>261</v>
      </c>
      <c r="AB97" s="30">
        <f>IF(AA97=$AA$4,$AB$1,0)</f>
        <v>0</v>
      </c>
      <c r="AC97" s="21" t="s">
        <v>36</v>
      </c>
      <c r="AD97" s="22">
        <f>IF(AC97=$AC$4,$AD$1,0)</f>
        <v>15</v>
      </c>
      <c r="AE97" s="29" t="s">
        <v>63</v>
      </c>
      <c r="AF97" s="30">
        <f>IF(AE97=$AE$4,$AF$1,0)</f>
        <v>0</v>
      </c>
      <c r="AG97" s="21" t="s">
        <v>262</v>
      </c>
      <c r="AH97" s="22">
        <f>IF(AG97=$AG$4,$AH$1,0)</f>
        <v>0</v>
      </c>
      <c r="AI97" s="29" t="s">
        <v>32</v>
      </c>
      <c r="AJ97" s="30">
        <f>IF(AI97=$AI$4,$AJ$1,0)</f>
        <v>0</v>
      </c>
      <c r="AK97" s="21" t="s">
        <v>133</v>
      </c>
      <c r="AL97" s="22">
        <f>IF(AK97=$AK$4,$AL$1,0)</f>
        <v>16</v>
      </c>
      <c r="AM97" s="29" t="s">
        <v>148</v>
      </c>
      <c r="AN97" s="30">
        <f>IF(AM97=$AM$4,$AN$1,0)</f>
        <v>0</v>
      </c>
      <c r="AO97" s="21" t="s">
        <v>75</v>
      </c>
      <c r="AP97" s="22">
        <f>IF(AO97=$AO$4,$AP$1,0)</f>
        <v>16</v>
      </c>
      <c r="AQ97" s="29" t="s">
        <v>151</v>
      </c>
      <c r="AR97" s="30">
        <f>IF(AQ97=$AQ$4,$AR$1,0)</f>
        <v>0</v>
      </c>
      <c r="AS97" s="21" t="s">
        <v>156</v>
      </c>
      <c r="AT97" s="22">
        <f>IF(AS97=$AS$4,$AT$1,0)</f>
        <v>16</v>
      </c>
      <c r="AU97" s="29" t="s">
        <v>78</v>
      </c>
      <c r="AV97" s="30">
        <f>IF(AU97=$AU$4,$AV$1,0)</f>
        <v>17</v>
      </c>
      <c r="AW97" s="21" t="s">
        <v>160</v>
      </c>
      <c r="AX97" s="22">
        <f>IF(AW97=$AW$4,$AX$1,0)</f>
        <v>0</v>
      </c>
      <c r="AY97" s="29" t="s">
        <v>46</v>
      </c>
      <c r="AZ97" s="30">
        <f>IF(AY97=$AY$4,$AZ$1,0)</f>
        <v>0</v>
      </c>
      <c r="BA97" s="21" t="s">
        <v>0</v>
      </c>
      <c r="BB97" s="22">
        <f>IF(BA97=$BA$4,$BB$1,0)</f>
        <v>17</v>
      </c>
      <c r="BC97" s="29" t="s">
        <v>76</v>
      </c>
      <c r="BD97" s="30">
        <f>IF(BC97=$BC$4,$BD$1,0)</f>
        <v>17</v>
      </c>
      <c r="BE97" s="21" t="s">
        <v>247</v>
      </c>
      <c r="BF97" s="22">
        <f>IF(BE97=$BE$4,$BF$1,0)</f>
        <v>17</v>
      </c>
      <c r="BG97" s="29" t="s">
        <v>35</v>
      </c>
      <c r="BH97" s="30">
        <f>IF(BG97=$BG$4,$BH$1,0)</f>
        <v>0</v>
      </c>
      <c r="BI97" s="21" t="s">
        <v>21</v>
      </c>
      <c r="BJ97" s="22">
        <f>IF(BI97=$BI$4,$BJ$1,0)</f>
        <v>0</v>
      </c>
      <c r="BK97" s="29" t="s">
        <v>22</v>
      </c>
      <c r="BL97" s="30">
        <f>IF(BK97=$BK$4,$BL$1,0)</f>
        <v>19</v>
      </c>
      <c r="BM97" s="21" t="s">
        <v>48</v>
      </c>
      <c r="BN97" s="22">
        <f>IF(BM97=$BM$4,$BN$1,0)</f>
        <v>19</v>
      </c>
      <c r="BO97" s="29" t="s">
        <v>29</v>
      </c>
      <c r="BP97" s="30">
        <f>IF(BO97=$BO$4,$BP$1,0)</f>
        <v>19</v>
      </c>
      <c r="BQ97" s="21" t="s">
        <v>152</v>
      </c>
      <c r="BR97" s="22">
        <f>IF(BQ97=$BQ$4,$BR$1,0)</f>
        <v>0</v>
      </c>
      <c r="BS97" s="29" t="s">
        <v>26</v>
      </c>
      <c r="BT97" s="30">
        <f>IF(BS97=$BS$4,$BT$1,0)</f>
        <v>0</v>
      </c>
      <c r="BU97" s="21" t="s">
        <v>33</v>
      </c>
      <c r="BV97" s="22">
        <f>IF(BU97=$BU$4,$BV$1,0)</f>
        <v>25</v>
      </c>
      <c r="BW97" s="29" t="s">
        <v>147</v>
      </c>
      <c r="BX97" s="30">
        <f>IF(BW97=$BW$4,$BX$1,0)</f>
        <v>25</v>
      </c>
      <c r="BY97" s="21" t="s">
        <v>34</v>
      </c>
      <c r="BZ97" s="22">
        <f>IF(BY97=$BY$4,$BZ$1,0)</f>
        <v>0</v>
      </c>
      <c r="CA97" s="29" t="s">
        <v>67</v>
      </c>
      <c r="CB97" s="30">
        <f>IF(CA97=$CA$4,$CB$1,0)</f>
        <v>19</v>
      </c>
      <c r="CC97" s="21" t="s">
        <v>149</v>
      </c>
      <c r="CD97" s="22">
        <f>IF(CC97=$CC$4,$CD$1,0)</f>
        <v>19</v>
      </c>
      <c r="CE97" s="29" t="s">
        <v>248</v>
      </c>
      <c r="CF97" s="30">
        <f>IF(CE97=$CE$4,$CF$1,0)</f>
        <v>0</v>
      </c>
      <c r="CG97" s="21" t="s">
        <v>165</v>
      </c>
      <c r="CH97" s="22">
        <f>IF(CG97=$CG$4,$CH$1,0)</f>
        <v>0</v>
      </c>
      <c r="CI97" s="29" t="s">
        <v>33</v>
      </c>
      <c r="CJ97" s="30">
        <f>IF(CI97=$CI$4,$CJ$1,0)</f>
        <v>0</v>
      </c>
      <c r="CK97" s="21" t="s">
        <v>26</v>
      </c>
      <c r="CL97" s="22">
        <f>IF(CK97=$CK$4,$CL$1,0)</f>
        <v>0</v>
      </c>
      <c r="CM97" s="25" t="s">
        <v>26</v>
      </c>
      <c r="CN97" s="26">
        <f>IF(CM97=$CM$4,$CN$1,0)</f>
        <v>0</v>
      </c>
    </row>
    <row r="98" spans="1:92" x14ac:dyDescent="0.4">
      <c r="A98" s="32" t="s">
        <v>305</v>
      </c>
      <c r="B98" s="11">
        <f>SUM(D98+F98+H98+J98+L98+N98+P98+R98+T98+V98+X98+Z98+AB98+AD98+AF98+AH98+AJ98+AL98+AN98+AP98+AR98+AT98+AV98+AX98+AZ98+BB98+BD98+BF98+BH98+BJ98+BL98+BN98+BP98+BR98+BT98+BV98+BX98+BZ98+CB98+CD98+CF98+CH98+CJ98+CL98+CN98)</f>
        <v>350</v>
      </c>
      <c r="C98" s="29" t="s">
        <v>162</v>
      </c>
      <c r="D98" s="30">
        <f>IF(C98=$C$4,$D$1,0)</f>
        <v>10</v>
      </c>
      <c r="E98" s="21" t="s">
        <v>64</v>
      </c>
      <c r="F98" s="22">
        <f>IF(E98=$E$4,$F$1,0)</f>
        <v>11</v>
      </c>
      <c r="G98" s="29" t="s">
        <v>45</v>
      </c>
      <c r="H98" s="30">
        <f>IF(G98=$G$4,$H$1,0)</f>
        <v>0</v>
      </c>
      <c r="I98" s="21" t="s">
        <v>77</v>
      </c>
      <c r="J98" s="22">
        <f>IF(I98=$I$4,$J$1,0)</f>
        <v>11</v>
      </c>
      <c r="K98" s="29" t="s">
        <v>252</v>
      </c>
      <c r="L98" s="30">
        <f>IF(K98=$K$4,$L$1,0)</f>
        <v>0</v>
      </c>
      <c r="M98" s="21" t="s">
        <v>132</v>
      </c>
      <c r="N98" s="22">
        <f>IF(M98=$M$4,$N$1,0)</f>
        <v>12</v>
      </c>
      <c r="O98" s="29" t="s">
        <v>31</v>
      </c>
      <c r="P98" s="30">
        <f>IF(O98=$O$4,$P$1,0)</f>
        <v>20</v>
      </c>
      <c r="Q98" s="21" t="s">
        <v>154</v>
      </c>
      <c r="R98" s="22">
        <f>IF(Q98=$Q$4,$R$1,0)</f>
        <v>20</v>
      </c>
      <c r="S98" s="29" t="s">
        <v>50</v>
      </c>
      <c r="T98" s="30">
        <f>IF(S98=$S$4,$T$1,0)</f>
        <v>20</v>
      </c>
      <c r="U98" s="21" t="s">
        <v>33</v>
      </c>
      <c r="V98" s="22">
        <f>IF(U98=$U$4,$V$1,0)</f>
        <v>20</v>
      </c>
      <c r="W98" s="29" t="s">
        <v>74</v>
      </c>
      <c r="X98" s="30">
        <f>IF(W98=$W$4,$X$1,0)</f>
        <v>0</v>
      </c>
      <c r="Y98" s="21" t="s">
        <v>44</v>
      </c>
      <c r="Z98" s="22">
        <f>IF(Y98=$Y$4,$Z$1,0)</f>
        <v>14</v>
      </c>
      <c r="AA98" s="29" t="s">
        <v>261</v>
      </c>
      <c r="AB98" s="30">
        <f>IF(AA98=$AA$4,$AB$1,0)</f>
        <v>0</v>
      </c>
      <c r="AC98" s="21" t="s">
        <v>68</v>
      </c>
      <c r="AD98" s="22">
        <f>IF(AC98=$AC$4,$AD$1,0)</f>
        <v>0</v>
      </c>
      <c r="AE98" s="29" t="s">
        <v>63</v>
      </c>
      <c r="AF98" s="30">
        <f>IF(AE98=$AE$4,$AF$1,0)</f>
        <v>0</v>
      </c>
      <c r="AG98" s="21" t="s">
        <v>66</v>
      </c>
      <c r="AH98" s="22">
        <f>IF(AG98=$AG$4,$AH$1,0)</f>
        <v>15</v>
      </c>
      <c r="AI98" s="29" t="s">
        <v>164</v>
      </c>
      <c r="AJ98" s="30">
        <f>IF(AI98=$AI$4,$AJ$1,0)</f>
        <v>15</v>
      </c>
      <c r="AK98" s="21" t="s">
        <v>133</v>
      </c>
      <c r="AL98" s="22">
        <f>IF(AK98=$AK$4,$AL$1,0)</f>
        <v>16</v>
      </c>
      <c r="AM98" s="29" t="s">
        <v>148</v>
      </c>
      <c r="AN98" s="30">
        <f>IF(AM98=$AM$4,$AN$1,0)</f>
        <v>0</v>
      </c>
      <c r="AO98" s="21" t="s">
        <v>75</v>
      </c>
      <c r="AP98" s="22">
        <f>IF(AO98=$AO$4,$AP$1,0)</f>
        <v>16</v>
      </c>
      <c r="AQ98" s="29" t="s">
        <v>151</v>
      </c>
      <c r="AR98" s="30">
        <f>IF(AQ98=$AQ$4,$AR$1,0)</f>
        <v>0</v>
      </c>
      <c r="AS98" s="21" t="s">
        <v>65</v>
      </c>
      <c r="AT98" s="22">
        <f>IF(AS98=$AS$4,$AT$1,0)</f>
        <v>0</v>
      </c>
      <c r="AU98" s="29" t="s">
        <v>78</v>
      </c>
      <c r="AV98" s="30">
        <f>IF(AU98=$AU$4,$AV$1,0)</f>
        <v>17</v>
      </c>
      <c r="AW98" s="21" t="s">
        <v>160</v>
      </c>
      <c r="AX98" s="22">
        <f>IF(AW98=$AW$4,$AX$1,0)</f>
        <v>0</v>
      </c>
      <c r="AY98" s="29" t="s">
        <v>46</v>
      </c>
      <c r="AZ98" s="30">
        <f>IF(AY98=$AY$4,$AZ$1,0)</f>
        <v>0</v>
      </c>
      <c r="BA98" s="21" t="s">
        <v>0</v>
      </c>
      <c r="BB98" s="22">
        <f>IF(BA98=$BA$4,$BB$1,0)</f>
        <v>17</v>
      </c>
      <c r="BC98" s="29" t="s">
        <v>76</v>
      </c>
      <c r="BD98" s="30">
        <f>IF(BC98=$BC$4,$BD$1,0)</f>
        <v>17</v>
      </c>
      <c r="BE98" s="21" t="s">
        <v>247</v>
      </c>
      <c r="BF98" s="22">
        <f>IF(BE98=$BE$4,$BF$1,0)</f>
        <v>17</v>
      </c>
      <c r="BG98" s="29" t="s">
        <v>35</v>
      </c>
      <c r="BH98" s="30">
        <f>IF(BG98=$BG$4,$BH$1,0)</f>
        <v>0</v>
      </c>
      <c r="BI98" s="21" t="s">
        <v>21</v>
      </c>
      <c r="BJ98" s="22">
        <f>IF(BI98=$BI$4,$BJ$1,0)</f>
        <v>0</v>
      </c>
      <c r="BK98" s="29" t="s">
        <v>150</v>
      </c>
      <c r="BL98" s="30">
        <f>IF(BK98=$BK$4,$BL$1,0)</f>
        <v>0</v>
      </c>
      <c r="BM98" s="21" t="s">
        <v>159</v>
      </c>
      <c r="BN98" s="22">
        <f>IF(BM98=$BM$4,$BN$1,0)</f>
        <v>0</v>
      </c>
      <c r="BO98" s="29" t="s">
        <v>30</v>
      </c>
      <c r="BP98" s="30">
        <f>IF(BO98=$BO$4,$BP$1,0)</f>
        <v>0</v>
      </c>
      <c r="BQ98" s="21" t="s">
        <v>28</v>
      </c>
      <c r="BR98" s="22">
        <f>IF(BQ98=$BQ$4,$BR$1,0)</f>
        <v>19</v>
      </c>
      <c r="BS98" s="29" t="s">
        <v>26</v>
      </c>
      <c r="BT98" s="30">
        <f>IF(BS98=$BS$4,$BT$1,0)</f>
        <v>0</v>
      </c>
      <c r="BU98" s="21" t="s">
        <v>33</v>
      </c>
      <c r="BV98" s="22">
        <f>IF(BU98=$BU$4,$BV$1,0)</f>
        <v>25</v>
      </c>
      <c r="BW98" s="29" t="s">
        <v>31</v>
      </c>
      <c r="BX98" s="30">
        <f>IF(BW98=$BW$4,$BX$1,0)</f>
        <v>0</v>
      </c>
      <c r="BY98" s="21" t="s">
        <v>34</v>
      </c>
      <c r="BZ98" s="22">
        <f>IF(BY98=$BY$4,$BZ$1,0)</f>
        <v>0</v>
      </c>
      <c r="CA98" s="29" t="s">
        <v>67</v>
      </c>
      <c r="CB98" s="30">
        <f>IF(CA98=$CA$4,$CB$1,0)</f>
        <v>19</v>
      </c>
      <c r="CC98" s="21" t="s">
        <v>149</v>
      </c>
      <c r="CD98" s="22">
        <f>IF(CC98=$CC$4,$CD$1,0)</f>
        <v>19</v>
      </c>
      <c r="CE98" s="29" t="s">
        <v>248</v>
      </c>
      <c r="CF98" s="30">
        <f>IF(CE98=$CE$4,$CF$1,0)</f>
        <v>0</v>
      </c>
      <c r="CG98" s="21" t="s">
        <v>165</v>
      </c>
      <c r="CH98" s="22">
        <f>IF(CG98=$CG$4,$CH$1,0)</f>
        <v>0</v>
      </c>
      <c r="CI98" s="29" t="s">
        <v>33</v>
      </c>
      <c r="CJ98" s="30">
        <f>IF(CI98=$CI$4,$CJ$1,0)</f>
        <v>0</v>
      </c>
      <c r="CK98" s="21" t="s">
        <v>34</v>
      </c>
      <c r="CL98" s="22">
        <f>IF(CK98=$CK$4,$CL$1,0)</f>
        <v>0</v>
      </c>
      <c r="CM98" s="25" t="s">
        <v>34</v>
      </c>
      <c r="CN98" s="26">
        <f>IF(CM98=$CM$4,$CN$1,0)</f>
        <v>0</v>
      </c>
    </row>
    <row r="99" spans="1:92" x14ac:dyDescent="0.4">
      <c r="A99" s="43" t="s">
        <v>82</v>
      </c>
      <c r="B99" s="11">
        <f>SUM(D99+F99+H99+J99+L99+N99+P99+R99+T99+V99+X99+Z99+AB99+AD99+AF99+AH99+AJ99+AL99+AN99+AP99+AR99+AT99+AV99+AX99+AZ99+BB99+BD99+BF99+BH99+BJ99+BL99+BN99+BP99+BR99+BT99+BV99+BX99+BZ99+CB99+CD99+CF99+CH99+CJ99+CL99+CN99)</f>
        <v>348</v>
      </c>
      <c r="C99" s="29" t="s">
        <v>162</v>
      </c>
      <c r="D99" s="30">
        <f>IF(C99=$C$4,$D$1,0)</f>
        <v>10</v>
      </c>
      <c r="E99" s="21" t="s">
        <v>73</v>
      </c>
      <c r="F99" s="22">
        <f>IF(E99=$E$4,$F$1,0)</f>
        <v>0</v>
      </c>
      <c r="G99" s="29" t="s">
        <v>250</v>
      </c>
      <c r="H99" s="30">
        <f>IF(G99=$G$4,$H$1,0)</f>
        <v>11</v>
      </c>
      <c r="I99" s="21" t="s">
        <v>251</v>
      </c>
      <c r="J99" s="22">
        <f>IF(I99=$I$4,$J$1,0)</f>
        <v>0</v>
      </c>
      <c r="K99" s="29" t="s">
        <v>252</v>
      </c>
      <c r="L99" s="30">
        <f>IF(K99=$K$4,$L$1,0)</f>
        <v>0</v>
      </c>
      <c r="M99" s="21" t="s">
        <v>23</v>
      </c>
      <c r="N99" s="22">
        <f>IF(M99=$M$4,$N$1,0)</f>
        <v>0</v>
      </c>
      <c r="O99" s="29" t="s">
        <v>31</v>
      </c>
      <c r="P99" s="30">
        <f>IF(O99=$O$4,$P$1,0)</f>
        <v>20</v>
      </c>
      <c r="Q99" s="21" t="s">
        <v>154</v>
      </c>
      <c r="R99" s="22">
        <f>IF(Q99=$Q$4,$R$1,0)</f>
        <v>20</v>
      </c>
      <c r="S99" s="29" t="s">
        <v>50</v>
      </c>
      <c r="T99" s="30">
        <f>IF(S99=$S$4,$T$1,0)</f>
        <v>20</v>
      </c>
      <c r="U99" s="21" t="s">
        <v>33</v>
      </c>
      <c r="V99" s="22">
        <f>IF(U99=$U$4,$V$1,0)</f>
        <v>20</v>
      </c>
      <c r="W99" s="29" t="s">
        <v>74</v>
      </c>
      <c r="X99" s="30">
        <f>IF(W99=$W$4,$X$1,0)</f>
        <v>0</v>
      </c>
      <c r="Y99" s="21" t="s">
        <v>27</v>
      </c>
      <c r="Z99" s="22">
        <f>IF(Y99=$Y$4,$Z$1,0)</f>
        <v>0</v>
      </c>
      <c r="AA99" s="29" t="s">
        <v>261</v>
      </c>
      <c r="AB99" s="30">
        <f>IF(AA99=$AA$4,$AB$1,0)</f>
        <v>0</v>
      </c>
      <c r="AC99" s="21" t="s">
        <v>68</v>
      </c>
      <c r="AD99" s="22">
        <f>IF(AC99=$AC$4,$AD$1,0)</f>
        <v>0</v>
      </c>
      <c r="AE99" s="29" t="s">
        <v>163</v>
      </c>
      <c r="AF99" s="30">
        <f>IF(AE99=$AE$4,$AF$1,0)</f>
        <v>15</v>
      </c>
      <c r="AG99" s="21" t="s">
        <v>66</v>
      </c>
      <c r="AH99" s="22">
        <f>IF(AG99=$AG$4,$AH$1,0)</f>
        <v>15</v>
      </c>
      <c r="AI99" s="29" t="s">
        <v>164</v>
      </c>
      <c r="AJ99" s="30">
        <f>IF(AI99=$AI$4,$AJ$1,0)</f>
        <v>15</v>
      </c>
      <c r="AK99" s="21" t="s">
        <v>133</v>
      </c>
      <c r="AL99" s="22">
        <f>IF(AK99=$AK$4,$AL$1,0)</f>
        <v>16</v>
      </c>
      <c r="AM99" s="29" t="s">
        <v>148</v>
      </c>
      <c r="AN99" s="30">
        <f>IF(AM99=$AM$4,$AN$1,0)</f>
        <v>0</v>
      </c>
      <c r="AO99" s="21" t="s">
        <v>75</v>
      </c>
      <c r="AP99" s="22">
        <f>IF(AO99=$AO$4,$AP$1,0)</f>
        <v>16</v>
      </c>
      <c r="AQ99" s="29" t="s">
        <v>157</v>
      </c>
      <c r="AR99" s="30">
        <f>IF(AQ99=$AQ$4,$AR$1,0)</f>
        <v>16</v>
      </c>
      <c r="AS99" s="21" t="s">
        <v>65</v>
      </c>
      <c r="AT99" s="22">
        <f>IF(AS99=$AS$4,$AT$1,0)</f>
        <v>0</v>
      </c>
      <c r="AU99" s="29" t="s">
        <v>71</v>
      </c>
      <c r="AV99" s="30">
        <f>IF(AU99=$AU$4,$AV$1,0)</f>
        <v>0</v>
      </c>
      <c r="AW99" s="21" t="s">
        <v>258</v>
      </c>
      <c r="AX99" s="22">
        <f>IF(AW99=$AW$4,$AX$1,0)</f>
        <v>17</v>
      </c>
      <c r="AY99" s="29" t="s">
        <v>253</v>
      </c>
      <c r="AZ99" s="30">
        <f>IF(AY99=$AY$4,$AZ$1,0)</f>
        <v>17</v>
      </c>
      <c r="BA99" s="21" t="s">
        <v>246</v>
      </c>
      <c r="BB99" s="22">
        <f>IF(BA99=$BA$4,$BB$1,0)</f>
        <v>0</v>
      </c>
      <c r="BC99" s="29" t="s">
        <v>254</v>
      </c>
      <c r="BD99" s="30">
        <f>IF(BC99=$BC$4,$BD$1,0)</f>
        <v>0</v>
      </c>
      <c r="BE99" s="21" t="s">
        <v>47</v>
      </c>
      <c r="BF99" s="22">
        <f>IF(BE99=$BE$4,$BF$1,0)</f>
        <v>0</v>
      </c>
      <c r="BG99" s="29" t="s">
        <v>35</v>
      </c>
      <c r="BH99" s="30">
        <f>IF(BG99=$BG$4,$BH$1,0)</f>
        <v>0</v>
      </c>
      <c r="BI99" s="21" t="s">
        <v>21</v>
      </c>
      <c r="BJ99" s="22">
        <f>IF(BI99=$BI$4,$BJ$1,0)</f>
        <v>0</v>
      </c>
      <c r="BK99" s="29" t="s">
        <v>22</v>
      </c>
      <c r="BL99" s="30">
        <f>IF(BK99=$BK$4,$BL$1,0)</f>
        <v>19</v>
      </c>
      <c r="BM99" s="21" t="s">
        <v>159</v>
      </c>
      <c r="BN99" s="22">
        <f>IF(BM99=$BM$4,$BN$1,0)</f>
        <v>0</v>
      </c>
      <c r="BO99" s="29" t="s">
        <v>29</v>
      </c>
      <c r="BP99" s="30">
        <f>IF(BO99=$BO$4,$BP$1,0)</f>
        <v>19</v>
      </c>
      <c r="BQ99" s="21" t="s">
        <v>152</v>
      </c>
      <c r="BR99" s="22">
        <f>IF(BQ99=$BQ$4,$BR$1,0)</f>
        <v>0</v>
      </c>
      <c r="BS99" s="29" t="s">
        <v>26</v>
      </c>
      <c r="BT99" s="30">
        <f>IF(BS99=$BS$4,$BT$1,0)</f>
        <v>0</v>
      </c>
      <c r="BU99" s="21" t="s">
        <v>49</v>
      </c>
      <c r="BV99" s="22">
        <f>IF(BU99=$BU$4,$BV$1,0)</f>
        <v>0</v>
      </c>
      <c r="BW99" s="29" t="s">
        <v>147</v>
      </c>
      <c r="BX99" s="30">
        <f>IF(BW99=$BW$4,$BX$1,0)</f>
        <v>25</v>
      </c>
      <c r="BY99" s="21" t="s">
        <v>34</v>
      </c>
      <c r="BZ99" s="22">
        <f>IF(BY99=$BY$4,$BZ$1,0)</f>
        <v>0</v>
      </c>
      <c r="CA99" s="29" t="s">
        <v>67</v>
      </c>
      <c r="CB99" s="30">
        <f>IF(CA99=$CA$4,$CB$1,0)</f>
        <v>19</v>
      </c>
      <c r="CC99" s="21" t="s">
        <v>149</v>
      </c>
      <c r="CD99" s="22">
        <f>IF(CC99=$CC$4,$CD$1,0)</f>
        <v>19</v>
      </c>
      <c r="CE99" s="29" t="s">
        <v>248</v>
      </c>
      <c r="CF99" s="30">
        <f>IF(CE99=$CE$4,$CF$1,0)</f>
        <v>0</v>
      </c>
      <c r="CG99" s="21" t="s">
        <v>19</v>
      </c>
      <c r="CH99" s="22">
        <f>IF(CG99=$CG$4,$CH$1,0)</f>
        <v>19</v>
      </c>
      <c r="CI99" s="29" t="s">
        <v>49</v>
      </c>
      <c r="CJ99" s="30">
        <f>IF(CI99=$CI$4,$CJ$1,0)</f>
        <v>0</v>
      </c>
      <c r="CK99" s="21" t="s">
        <v>34</v>
      </c>
      <c r="CL99" s="22">
        <f>IF(CK99=$CK$4,$CL$1,0)</f>
        <v>0</v>
      </c>
      <c r="CM99" s="25" t="s">
        <v>49</v>
      </c>
      <c r="CN99" s="26">
        <f>IF(CM99=$CM$4,$CN$1,0)</f>
        <v>0</v>
      </c>
    </row>
    <row r="100" spans="1:92" x14ac:dyDescent="0.4">
      <c r="A100" s="31" t="s">
        <v>85</v>
      </c>
      <c r="B100" s="11">
        <f>SUM(D100+F100+H100+J100+L100+N100+P100+R100+T100+V100+X100+Z100+AB100+AD100+AF100+AH100+AJ100+AL100+AN100+AP100+AR100+AT100+AV100+AX100+AZ100+BB100+BD100+BF100+BH100+BJ100+BL100+BN100+BP100+BR100+BT100+BV100+BX100+BZ100+CB100+CD100+CF100+CH100+CJ100+CL100+CN100)</f>
        <v>340</v>
      </c>
      <c r="C100" s="29" t="s">
        <v>162</v>
      </c>
      <c r="D100" s="30">
        <f>IF(C100=$C$4,$D$1,0)</f>
        <v>10</v>
      </c>
      <c r="E100" s="21" t="s">
        <v>64</v>
      </c>
      <c r="F100" s="22">
        <f>IF(E100=$E$4,$F$1,0)</f>
        <v>11</v>
      </c>
      <c r="G100" s="29" t="s">
        <v>45</v>
      </c>
      <c r="H100" s="30">
        <f>IF(G100=$G$4,$H$1,0)</f>
        <v>0</v>
      </c>
      <c r="I100" s="21" t="s">
        <v>251</v>
      </c>
      <c r="J100" s="22">
        <f>IF(I100=$I$4,$J$1,0)</f>
        <v>0</v>
      </c>
      <c r="K100" s="29" t="s">
        <v>245</v>
      </c>
      <c r="L100" s="30">
        <f>IF(K100=$K$4,$L$1,0)</f>
        <v>12</v>
      </c>
      <c r="M100" s="21" t="s">
        <v>23</v>
      </c>
      <c r="N100" s="22">
        <f>IF(M100=$M$4,$N$1,0)</f>
        <v>0</v>
      </c>
      <c r="O100" s="29" t="s">
        <v>24</v>
      </c>
      <c r="P100" s="30">
        <f>IF(O100=$O$4,$P$1,0)</f>
        <v>0</v>
      </c>
      <c r="Q100" s="21" t="s">
        <v>69</v>
      </c>
      <c r="R100" s="22">
        <f>IF(Q100=$Q$4,$R$1,0)</f>
        <v>0</v>
      </c>
      <c r="S100" s="29" t="s">
        <v>50</v>
      </c>
      <c r="T100" s="30">
        <f>IF(S100=$S$4,$T$1,0)</f>
        <v>20</v>
      </c>
      <c r="U100" s="21" t="s">
        <v>33</v>
      </c>
      <c r="V100" s="22">
        <f>IF(U100=$U$4,$V$1,0)</f>
        <v>20</v>
      </c>
      <c r="W100" s="29" t="s">
        <v>74</v>
      </c>
      <c r="X100" s="30">
        <f>IF(W100=$W$4,$X$1,0)</f>
        <v>0</v>
      </c>
      <c r="Y100" s="21" t="s">
        <v>27</v>
      </c>
      <c r="Z100" s="22">
        <f>IF(Y100=$Y$4,$Z$1,0)</f>
        <v>0</v>
      </c>
      <c r="AA100" s="29" t="s">
        <v>72</v>
      </c>
      <c r="AB100" s="30">
        <f>IF(AA100=$AA$4,$AB$1,0)</f>
        <v>15</v>
      </c>
      <c r="AC100" s="21" t="s">
        <v>68</v>
      </c>
      <c r="AD100" s="22">
        <f>IF(AC100=$AC$4,$AD$1,0)</f>
        <v>0</v>
      </c>
      <c r="AE100" s="29" t="s">
        <v>63</v>
      </c>
      <c r="AF100" s="30">
        <f>IF(AE100=$AE$4,$AF$1,0)</f>
        <v>0</v>
      </c>
      <c r="AG100" s="21" t="s">
        <v>262</v>
      </c>
      <c r="AH100" s="22">
        <f>IF(AG100=$AG$4,$AH$1,0)</f>
        <v>0</v>
      </c>
      <c r="AI100" s="29" t="s">
        <v>32</v>
      </c>
      <c r="AJ100" s="30">
        <f>IF(AI100=$AI$4,$AJ$1,0)</f>
        <v>0</v>
      </c>
      <c r="AK100" s="21" t="s">
        <v>133</v>
      </c>
      <c r="AL100" s="22">
        <f>IF(AK100=$AK$4,$AL$1,0)</f>
        <v>16</v>
      </c>
      <c r="AM100" s="29" t="s">
        <v>155</v>
      </c>
      <c r="AN100" s="30">
        <f>IF(AM100=$AM$4,$AN$1,0)</f>
        <v>16</v>
      </c>
      <c r="AO100" s="21" t="s">
        <v>25</v>
      </c>
      <c r="AP100" s="22">
        <f>IF(AO100=$AO$4,$AP$1,0)</f>
        <v>0</v>
      </c>
      <c r="AQ100" s="29" t="s">
        <v>157</v>
      </c>
      <c r="AR100" s="30">
        <f>IF(AQ100=$AQ$4,$AR$1,0)</f>
        <v>16</v>
      </c>
      <c r="AS100" s="21" t="s">
        <v>156</v>
      </c>
      <c r="AT100" s="22">
        <f>IF(AS100=$AS$4,$AT$1,0)</f>
        <v>16</v>
      </c>
      <c r="AU100" s="29" t="s">
        <v>71</v>
      </c>
      <c r="AV100" s="30">
        <f>IF(AU100=$AU$4,$AV$1,0)</f>
        <v>0</v>
      </c>
      <c r="AW100" s="21" t="s">
        <v>160</v>
      </c>
      <c r="AX100" s="22">
        <f>IF(AW100=$AW$4,$AX$1,0)</f>
        <v>0</v>
      </c>
      <c r="AY100" s="29" t="s">
        <v>46</v>
      </c>
      <c r="AZ100" s="30">
        <f>IF(AY100=$AY$4,$AZ$1,0)</f>
        <v>0</v>
      </c>
      <c r="BA100" s="21" t="s">
        <v>0</v>
      </c>
      <c r="BB100" s="22">
        <f>IF(BA100=$BA$4,$BB$1,0)</f>
        <v>17</v>
      </c>
      <c r="BC100" s="29" t="s">
        <v>76</v>
      </c>
      <c r="BD100" s="30">
        <f>IF(BC100=$BC$4,$BD$1,0)</f>
        <v>17</v>
      </c>
      <c r="BE100" s="21" t="s">
        <v>247</v>
      </c>
      <c r="BF100" s="22">
        <f>IF(BE100=$BE$4,$BF$1,0)</f>
        <v>17</v>
      </c>
      <c r="BG100" s="29" t="s">
        <v>158</v>
      </c>
      <c r="BH100" s="30">
        <f>IF(BG100=$BG$4,$BH$1,0)</f>
        <v>18</v>
      </c>
      <c r="BI100" s="21" t="s">
        <v>153</v>
      </c>
      <c r="BJ100" s="22">
        <f>IF(BI100=$BI$4,$BJ$1,0)</f>
        <v>18</v>
      </c>
      <c r="BK100" s="29" t="s">
        <v>150</v>
      </c>
      <c r="BL100" s="30">
        <f>IF(BK100=$BK$4,$BL$1,0)</f>
        <v>0</v>
      </c>
      <c r="BM100" s="21" t="s">
        <v>48</v>
      </c>
      <c r="BN100" s="22">
        <f>IF(BM100=$BM$4,$BN$1,0)</f>
        <v>19</v>
      </c>
      <c r="BO100" s="29" t="s">
        <v>29</v>
      </c>
      <c r="BP100" s="30">
        <f>IF(BO100=$BO$4,$BP$1,0)</f>
        <v>19</v>
      </c>
      <c r="BQ100" s="21" t="s">
        <v>28</v>
      </c>
      <c r="BR100" s="22">
        <f>IF(BQ100=$BQ$4,$BR$1,0)</f>
        <v>19</v>
      </c>
      <c r="BS100" s="29" t="s">
        <v>26</v>
      </c>
      <c r="BT100" s="30">
        <f>IF(BS100=$BS$4,$BT$1,0)</f>
        <v>0</v>
      </c>
      <c r="BU100" s="21" t="s">
        <v>49</v>
      </c>
      <c r="BV100" s="22">
        <f>IF(BU100=$BU$4,$BV$1,0)</f>
        <v>0</v>
      </c>
      <c r="BW100" s="29" t="s">
        <v>147</v>
      </c>
      <c r="BX100" s="30">
        <f>IF(BW100=$BW$4,$BX$1,0)</f>
        <v>25</v>
      </c>
      <c r="BY100" s="21" t="s">
        <v>34</v>
      </c>
      <c r="BZ100" s="22">
        <f>IF(BY100=$BY$4,$BZ$1,0)</f>
        <v>0</v>
      </c>
      <c r="CA100" s="29" t="s">
        <v>43</v>
      </c>
      <c r="CB100" s="30">
        <f>IF(CA100=$CA$4,$CB$1,0)</f>
        <v>0</v>
      </c>
      <c r="CC100" s="21" t="s">
        <v>259</v>
      </c>
      <c r="CD100" s="22">
        <f>IF(CC100=$CC$4,$CD$1,0)</f>
        <v>0</v>
      </c>
      <c r="CE100" s="29" t="s">
        <v>248</v>
      </c>
      <c r="CF100" s="30">
        <f>IF(CE100=$CE$4,$CF$1,0)</f>
        <v>0</v>
      </c>
      <c r="CG100" s="21" t="s">
        <v>19</v>
      </c>
      <c r="CH100" s="22">
        <f>IF(CG100=$CG$4,$CH$1,0)</f>
        <v>19</v>
      </c>
      <c r="CI100" s="29" t="s">
        <v>49</v>
      </c>
      <c r="CJ100" s="30">
        <f>IF(CI100=$CI$4,$CJ$1,0)</f>
        <v>0</v>
      </c>
      <c r="CK100" s="21" t="s">
        <v>26</v>
      </c>
      <c r="CL100" s="22">
        <f>IF(CK100=$CK$4,$CL$1,0)</f>
        <v>0</v>
      </c>
      <c r="CM100" s="25" t="s">
        <v>49</v>
      </c>
      <c r="CN100" s="26">
        <f>IF(CM100=$CM$4,$CN$1,0)</f>
        <v>0</v>
      </c>
    </row>
    <row r="101" spans="1:92" x14ac:dyDescent="0.4">
      <c r="A101" s="44" t="s">
        <v>122</v>
      </c>
      <c r="B101" s="11">
        <f>SUM(D101+F101+H101+J101+L101+N101+P101+R101+T101+V101+X101+Z101+AB101+AD101+AF101+AH101+AJ101+AL101+AN101+AP101+AR101+AT101+AV101+AX101+AZ101+BB101+BD101+BF101+BH101+BJ101+BL101+BN101+BP101+BR101+BT101+BV101+BX101+BZ101+CB101+CD101+CF101+CH101+CJ101+CL101+CN101)</f>
        <v>339</v>
      </c>
      <c r="C101" s="29" t="s">
        <v>42</v>
      </c>
      <c r="D101" s="30">
        <f>IF(C101=$C$4,$D$1,0)</f>
        <v>0</v>
      </c>
      <c r="E101" s="21" t="s">
        <v>73</v>
      </c>
      <c r="F101" s="22">
        <f>IF(E101=$E$4,$F$1,0)</f>
        <v>0</v>
      </c>
      <c r="G101" s="29" t="s">
        <v>45</v>
      </c>
      <c r="H101" s="30">
        <f>IF(G101=$G$4,$H$1,0)</f>
        <v>0</v>
      </c>
      <c r="I101" s="21" t="s">
        <v>251</v>
      </c>
      <c r="J101" s="22">
        <f>IF(I101=$I$4,$J$1,0)</f>
        <v>0</v>
      </c>
      <c r="K101" s="29" t="s">
        <v>245</v>
      </c>
      <c r="L101" s="30">
        <f>IF(K101=$K$4,$L$1,0)</f>
        <v>12</v>
      </c>
      <c r="M101" s="21" t="s">
        <v>132</v>
      </c>
      <c r="N101" s="22">
        <f>IF(M101=$M$4,$N$1,0)</f>
        <v>12</v>
      </c>
      <c r="O101" s="29" t="s">
        <v>24</v>
      </c>
      <c r="P101" s="30">
        <f>IF(O101=$O$4,$P$1,0)</f>
        <v>0</v>
      </c>
      <c r="Q101" s="21" t="s">
        <v>69</v>
      </c>
      <c r="R101" s="22">
        <f>IF(Q101=$Q$4,$R$1,0)</f>
        <v>0</v>
      </c>
      <c r="S101" s="29" t="s">
        <v>50</v>
      </c>
      <c r="T101" s="30">
        <f>IF(S101=$S$4,$T$1,0)</f>
        <v>20</v>
      </c>
      <c r="U101" s="21" t="s">
        <v>33</v>
      </c>
      <c r="V101" s="22">
        <f>IF(U101=$U$4,$V$1,0)</f>
        <v>20</v>
      </c>
      <c r="W101" s="29" t="s">
        <v>74</v>
      </c>
      <c r="X101" s="30">
        <f>IF(W101=$W$4,$X$1,0)</f>
        <v>0</v>
      </c>
      <c r="Y101" s="21" t="s">
        <v>27</v>
      </c>
      <c r="Z101" s="22">
        <f>IF(Y101=$Y$4,$Z$1,0)</f>
        <v>0</v>
      </c>
      <c r="AA101" s="29" t="s">
        <v>72</v>
      </c>
      <c r="AB101" s="30">
        <f>IF(AA101=$AA$4,$AB$1,0)</f>
        <v>15</v>
      </c>
      <c r="AC101" s="21" t="s">
        <v>68</v>
      </c>
      <c r="AD101" s="22">
        <f>IF(AC101=$AC$4,$AD$1,0)</f>
        <v>0</v>
      </c>
      <c r="AE101" s="29" t="s">
        <v>63</v>
      </c>
      <c r="AF101" s="30">
        <f>IF(AE101=$AE$4,$AF$1,0)</f>
        <v>0</v>
      </c>
      <c r="AG101" s="21" t="s">
        <v>66</v>
      </c>
      <c r="AH101" s="22">
        <f>IF(AG101=$AG$4,$AH$1,0)</f>
        <v>15</v>
      </c>
      <c r="AI101" s="29" t="s">
        <v>164</v>
      </c>
      <c r="AJ101" s="30">
        <f>IF(AI101=$AI$4,$AJ$1,0)</f>
        <v>15</v>
      </c>
      <c r="AK101" s="21" t="s">
        <v>257</v>
      </c>
      <c r="AL101" s="22">
        <f>IF(AK101=$AK$4,$AL$1,0)</f>
        <v>0</v>
      </c>
      <c r="AM101" s="29" t="s">
        <v>148</v>
      </c>
      <c r="AN101" s="30">
        <f>IF(AM101=$AM$4,$AN$1,0)</f>
        <v>0</v>
      </c>
      <c r="AO101" s="21" t="s">
        <v>25</v>
      </c>
      <c r="AP101" s="22">
        <f>IF(AO101=$AO$4,$AP$1,0)</f>
        <v>0</v>
      </c>
      <c r="AQ101" s="29" t="s">
        <v>151</v>
      </c>
      <c r="AR101" s="30">
        <f>IF(AQ101=$AQ$4,$AR$1,0)</f>
        <v>0</v>
      </c>
      <c r="AS101" s="21" t="s">
        <v>65</v>
      </c>
      <c r="AT101" s="22">
        <f>IF(AS101=$AS$4,$AT$1,0)</f>
        <v>0</v>
      </c>
      <c r="AU101" s="29" t="s">
        <v>78</v>
      </c>
      <c r="AV101" s="30">
        <f>IF(AU101=$AU$4,$AV$1,0)</f>
        <v>17</v>
      </c>
      <c r="AW101" s="21" t="s">
        <v>160</v>
      </c>
      <c r="AX101" s="22">
        <f>IF(AW101=$AW$4,$AX$1,0)</f>
        <v>0</v>
      </c>
      <c r="AY101" s="29" t="s">
        <v>46</v>
      </c>
      <c r="AZ101" s="30">
        <f>IF(AY101=$AY$4,$AZ$1,0)</f>
        <v>0</v>
      </c>
      <c r="BA101" s="21" t="s">
        <v>246</v>
      </c>
      <c r="BB101" s="22">
        <f>IF(BA101=$BA$4,$BB$1,0)</f>
        <v>0</v>
      </c>
      <c r="BC101" s="29" t="s">
        <v>76</v>
      </c>
      <c r="BD101" s="30">
        <f>IF(BC101=$BC$4,$BD$1,0)</f>
        <v>17</v>
      </c>
      <c r="BE101" s="21" t="s">
        <v>247</v>
      </c>
      <c r="BF101" s="22">
        <f>IF(BE101=$BE$4,$BF$1,0)</f>
        <v>17</v>
      </c>
      <c r="BG101" s="29" t="s">
        <v>35</v>
      </c>
      <c r="BH101" s="30">
        <f>IF(BG101=$BG$4,$BH$1,0)</f>
        <v>0</v>
      </c>
      <c r="BI101" s="21" t="s">
        <v>153</v>
      </c>
      <c r="BJ101" s="22">
        <f>IF(BI101=$BI$4,$BJ$1,0)</f>
        <v>18</v>
      </c>
      <c r="BK101" s="29" t="s">
        <v>150</v>
      </c>
      <c r="BL101" s="30">
        <f>IF(BK101=$BK$4,$BL$1,0)</f>
        <v>0</v>
      </c>
      <c r="BM101" s="21" t="s">
        <v>159</v>
      </c>
      <c r="BN101" s="22">
        <f>IF(BM101=$BM$4,$BN$1,0)</f>
        <v>0</v>
      </c>
      <c r="BO101" s="29" t="s">
        <v>29</v>
      </c>
      <c r="BP101" s="30">
        <f>IF(BO101=$BO$4,$BP$1,0)</f>
        <v>19</v>
      </c>
      <c r="BQ101" s="21" t="s">
        <v>28</v>
      </c>
      <c r="BR101" s="22">
        <f>IF(BQ101=$BQ$4,$BR$1,0)</f>
        <v>19</v>
      </c>
      <c r="BS101" s="29" t="s">
        <v>26</v>
      </c>
      <c r="BT101" s="30">
        <f>IF(BS101=$BS$4,$BT$1,0)</f>
        <v>0</v>
      </c>
      <c r="BU101" s="21" t="s">
        <v>33</v>
      </c>
      <c r="BV101" s="22">
        <f>IF(BU101=$BU$4,$BV$1,0)</f>
        <v>25</v>
      </c>
      <c r="BW101" s="29" t="s">
        <v>147</v>
      </c>
      <c r="BX101" s="30">
        <f>IF(BW101=$BW$4,$BX$1,0)</f>
        <v>25</v>
      </c>
      <c r="BY101" s="21" t="s">
        <v>34</v>
      </c>
      <c r="BZ101" s="22">
        <f>IF(BY101=$BY$4,$BZ$1,0)</f>
        <v>0</v>
      </c>
      <c r="CA101" s="29" t="s">
        <v>67</v>
      </c>
      <c r="CB101" s="30">
        <f>IF(CA101=$CA$4,$CB$1,0)</f>
        <v>19</v>
      </c>
      <c r="CC101" s="21" t="s">
        <v>149</v>
      </c>
      <c r="CD101" s="22">
        <f>IF(CC101=$CC$4,$CD$1,0)</f>
        <v>19</v>
      </c>
      <c r="CE101" s="29" t="s">
        <v>248</v>
      </c>
      <c r="CF101" s="30">
        <f>IF(CE101=$CE$4,$CF$1,0)</f>
        <v>0</v>
      </c>
      <c r="CG101" s="21" t="s">
        <v>165</v>
      </c>
      <c r="CH101" s="22">
        <f>IF(CG101=$CG$4,$CH$1,0)</f>
        <v>0</v>
      </c>
      <c r="CI101" s="29" t="s">
        <v>147</v>
      </c>
      <c r="CJ101" s="30">
        <f>IF(CI101=$CI$4,$CJ$1,0)</f>
        <v>35</v>
      </c>
      <c r="CK101" s="21" t="s">
        <v>26</v>
      </c>
      <c r="CL101" s="22">
        <f>IF(CK101=$CK$4,$CL$1,0)</f>
        <v>0</v>
      </c>
      <c r="CM101" s="25" t="s">
        <v>26</v>
      </c>
      <c r="CN101" s="26">
        <f>IF(CM101=$CM$4,$CN$1,0)</f>
        <v>0</v>
      </c>
    </row>
    <row r="102" spans="1:92" x14ac:dyDescent="0.4">
      <c r="A102" s="46" t="s">
        <v>289</v>
      </c>
      <c r="B102" s="11">
        <f>SUM(D102+F102+H102+J102+L102+N102+P102+R102+T102+V102+X102+Z102+AB102+AD102+AF102+AH102+AJ102+AL102+AN102+AP102+AR102+AT102+AV102+AX102+AZ102+BB102+BD102+BF102+BH102+BJ102+BL102+BN102+BP102+BR102+BT102+BV102+BX102+BZ102+CB102+CD102+CF102+CH102+CJ102+CL102+CN102)</f>
        <v>337</v>
      </c>
      <c r="C102" s="29" t="s">
        <v>42</v>
      </c>
      <c r="D102" s="30">
        <f>IF(C102=$C$4,$D$1,0)</f>
        <v>0</v>
      </c>
      <c r="E102" s="21" t="s">
        <v>73</v>
      </c>
      <c r="F102" s="22">
        <f>IF(E102=$E$4,$F$1,0)</f>
        <v>0</v>
      </c>
      <c r="G102" s="29" t="s">
        <v>45</v>
      </c>
      <c r="H102" s="30">
        <f>IF(G102=$G$4,$H$1,0)</f>
        <v>0</v>
      </c>
      <c r="I102" s="21" t="s">
        <v>77</v>
      </c>
      <c r="J102" s="22">
        <f>IF(I102=$I$4,$J$1,0)</f>
        <v>11</v>
      </c>
      <c r="K102" s="29" t="s">
        <v>245</v>
      </c>
      <c r="L102" s="30">
        <f>IF(K102=$K$4,$L$1,0)</f>
        <v>12</v>
      </c>
      <c r="M102" s="21" t="s">
        <v>132</v>
      </c>
      <c r="N102" s="22">
        <f>IF(M102=$M$4,$N$1,0)</f>
        <v>12</v>
      </c>
      <c r="O102" s="29" t="s">
        <v>31</v>
      </c>
      <c r="P102" s="30">
        <f>IF(O102=$O$4,$P$1,0)</f>
        <v>20</v>
      </c>
      <c r="Q102" s="21" t="s">
        <v>69</v>
      </c>
      <c r="R102" s="22">
        <f>IF(Q102=$Q$4,$R$1,0)</f>
        <v>0</v>
      </c>
      <c r="S102" s="29" t="s">
        <v>50</v>
      </c>
      <c r="T102" s="30">
        <f>IF(S102=$S$4,$T$1,0)</f>
        <v>20</v>
      </c>
      <c r="U102" s="21" t="s">
        <v>33</v>
      </c>
      <c r="V102" s="22">
        <f>IF(U102=$U$4,$V$1,0)</f>
        <v>20</v>
      </c>
      <c r="W102" s="29" t="s">
        <v>74</v>
      </c>
      <c r="X102" s="30">
        <f>IF(W102=$W$4,$X$1,0)</f>
        <v>0</v>
      </c>
      <c r="Y102" s="21" t="s">
        <v>27</v>
      </c>
      <c r="Z102" s="22">
        <f>IF(Y102=$Y$4,$Z$1,0)</f>
        <v>0</v>
      </c>
      <c r="AA102" s="29" t="s">
        <v>72</v>
      </c>
      <c r="AB102" s="30">
        <f>IF(AA102=$AA$4,$AB$1,0)</f>
        <v>15</v>
      </c>
      <c r="AC102" s="21" t="s">
        <v>36</v>
      </c>
      <c r="AD102" s="22">
        <f>IF(AC102=$AC$4,$AD$1,0)</f>
        <v>15</v>
      </c>
      <c r="AE102" s="29" t="s">
        <v>163</v>
      </c>
      <c r="AF102" s="30">
        <f>IF(AE102=$AE$4,$AF$1,0)</f>
        <v>15</v>
      </c>
      <c r="AG102" s="21" t="s">
        <v>262</v>
      </c>
      <c r="AH102" s="22">
        <f>IF(AG102=$AG$4,$AH$1,0)</f>
        <v>0</v>
      </c>
      <c r="AI102" s="29" t="s">
        <v>32</v>
      </c>
      <c r="AJ102" s="30">
        <f>IF(AI102=$AI$4,$AJ$1,0)</f>
        <v>0</v>
      </c>
      <c r="AK102" s="21" t="s">
        <v>133</v>
      </c>
      <c r="AL102" s="22">
        <f>IF(AK102=$AK$4,$AL$1,0)</f>
        <v>16</v>
      </c>
      <c r="AM102" s="29" t="s">
        <v>148</v>
      </c>
      <c r="AN102" s="30">
        <f>IF(AM102=$AM$4,$AN$1,0)</f>
        <v>0</v>
      </c>
      <c r="AO102" s="21" t="s">
        <v>75</v>
      </c>
      <c r="AP102" s="22">
        <f>IF(AO102=$AO$4,$AP$1,0)</f>
        <v>16</v>
      </c>
      <c r="AQ102" s="29" t="s">
        <v>157</v>
      </c>
      <c r="AR102" s="30">
        <f>IF(AQ102=$AQ$4,$AR$1,0)</f>
        <v>16</v>
      </c>
      <c r="AS102" s="21" t="s">
        <v>156</v>
      </c>
      <c r="AT102" s="22">
        <f>IF(AS102=$AS$4,$AT$1,0)</f>
        <v>16</v>
      </c>
      <c r="AU102" s="29" t="s">
        <v>78</v>
      </c>
      <c r="AV102" s="30">
        <f>IF(AU102=$AU$4,$AV$1,0)</f>
        <v>17</v>
      </c>
      <c r="AW102" s="21" t="s">
        <v>160</v>
      </c>
      <c r="AX102" s="22">
        <f>IF(AW102=$AW$4,$AX$1,0)</f>
        <v>0</v>
      </c>
      <c r="AY102" s="29" t="s">
        <v>46</v>
      </c>
      <c r="AZ102" s="30">
        <f>IF(AY102=$AY$4,$AZ$1,0)</f>
        <v>0</v>
      </c>
      <c r="BA102" s="21" t="s">
        <v>246</v>
      </c>
      <c r="BB102" s="22">
        <f>IF(BA102=$BA$4,$BB$1,0)</f>
        <v>0</v>
      </c>
      <c r="BC102" s="29" t="s">
        <v>76</v>
      </c>
      <c r="BD102" s="30">
        <f>IF(BC102=$BC$4,$BD$1,0)</f>
        <v>17</v>
      </c>
      <c r="BE102" s="21" t="s">
        <v>247</v>
      </c>
      <c r="BF102" s="22">
        <f>IF(BE102=$BE$4,$BF$1,0)</f>
        <v>17</v>
      </c>
      <c r="BG102" s="29" t="s">
        <v>35</v>
      </c>
      <c r="BH102" s="30">
        <f>IF(BG102=$BG$4,$BH$1,0)</f>
        <v>0</v>
      </c>
      <c r="BI102" s="21" t="s">
        <v>21</v>
      </c>
      <c r="BJ102" s="22">
        <f>IF(BI102=$BI$4,$BJ$1,0)</f>
        <v>0</v>
      </c>
      <c r="BK102" s="29" t="s">
        <v>150</v>
      </c>
      <c r="BL102" s="30">
        <f>IF(BK102=$BK$4,$BL$1,0)</f>
        <v>0</v>
      </c>
      <c r="BM102" s="21" t="s">
        <v>159</v>
      </c>
      <c r="BN102" s="22">
        <f>IF(BM102=$BM$4,$BN$1,0)</f>
        <v>0</v>
      </c>
      <c r="BO102" s="29" t="s">
        <v>29</v>
      </c>
      <c r="BP102" s="30">
        <f>IF(BO102=$BO$4,$BP$1,0)</f>
        <v>19</v>
      </c>
      <c r="BQ102" s="21" t="s">
        <v>152</v>
      </c>
      <c r="BR102" s="22">
        <f>IF(BQ102=$BQ$4,$BR$1,0)</f>
        <v>0</v>
      </c>
      <c r="BS102" s="29" t="s">
        <v>26</v>
      </c>
      <c r="BT102" s="30">
        <f>IF(BS102=$BS$4,$BT$1,0)</f>
        <v>0</v>
      </c>
      <c r="BU102" s="21" t="s">
        <v>49</v>
      </c>
      <c r="BV102" s="22">
        <f>IF(BU102=$BU$4,$BV$1,0)</f>
        <v>0</v>
      </c>
      <c r="BW102" s="29" t="s">
        <v>147</v>
      </c>
      <c r="BX102" s="30">
        <f>IF(BW102=$BW$4,$BX$1,0)</f>
        <v>25</v>
      </c>
      <c r="BY102" s="21" t="s">
        <v>34</v>
      </c>
      <c r="BZ102" s="22">
        <f>IF(BY102=$BY$4,$BZ$1,0)</f>
        <v>0</v>
      </c>
      <c r="CA102" s="29" t="s">
        <v>67</v>
      </c>
      <c r="CB102" s="30">
        <f>IF(CA102=$CA$4,$CB$1,0)</f>
        <v>19</v>
      </c>
      <c r="CC102" s="21" t="s">
        <v>259</v>
      </c>
      <c r="CD102" s="22">
        <f>IF(CC102=$CC$4,$CD$1,0)</f>
        <v>0</v>
      </c>
      <c r="CE102" s="29" t="s">
        <v>248</v>
      </c>
      <c r="CF102" s="30">
        <f>IF(CE102=$CE$4,$CF$1,0)</f>
        <v>0</v>
      </c>
      <c r="CG102" s="21" t="s">
        <v>19</v>
      </c>
      <c r="CH102" s="22">
        <f>IF(CG102=$CG$4,$CH$1,0)</f>
        <v>19</v>
      </c>
      <c r="CI102" s="29" t="s">
        <v>49</v>
      </c>
      <c r="CJ102" s="30">
        <f>IF(CI102=$CI$4,$CJ$1,0)</f>
        <v>0</v>
      </c>
      <c r="CK102" s="21" t="s">
        <v>26</v>
      </c>
      <c r="CL102" s="22">
        <f>IF(CK102=$CK$4,$CL$1,0)</f>
        <v>0</v>
      </c>
      <c r="CM102" s="25" t="s">
        <v>26</v>
      </c>
      <c r="CN102" s="26">
        <f>IF(CM102=$CM$4,$CN$1,0)</f>
        <v>0</v>
      </c>
    </row>
    <row r="103" spans="1:92" x14ac:dyDescent="0.4">
      <c r="A103" s="44" t="s">
        <v>105</v>
      </c>
      <c r="B103" s="11">
        <f>SUM(D103+F103+H103+J103+L103+N103+P103+R103+T103+V103+X103+Z103+AB103+AD103+AF103+AH103+AJ103+AL103+AN103+AP103+AR103+AT103+AV103+AX103+AZ103+BB103+BD103+BF103+BH103+BJ103+BL103+BN103+BP103+BR103+BT103+BV103+BX103+BZ103+CB103+CD103+CF103+CH103+CJ103+CL103+CN103)</f>
        <v>332</v>
      </c>
      <c r="C103" s="29" t="s">
        <v>162</v>
      </c>
      <c r="D103" s="30">
        <f>IF(C103=$C$4,$D$1,0)</f>
        <v>10</v>
      </c>
      <c r="E103" s="21" t="s">
        <v>73</v>
      </c>
      <c r="F103" s="22">
        <f>IF(E103=$E$4,$F$1,0)</f>
        <v>0</v>
      </c>
      <c r="G103" s="29" t="s">
        <v>45</v>
      </c>
      <c r="H103" s="30">
        <f>IF(G103=$G$4,$H$1,0)</f>
        <v>0</v>
      </c>
      <c r="I103" s="21" t="s">
        <v>251</v>
      </c>
      <c r="J103" s="22">
        <f>IF(I103=$I$4,$J$1,0)</f>
        <v>0</v>
      </c>
      <c r="K103" s="29" t="s">
        <v>252</v>
      </c>
      <c r="L103" s="30">
        <f>IF(K103=$K$4,$L$1,0)</f>
        <v>0</v>
      </c>
      <c r="M103" s="21" t="s">
        <v>23</v>
      </c>
      <c r="N103" s="22">
        <f>IF(M103=$M$4,$N$1,0)</f>
        <v>0</v>
      </c>
      <c r="O103" s="29" t="s">
        <v>31</v>
      </c>
      <c r="P103" s="30">
        <f>IF(O103=$O$4,$P$1,0)</f>
        <v>20</v>
      </c>
      <c r="Q103" s="21" t="s">
        <v>69</v>
      </c>
      <c r="R103" s="22">
        <f>IF(Q103=$Q$4,$R$1,0)</f>
        <v>0</v>
      </c>
      <c r="S103" s="29" t="s">
        <v>50</v>
      </c>
      <c r="T103" s="30">
        <f>IF(S103=$S$4,$T$1,0)</f>
        <v>20</v>
      </c>
      <c r="U103" s="21" t="s">
        <v>33</v>
      </c>
      <c r="V103" s="22">
        <f>IF(U103=$U$4,$V$1,0)</f>
        <v>20</v>
      </c>
      <c r="W103" s="29" t="s">
        <v>74</v>
      </c>
      <c r="X103" s="30">
        <f>IF(W103=$W$4,$X$1,0)</f>
        <v>0</v>
      </c>
      <c r="Y103" s="21" t="s">
        <v>27</v>
      </c>
      <c r="Z103" s="22">
        <f>IF(Y103=$Y$4,$Z$1,0)</f>
        <v>0</v>
      </c>
      <c r="AA103" s="29" t="s">
        <v>72</v>
      </c>
      <c r="AB103" s="30">
        <f>IF(AA103=$AA$4,$AB$1,0)</f>
        <v>15</v>
      </c>
      <c r="AC103" s="21" t="s">
        <v>68</v>
      </c>
      <c r="AD103" s="22">
        <f>IF(AC103=$AC$4,$AD$1,0)</f>
        <v>0</v>
      </c>
      <c r="AE103" s="29" t="s">
        <v>63</v>
      </c>
      <c r="AF103" s="30">
        <f>IF(AE103=$AE$4,$AF$1,0)</f>
        <v>0</v>
      </c>
      <c r="AG103" s="21" t="s">
        <v>262</v>
      </c>
      <c r="AH103" s="22">
        <f>IF(AG103=$AG$4,$AH$1,0)</f>
        <v>0</v>
      </c>
      <c r="AI103" s="29" t="s">
        <v>32</v>
      </c>
      <c r="AJ103" s="30">
        <f>IF(AI103=$AI$4,$AJ$1,0)</f>
        <v>0</v>
      </c>
      <c r="AK103" s="21" t="s">
        <v>133</v>
      </c>
      <c r="AL103" s="22">
        <f>IF(AK103=$AK$4,$AL$1,0)</f>
        <v>16</v>
      </c>
      <c r="AM103" s="29" t="s">
        <v>155</v>
      </c>
      <c r="AN103" s="30">
        <f>IF(AM103=$AM$4,$AN$1,0)</f>
        <v>16</v>
      </c>
      <c r="AO103" s="21" t="s">
        <v>75</v>
      </c>
      <c r="AP103" s="22">
        <f>IF(AO103=$AO$4,$AP$1,0)</f>
        <v>16</v>
      </c>
      <c r="AQ103" s="29" t="s">
        <v>151</v>
      </c>
      <c r="AR103" s="30">
        <f>IF(AQ103=$AQ$4,$AR$1,0)</f>
        <v>0</v>
      </c>
      <c r="AS103" s="21" t="s">
        <v>65</v>
      </c>
      <c r="AT103" s="22">
        <f>IF(AS103=$AS$4,$AT$1,0)</f>
        <v>0</v>
      </c>
      <c r="AU103" s="29" t="s">
        <v>71</v>
      </c>
      <c r="AV103" s="30">
        <f>IF(AU103=$AU$4,$AV$1,0)</f>
        <v>0</v>
      </c>
      <c r="AW103" s="21" t="s">
        <v>160</v>
      </c>
      <c r="AX103" s="22">
        <f>IF(AW103=$AW$4,$AX$1,0)</f>
        <v>0</v>
      </c>
      <c r="AY103" s="29" t="s">
        <v>46</v>
      </c>
      <c r="AZ103" s="30">
        <f>IF(AY103=$AY$4,$AZ$1,0)</f>
        <v>0</v>
      </c>
      <c r="BA103" s="21" t="s">
        <v>246</v>
      </c>
      <c r="BB103" s="22">
        <f>IF(BA103=$BA$4,$BB$1,0)</f>
        <v>0</v>
      </c>
      <c r="BC103" s="29" t="s">
        <v>254</v>
      </c>
      <c r="BD103" s="30">
        <f>IF(BC103=$BC$4,$BD$1,0)</f>
        <v>0</v>
      </c>
      <c r="BE103" s="21" t="s">
        <v>47</v>
      </c>
      <c r="BF103" s="22">
        <f>IF(BE103=$BE$4,$BF$1,0)</f>
        <v>0</v>
      </c>
      <c r="BG103" s="29" t="s">
        <v>35</v>
      </c>
      <c r="BH103" s="30">
        <f>IF(BG103=$BG$4,$BH$1,0)</f>
        <v>0</v>
      </c>
      <c r="BI103" s="21" t="s">
        <v>21</v>
      </c>
      <c r="BJ103" s="22">
        <f>IF(BI103=$BI$4,$BJ$1,0)</f>
        <v>0</v>
      </c>
      <c r="BK103" s="29" t="s">
        <v>22</v>
      </c>
      <c r="BL103" s="30">
        <f>IF(BK103=$BK$4,$BL$1,0)</f>
        <v>19</v>
      </c>
      <c r="BM103" s="21" t="s">
        <v>48</v>
      </c>
      <c r="BN103" s="22">
        <f>IF(BM103=$BM$4,$BN$1,0)</f>
        <v>19</v>
      </c>
      <c r="BO103" s="29" t="s">
        <v>29</v>
      </c>
      <c r="BP103" s="30">
        <f>IF(BO103=$BO$4,$BP$1,0)</f>
        <v>19</v>
      </c>
      <c r="BQ103" s="21" t="s">
        <v>152</v>
      </c>
      <c r="BR103" s="22">
        <f>IF(BQ103=$BQ$4,$BR$1,0)</f>
        <v>0</v>
      </c>
      <c r="BS103" s="29" t="s">
        <v>26</v>
      </c>
      <c r="BT103" s="30">
        <f>IF(BS103=$BS$4,$BT$1,0)</f>
        <v>0</v>
      </c>
      <c r="BU103" s="21" t="s">
        <v>33</v>
      </c>
      <c r="BV103" s="22">
        <f>IF(BU103=$BU$4,$BV$1,0)</f>
        <v>25</v>
      </c>
      <c r="BW103" s="29" t="s">
        <v>147</v>
      </c>
      <c r="BX103" s="30">
        <f>IF(BW103=$BW$4,$BX$1,0)</f>
        <v>25</v>
      </c>
      <c r="BY103" s="21" t="s">
        <v>34</v>
      </c>
      <c r="BZ103" s="22">
        <f>IF(BY103=$BY$4,$BZ$1,0)</f>
        <v>0</v>
      </c>
      <c r="CA103" s="29" t="s">
        <v>67</v>
      </c>
      <c r="CB103" s="30">
        <f>IF(CA103=$CA$4,$CB$1,0)</f>
        <v>19</v>
      </c>
      <c r="CC103" s="21" t="s">
        <v>149</v>
      </c>
      <c r="CD103" s="22">
        <f>IF(CC103=$CC$4,$CD$1,0)</f>
        <v>19</v>
      </c>
      <c r="CE103" s="29" t="s">
        <v>248</v>
      </c>
      <c r="CF103" s="30">
        <f>IF(CE103=$CE$4,$CF$1,0)</f>
        <v>0</v>
      </c>
      <c r="CG103" s="21" t="s">
        <v>19</v>
      </c>
      <c r="CH103" s="22">
        <f>IF(CG103=$CG$4,$CH$1,0)</f>
        <v>19</v>
      </c>
      <c r="CI103" s="29" t="s">
        <v>147</v>
      </c>
      <c r="CJ103" s="30">
        <f>IF(CI103=$CI$4,$CJ$1,0)</f>
        <v>35</v>
      </c>
      <c r="CK103" s="21" t="s">
        <v>34</v>
      </c>
      <c r="CL103" s="22">
        <f>IF(CK103=$CK$4,$CL$1,0)</f>
        <v>0</v>
      </c>
      <c r="CM103" s="25" t="s">
        <v>34</v>
      </c>
      <c r="CN103" s="26">
        <f>IF(CM103=$CM$4,$CN$1,0)</f>
        <v>0</v>
      </c>
    </row>
    <row r="104" spans="1:92" x14ac:dyDescent="0.4">
      <c r="A104" s="33" t="s">
        <v>70</v>
      </c>
      <c r="B104" s="11">
        <f>SUM(D104+F104+H104+J104+L104+N104+P104+R104+T104+V104+X104+Z104+AB104+AD104+AF104+AH104+AJ104+AL104+AN104+AP104+AR104+AT104+AV104+AX104+AZ104+BB104+BD104+BF104+BH104+BJ104+BL104+BN104+BP104+BR104+BT104+BV104+BX104+BZ104+CB104+CD104+CF104+CH104+CJ104+CL104+CN104)</f>
        <v>330</v>
      </c>
      <c r="C104" s="29" t="s">
        <v>162</v>
      </c>
      <c r="D104" s="30">
        <f>IF(C104=$C$4,$D$1,0)</f>
        <v>10</v>
      </c>
      <c r="E104" s="21" t="s">
        <v>64</v>
      </c>
      <c r="F104" s="22">
        <f>IF(E104=$E$4,$F$1,0)</f>
        <v>11</v>
      </c>
      <c r="G104" s="29" t="s">
        <v>45</v>
      </c>
      <c r="H104" s="30">
        <f>IF(G104=$G$4,$H$1,0)</f>
        <v>0</v>
      </c>
      <c r="I104" s="21" t="s">
        <v>77</v>
      </c>
      <c r="J104" s="22">
        <f>IF(I104=$I$4,$J$1,0)</f>
        <v>11</v>
      </c>
      <c r="K104" s="29" t="s">
        <v>245</v>
      </c>
      <c r="L104" s="30">
        <f>IF(K104=$K$4,$L$1,0)</f>
        <v>12</v>
      </c>
      <c r="M104" s="21" t="s">
        <v>23</v>
      </c>
      <c r="N104" s="22">
        <f>IF(M104=$M$4,$N$1,0)</f>
        <v>0</v>
      </c>
      <c r="O104" s="29" t="s">
        <v>31</v>
      </c>
      <c r="P104" s="30">
        <f>IF(O104=$O$4,$P$1,0)</f>
        <v>20</v>
      </c>
      <c r="Q104" s="21" t="s">
        <v>69</v>
      </c>
      <c r="R104" s="22">
        <f>IF(Q104=$Q$4,$R$1,0)</f>
        <v>0</v>
      </c>
      <c r="S104" s="29" t="s">
        <v>50</v>
      </c>
      <c r="T104" s="30">
        <f>IF(S104=$S$4,$T$1,0)</f>
        <v>20</v>
      </c>
      <c r="U104" s="21" t="s">
        <v>33</v>
      </c>
      <c r="V104" s="22">
        <f>IF(U104=$U$4,$V$1,0)</f>
        <v>20</v>
      </c>
      <c r="W104" s="29" t="s">
        <v>74</v>
      </c>
      <c r="X104" s="30">
        <f>IF(W104=$W$4,$X$1,0)</f>
        <v>0</v>
      </c>
      <c r="Y104" s="21" t="s">
        <v>27</v>
      </c>
      <c r="Z104" s="22">
        <f>IF(Y104=$Y$4,$Z$1,0)</f>
        <v>0</v>
      </c>
      <c r="AA104" s="29" t="s">
        <v>72</v>
      </c>
      <c r="AB104" s="30">
        <f>IF(AA104=$AA$4,$AB$1,0)</f>
        <v>15</v>
      </c>
      <c r="AC104" s="21" t="s">
        <v>68</v>
      </c>
      <c r="AD104" s="22">
        <f>IF(AC104=$AC$4,$AD$1,0)</f>
        <v>0</v>
      </c>
      <c r="AE104" s="29" t="s">
        <v>63</v>
      </c>
      <c r="AF104" s="30">
        <f>IF(AE104=$AE$4,$AF$1,0)</f>
        <v>0</v>
      </c>
      <c r="AG104" s="21" t="s">
        <v>66</v>
      </c>
      <c r="AH104" s="22">
        <f>IF(AG104=$AG$4,$AH$1,0)</f>
        <v>15</v>
      </c>
      <c r="AI104" s="29" t="s">
        <v>164</v>
      </c>
      <c r="AJ104" s="30">
        <f>IF(AI104=$AI$4,$AJ$1,0)</f>
        <v>15</v>
      </c>
      <c r="AK104" s="21" t="s">
        <v>133</v>
      </c>
      <c r="AL104" s="22">
        <f>IF(AK104=$AK$4,$AL$1,0)</f>
        <v>16</v>
      </c>
      <c r="AM104" s="29" t="s">
        <v>148</v>
      </c>
      <c r="AN104" s="30">
        <f>IF(AM104=$AM$4,$AN$1,0)</f>
        <v>0</v>
      </c>
      <c r="AO104" s="21" t="s">
        <v>75</v>
      </c>
      <c r="AP104" s="22">
        <f>IF(AO104=$AO$4,$AP$1,0)</f>
        <v>16</v>
      </c>
      <c r="AQ104" s="29" t="s">
        <v>151</v>
      </c>
      <c r="AR104" s="30">
        <f>IF(AQ104=$AQ$4,$AR$1,0)</f>
        <v>0</v>
      </c>
      <c r="AS104" s="21" t="s">
        <v>156</v>
      </c>
      <c r="AT104" s="22">
        <f>IF(AS104=$AS$4,$AT$1,0)</f>
        <v>16</v>
      </c>
      <c r="AU104" s="29" t="s">
        <v>78</v>
      </c>
      <c r="AV104" s="30">
        <f>IF(AU104=$AU$4,$AV$1,0)</f>
        <v>17</v>
      </c>
      <c r="AW104" s="21" t="s">
        <v>160</v>
      </c>
      <c r="AX104" s="22">
        <f>IF(AW104=$AW$4,$AX$1,0)</f>
        <v>0</v>
      </c>
      <c r="AY104" s="29" t="s">
        <v>46</v>
      </c>
      <c r="AZ104" s="30">
        <f>IF(AY104=$AY$4,$AZ$1,0)</f>
        <v>0</v>
      </c>
      <c r="BA104" s="21" t="s">
        <v>246</v>
      </c>
      <c r="BB104" s="22">
        <f>IF(BA104=$BA$4,$BB$1,0)</f>
        <v>0</v>
      </c>
      <c r="BC104" s="29" t="s">
        <v>76</v>
      </c>
      <c r="BD104" s="30">
        <f>IF(BC104=$BC$4,$BD$1,0)</f>
        <v>17</v>
      </c>
      <c r="BE104" s="21" t="s">
        <v>247</v>
      </c>
      <c r="BF104" s="22">
        <f>IF(BE104=$BE$4,$BF$1,0)</f>
        <v>17</v>
      </c>
      <c r="BG104" s="29" t="s">
        <v>35</v>
      </c>
      <c r="BH104" s="30">
        <f>IF(BG104=$BG$4,$BH$1,0)</f>
        <v>0</v>
      </c>
      <c r="BI104" s="21" t="s">
        <v>21</v>
      </c>
      <c r="BJ104" s="22">
        <f>IF(BI104=$BI$4,$BJ$1,0)</f>
        <v>0</v>
      </c>
      <c r="BK104" s="29" t="s">
        <v>150</v>
      </c>
      <c r="BL104" s="30">
        <f>IF(BK104=$BK$4,$BL$1,0)</f>
        <v>0</v>
      </c>
      <c r="BM104" s="21" t="s">
        <v>159</v>
      </c>
      <c r="BN104" s="22">
        <f>IF(BM104=$BM$4,$BN$1,0)</f>
        <v>0</v>
      </c>
      <c r="BO104" s="29" t="s">
        <v>29</v>
      </c>
      <c r="BP104" s="30">
        <f>IF(BO104=$BO$4,$BP$1,0)</f>
        <v>19</v>
      </c>
      <c r="BQ104" s="21" t="s">
        <v>28</v>
      </c>
      <c r="BR104" s="22">
        <f>IF(BQ104=$BQ$4,$BR$1,0)</f>
        <v>19</v>
      </c>
      <c r="BS104" s="29" t="s">
        <v>26</v>
      </c>
      <c r="BT104" s="30">
        <f>IF(BS104=$BS$4,$BT$1,0)</f>
        <v>0</v>
      </c>
      <c r="BU104" s="21" t="s">
        <v>33</v>
      </c>
      <c r="BV104" s="22">
        <f>IF(BU104=$BU$4,$BV$1,0)</f>
        <v>25</v>
      </c>
      <c r="BW104" s="29" t="s">
        <v>31</v>
      </c>
      <c r="BX104" s="30">
        <f>IF(BW104=$BW$4,$BX$1,0)</f>
        <v>0</v>
      </c>
      <c r="BY104" s="21" t="s">
        <v>34</v>
      </c>
      <c r="BZ104" s="22">
        <f>IF(BY104=$BY$4,$BZ$1,0)</f>
        <v>0</v>
      </c>
      <c r="CA104" s="29" t="s">
        <v>43</v>
      </c>
      <c r="CB104" s="30">
        <f>IF(CA104=$CA$4,$CB$1,0)</f>
        <v>0</v>
      </c>
      <c r="CC104" s="21" t="s">
        <v>149</v>
      </c>
      <c r="CD104" s="22">
        <f>IF(CC104=$CC$4,$CD$1,0)</f>
        <v>19</v>
      </c>
      <c r="CE104" s="29" t="s">
        <v>248</v>
      </c>
      <c r="CF104" s="30">
        <f>IF(CE104=$CE$4,$CF$1,0)</f>
        <v>0</v>
      </c>
      <c r="CG104" s="21" t="s">
        <v>165</v>
      </c>
      <c r="CH104" s="22">
        <f>IF(CG104=$CG$4,$CH$1,0)</f>
        <v>0</v>
      </c>
      <c r="CI104" s="29" t="s">
        <v>31</v>
      </c>
      <c r="CJ104" s="30">
        <f>IF(CI104=$CI$4,$CJ$1,0)</f>
        <v>0</v>
      </c>
      <c r="CK104" s="21" t="s">
        <v>34</v>
      </c>
      <c r="CL104" s="22">
        <f>IF(CK104=$CK$4,$CL$1,0)</f>
        <v>0</v>
      </c>
      <c r="CM104" s="25" t="s">
        <v>34</v>
      </c>
      <c r="CN104" s="26">
        <f>IF(CM104=$CM$4,$CN$1,0)</f>
        <v>0</v>
      </c>
    </row>
    <row r="105" spans="1:92" x14ac:dyDescent="0.4">
      <c r="A105" s="42" t="s">
        <v>79</v>
      </c>
      <c r="B105" s="11">
        <f>SUM(D105+F105+H105+J105+L105+N105+P105+R105+T105+V105+X105+Z105+AB105+AD105+AF105+AH105+AJ105+AL105+AN105+AP105+AR105+AT105+AV105+AX105+AZ105+BB105+BD105+BF105+BH105+BJ105+BL105+BN105+BP105+BR105+BT105+BV105+BX105+BZ105+CB105+CD105+CF105+CH105+CJ105+CL105+CN105)</f>
        <v>318</v>
      </c>
      <c r="C105" s="29" t="s">
        <v>42</v>
      </c>
      <c r="D105" s="30">
        <f>IF(C105=$C$4,$D$1,0)</f>
        <v>0</v>
      </c>
      <c r="E105" s="21" t="s">
        <v>73</v>
      </c>
      <c r="F105" s="22">
        <f>IF(E105=$E$4,$F$1,0)</f>
        <v>0</v>
      </c>
      <c r="G105" s="29" t="s">
        <v>250</v>
      </c>
      <c r="H105" s="30">
        <f>IF(G105=$G$4,$H$1,0)</f>
        <v>11</v>
      </c>
      <c r="I105" s="21" t="s">
        <v>251</v>
      </c>
      <c r="J105" s="22">
        <f>IF(I105=$I$4,$J$1,0)</f>
        <v>0</v>
      </c>
      <c r="K105" s="29" t="s">
        <v>245</v>
      </c>
      <c r="L105" s="30">
        <f>IF(K105=$K$4,$L$1,0)</f>
        <v>12</v>
      </c>
      <c r="M105" s="21" t="s">
        <v>23</v>
      </c>
      <c r="N105" s="22">
        <f>IF(M105=$M$4,$N$1,0)</f>
        <v>0</v>
      </c>
      <c r="O105" s="29" t="s">
        <v>31</v>
      </c>
      <c r="P105" s="30">
        <f>IF(O105=$O$4,$P$1,0)</f>
        <v>20</v>
      </c>
      <c r="Q105" s="21" t="s">
        <v>69</v>
      </c>
      <c r="R105" s="22">
        <f>IF(Q105=$Q$4,$R$1,0)</f>
        <v>0</v>
      </c>
      <c r="S105" s="29" t="s">
        <v>37</v>
      </c>
      <c r="T105" s="30">
        <f>IF(S105=$S$4,$T$1,0)</f>
        <v>0</v>
      </c>
      <c r="U105" s="21" t="s">
        <v>33</v>
      </c>
      <c r="V105" s="22">
        <f>IF(U105=$U$4,$V$1,0)</f>
        <v>20</v>
      </c>
      <c r="W105" s="29" t="s">
        <v>74</v>
      </c>
      <c r="X105" s="30">
        <f>IF(W105=$W$4,$X$1,0)</f>
        <v>0</v>
      </c>
      <c r="Y105" s="21" t="s">
        <v>27</v>
      </c>
      <c r="Z105" s="22">
        <f>IF(Y105=$Y$4,$Z$1,0)</f>
        <v>0</v>
      </c>
      <c r="AA105" s="29" t="s">
        <v>72</v>
      </c>
      <c r="AB105" s="30">
        <f>IF(AA105=$AA$4,$AB$1,0)</f>
        <v>15</v>
      </c>
      <c r="AC105" s="21" t="s">
        <v>68</v>
      </c>
      <c r="AD105" s="22">
        <f>IF(AC105=$AC$4,$AD$1,0)</f>
        <v>0</v>
      </c>
      <c r="AE105" s="29" t="s">
        <v>163</v>
      </c>
      <c r="AF105" s="30">
        <f>IF(AE105=$AE$4,$AF$1,0)</f>
        <v>15</v>
      </c>
      <c r="AG105" s="21" t="s">
        <v>66</v>
      </c>
      <c r="AH105" s="22">
        <f>IF(AG105=$AG$4,$AH$1,0)</f>
        <v>15</v>
      </c>
      <c r="AI105" s="29" t="s">
        <v>32</v>
      </c>
      <c r="AJ105" s="30">
        <f>IF(AI105=$AI$4,$AJ$1,0)</f>
        <v>0</v>
      </c>
      <c r="AK105" s="21" t="s">
        <v>133</v>
      </c>
      <c r="AL105" s="22">
        <f>IF(AK105=$AK$4,$AL$1,0)</f>
        <v>16</v>
      </c>
      <c r="AM105" s="29" t="s">
        <v>148</v>
      </c>
      <c r="AN105" s="30">
        <f>IF(AM105=$AM$4,$AN$1,0)</f>
        <v>0</v>
      </c>
      <c r="AO105" s="21" t="s">
        <v>75</v>
      </c>
      <c r="AP105" s="22">
        <f>IF(AO105=$AO$4,$AP$1,0)</f>
        <v>16</v>
      </c>
      <c r="AQ105" s="29" t="s">
        <v>157</v>
      </c>
      <c r="AR105" s="30">
        <f>IF(AQ105=$AQ$4,$AR$1,0)</f>
        <v>16</v>
      </c>
      <c r="AS105" s="21" t="s">
        <v>156</v>
      </c>
      <c r="AT105" s="22">
        <f>IF(AS105=$AS$4,$AT$1,0)</f>
        <v>16</v>
      </c>
      <c r="AU105" s="29" t="s">
        <v>78</v>
      </c>
      <c r="AV105" s="30">
        <f>IF(AU105=$AU$4,$AV$1,0)</f>
        <v>17</v>
      </c>
      <c r="AW105" s="21" t="s">
        <v>160</v>
      </c>
      <c r="AX105" s="22">
        <f>IF(AW105=$AW$4,$AX$1,0)</f>
        <v>0</v>
      </c>
      <c r="AY105" s="29" t="s">
        <v>253</v>
      </c>
      <c r="AZ105" s="30">
        <f>IF(AY105=$AY$4,$AZ$1,0)</f>
        <v>17</v>
      </c>
      <c r="BA105" s="21" t="s">
        <v>246</v>
      </c>
      <c r="BB105" s="22">
        <f>IF(BA105=$BA$4,$BB$1,0)</f>
        <v>0</v>
      </c>
      <c r="BC105" s="29" t="s">
        <v>76</v>
      </c>
      <c r="BD105" s="30">
        <f>IF(BC105=$BC$4,$BD$1,0)</f>
        <v>17</v>
      </c>
      <c r="BE105" s="21" t="s">
        <v>47</v>
      </c>
      <c r="BF105" s="22">
        <f>IF(BE105=$BE$4,$BF$1,0)</f>
        <v>0</v>
      </c>
      <c r="BG105" s="29" t="s">
        <v>35</v>
      </c>
      <c r="BH105" s="30">
        <f>IF(BG105=$BG$4,$BH$1,0)</f>
        <v>0</v>
      </c>
      <c r="BI105" s="21" t="s">
        <v>21</v>
      </c>
      <c r="BJ105" s="22">
        <f>IF(BI105=$BI$4,$BJ$1,0)</f>
        <v>0</v>
      </c>
      <c r="BK105" s="29" t="s">
        <v>150</v>
      </c>
      <c r="BL105" s="30">
        <f>IF(BK105=$BK$4,$BL$1,0)</f>
        <v>0</v>
      </c>
      <c r="BM105" s="21" t="s">
        <v>48</v>
      </c>
      <c r="BN105" s="22">
        <f>IF(BM105=$BM$4,$BN$1,0)</f>
        <v>19</v>
      </c>
      <c r="BO105" s="29" t="s">
        <v>29</v>
      </c>
      <c r="BP105" s="30">
        <f>IF(BO105=$BO$4,$BP$1,0)</f>
        <v>19</v>
      </c>
      <c r="BQ105" s="21" t="s">
        <v>28</v>
      </c>
      <c r="BR105" s="22">
        <f>IF(BQ105=$BQ$4,$BR$1,0)</f>
        <v>19</v>
      </c>
      <c r="BS105" s="29" t="s">
        <v>26</v>
      </c>
      <c r="BT105" s="30">
        <f>IF(BS105=$BS$4,$BT$1,0)</f>
        <v>0</v>
      </c>
      <c r="BU105" s="21" t="s">
        <v>49</v>
      </c>
      <c r="BV105" s="22">
        <f>IF(BU105=$BU$4,$BV$1,0)</f>
        <v>0</v>
      </c>
      <c r="BW105" s="29" t="s">
        <v>31</v>
      </c>
      <c r="BX105" s="30">
        <f>IF(BW105=$BW$4,$BX$1,0)</f>
        <v>0</v>
      </c>
      <c r="BY105" s="21" t="s">
        <v>34</v>
      </c>
      <c r="BZ105" s="22">
        <f>IF(BY105=$BY$4,$BZ$1,0)</f>
        <v>0</v>
      </c>
      <c r="CA105" s="29" t="s">
        <v>43</v>
      </c>
      <c r="CB105" s="30">
        <f>IF(CA105=$CA$4,$CB$1,0)</f>
        <v>0</v>
      </c>
      <c r="CC105" s="21" t="s">
        <v>149</v>
      </c>
      <c r="CD105" s="22">
        <f>IF(CC105=$CC$4,$CD$1,0)</f>
        <v>19</v>
      </c>
      <c r="CE105" s="29" t="s">
        <v>248</v>
      </c>
      <c r="CF105" s="30">
        <f>IF(CE105=$CE$4,$CF$1,0)</f>
        <v>0</v>
      </c>
      <c r="CG105" s="21" t="s">
        <v>19</v>
      </c>
      <c r="CH105" s="22">
        <f>IF(CG105=$CG$4,$CH$1,0)</f>
        <v>19</v>
      </c>
      <c r="CI105" s="29" t="s">
        <v>49</v>
      </c>
      <c r="CJ105" s="30">
        <f>IF(CI105=$CI$4,$CJ$1,0)</f>
        <v>0</v>
      </c>
      <c r="CK105" s="21" t="s">
        <v>34</v>
      </c>
      <c r="CL105" s="22">
        <f>IF(CK105=$CK$4,$CL$1,0)</f>
        <v>0</v>
      </c>
      <c r="CM105" s="25" t="s">
        <v>49</v>
      </c>
      <c r="CN105" s="26">
        <f>IF(CM105=$CM$4,$CN$1,0)</f>
        <v>0</v>
      </c>
    </row>
    <row r="106" spans="1:92" x14ac:dyDescent="0.4">
      <c r="A106" s="31" t="s">
        <v>295</v>
      </c>
      <c r="B106" s="11">
        <f>SUM(D106+F106+H106+J106+L106+N106+P106+R106+T106+V106+X106+Z106+AB106+AD106+AF106+AH106+AJ106+AL106+AN106+AP106+AR106+AT106+AV106+AX106+AZ106+BB106+BD106+BF106+BH106+BJ106+BL106+BN106+BP106+BR106+BT106+BV106+BX106+BZ106+CB106+CD106+CF106+CH106+CJ106+CL106+CN106)</f>
        <v>313</v>
      </c>
      <c r="C106" s="29" t="s">
        <v>42</v>
      </c>
      <c r="D106" s="30">
        <f>IF(C106=$C$4,$D$1,0)</f>
        <v>0</v>
      </c>
      <c r="E106" s="21" t="s">
        <v>64</v>
      </c>
      <c r="F106" s="22">
        <f>IF(E106=$E$4,$F$1,0)</f>
        <v>11</v>
      </c>
      <c r="G106" s="29" t="s">
        <v>45</v>
      </c>
      <c r="H106" s="30">
        <f>IF(G106=$G$4,$H$1,0)</f>
        <v>0</v>
      </c>
      <c r="I106" s="21" t="s">
        <v>251</v>
      </c>
      <c r="J106" s="22">
        <f>IF(I106=$I$4,$J$1,0)</f>
        <v>0</v>
      </c>
      <c r="K106" s="29" t="s">
        <v>252</v>
      </c>
      <c r="L106" s="30">
        <f>IF(K106=$K$4,$L$1,0)</f>
        <v>0</v>
      </c>
      <c r="M106" s="21" t="s">
        <v>132</v>
      </c>
      <c r="N106" s="22">
        <f>IF(M106=$M$4,$N$1,0)</f>
        <v>12</v>
      </c>
      <c r="O106" s="29" t="s">
        <v>24</v>
      </c>
      <c r="P106" s="30">
        <f>IF(O106=$O$4,$P$1,0)</f>
        <v>0</v>
      </c>
      <c r="Q106" s="21" t="s">
        <v>69</v>
      </c>
      <c r="R106" s="22">
        <f>IF(Q106=$Q$4,$R$1,0)</f>
        <v>0</v>
      </c>
      <c r="S106" s="29" t="s">
        <v>50</v>
      </c>
      <c r="T106" s="30">
        <f>IF(S106=$S$4,$T$1,0)</f>
        <v>20</v>
      </c>
      <c r="U106" s="21" t="s">
        <v>33</v>
      </c>
      <c r="V106" s="22">
        <f>IF(U106=$U$4,$V$1,0)</f>
        <v>20</v>
      </c>
      <c r="W106" s="29" t="s">
        <v>74</v>
      </c>
      <c r="X106" s="30">
        <f>IF(W106=$W$4,$X$1,0)</f>
        <v>0</v>
      </c>
      <c r="Y106" s="21" t="s">
        <v>27</v>
      </c>
      <c r="Z106" s="22">
        <f>IF(Y106=$Y$4,$Z$1,0)</f>
        <v>0</v>
      </c>
      <c r="AA106" s="29" t="s">
        <v>72</v>
      </c>
      <c r="AB106" s="30">
        <f>IF(AA106=$AA$4,$AB$1,0)</f>
        <v>15</v>
      </c>
      <c r="AC106" s="21" t="s">
        <v>68</v>
      </c>
      <c r="AD106" s="22">
        <f>IF(AC106=$AC$4,$AD$1,0)</f>
        <v>0</v>
      </c>
      <c r="AE106" s="29" t="s">
        <v>63</v>
      </c>
      <c r="AF106" s="30">
        <f>IF(AE106=$AE$4,$AF$1,0)</f>
        <v>0</v>
      </c>
      <c r="AG106" s="21" t="s">
        <v>66</v>
      </c>
      <c r="AH106" s="22">
        <f>IF(AG106=$AG$4,$AH$1,0)</f>
        <v>15</v>
      </c>
      <c r="AI106" s="29" t="s">
        <v>164</v>
      </c>
      <c r="AJ106" s="30">
        <f>IF(AI106=$AI$4,$AJ$1,0)</f>
        <v>15</v>
      </c>
      <c r="AK106" s="21" t="s">
        <v>257</v>
      </c>
      <c r="AL106" s="22">
        <f>IF(AK106=$AK$4,$AL$1,0)</f>
        <v>0</v>
      </c>
      <c r="AM106" s="29" t="s">
        <v>148</v>
      </c>
      <c r="AN106" s="30">
        <f>IF(AM106=$AM$4,$AN$1,0)</f>
        <v>0</v>
      </c>
      <c r="AO106" s="21" t="s">
        <v>25</v>
      </c>
      <c r="AP106" s="22">
        <f>IF(AO106=$AO$4,$AP$1,0)</f>
        <v>0</v>
      </c>
      <c r="AQ106" s="29" t="s">
        <v>151</v>
      </c>
      <c r="AR106" s="30">
        <f>IF(AQ106=$AQ$4,$AR$1,0)</f>
        <v>0</v>
      </c>
      <c r="AS106" s="21" t="s">
        <v>65</v>
      </c>
      <c r="AT106" s="22">
        <f>IF(AS106=$AS$4,$AT$1,0)</f>
        <v>0</v>
      </c>
      <c r="AU106" s="29" t="s">
        <v>78</v>
      </c>
      <c r="AV106" s="30">
        <f>IF(AU106=$AU$4,$AV$1,0)</f>
        <v>17</v>
      </c>
      <c r="AW106" s="21" t="s">
        <v>258</v>
      </c>
      <c r="AX106" s="22">
        <f>IF(AW106=$AW$4,$AX$1,0)</f>
        <v>17</v>
      </c>
      <c r="AY106" s="29" t="s">
        <v>253</v>
      </c>
      <c r="AZ106" s="30">
        <f>IF(AY106=$AY$4,$AZ$1,0)</f>
        <v>17</v>
      </c>
      <c r="BA106" s="21" t="s">
        <v>246</v>
      </c>
      <c r="BB106" s="22">
        <f>IF(BA106=$BA$4,$BB$1,0)</f>
        <v>0</v>
      </c>
      <c r="BC106" s="29" t="s">
        <v>76</v>
      </c>
      <c r="BD106" s="30">
        <f>IF(BC106=$BC$4,$BD$1,0)</f>
        <v>17</v>
      </c>
      <c r="BE106" s="21" t="s">
        <v>247</v>
      </c>
      <c r="BF106" s="22">
        <f>IF(BE106=$BE$4,$BF$1,0)</f>
        <v>17</v>
      </c>
      <c r="BG106" s="29" t="s">
        <v>35</v>
      </c>
      <c r="BH106" s="30">
        <f>IF(BG106=$BG$4,$BH$1,0)</f>
        <v>0</v>
      </c>
      <c r="BI106" s="21" t="s">
        <v>153</v>
      </c>
      <c r="BJ106" s="22">
        <v>0</v>
      </c>
      <c r="BK106" s="29" t="s">
        <v>150</v>
      </c>
      <c r="BL106" s="30">
        <f>IF(BK106=$BK$4,$BL$1,0)</f>
        <v>0</v>
      </c>
      <c r="BM106" s="21" t="s">
        <v>48</v>
      </c>
      <c r="BN106" s="22">
        <f>IF(BM106=$BM$4,$BN$1,0)</f>
        <v>19</v>
      </c>
      <c r="BO106" s="29" t="s">
        <v>29</v>
      </c>
      <c r="BP106" s="30">
        <f>IF(BO106=$BO$4,$BP$1,0)</f>
        <v>19</v>
      </c>
      <c r="BQ106" s="21" t="s">
        <v>28</v>
      </c>
      <c r="BR106" s="22">
        <f>IF(BQ106=$BQ$4,$BR$1,0)</f>
        <v>19</v>
      </c>
      <c r="BS106" s="29" t="s">
        <v>26</v>
      </c>
      <c r="BT106" s="30">
        <f>IF(BS106=$BS$4,$BT$1,0)</f>
        <v>0</v>
      </c>
      <c r="BU106" s="21" t="s">
        <v>49</v>
      </c>
      <c r="BV106" s="22">
        <f>IF(BU106=$BU$4,$BV$1,0)</f>
        <v>0</v>
      </c>
      <c r="BW106" s="29" t="s">
        <v>147</v>
      </c>
      <c r="BX106" s="30">
        <f>IF(BW106=$BW$4,$BX$1,0)</f>
        <v>25</v>
      </c>
      <c r="BY106" s="21" t="s">
        <v>34</v>
      </c>
      <c r="BZ106" s="22">
        <f>IF(BY106=$BY$4,$BZ$1,0)</f>
        <v>0</v>
      </c>
      <c r="CA106" s="29" t="s">
        <v>43</v>
      </c>
      <c r="CB106" s="30">
        <f>IF(CA106=$CA$4,$CB$1,0)</f>
        <v>0</v>
      </c>
      <c r="CC106" s="21" t="s">
        <v>149</v>
      </c>
      <c r="CD106" s="22">
        <f>IF(CC106=$CC$4,$CD$1,0)</f>
        <v>19</v>
      </c>
      <c r="CE106" s="29" t="s">
        <v>255</v>
      </c>
      <c r="CF106" s="30">
        <f>IF(CE106=$CE$4,$CF$1,0)</f>
        <v>19</v>
      </c>
      <c r="CG106" s="21" t="s">
        <v>165</v>
      </c>
      <c r="CH106" s="22">
        <f>IF(CG106=$CG$4,$CH$1,0)</f>
        <v>0</v>
      </c>
      <c r="CI106" s="29" t="s">
        <v>49</v>
      </c>
      <c r="CJ106" s="30">
        <f>IF(CI106=$CI$4,$CJ$1,0)</f>
        <v>0</v>
      </c>
      <c r="CK106" s="21" t="s">
        <v>34</v>
      </c>
      <c r="CL106" s="22">
        <f>IF(CK106=$CK$4,$CL$1,0)</f>
        <v>0</v>
      </c>
      <c r="CM106" s="25" t="s">
        <v>49</v>
      </c>
      <c r="CN106" s="26">
        <f>IF(CM106=$CM$4,$CN$1,0)</f>
        <v>0</v>
      </c>
    </row>
    <row r="107" spans="1:92" x14ac:dyDescent="0.4">
      <c r="A107" s="33" t="s">
        <v>54</v>
      </c>
      <c r="B107" s="11">
        <f>SUM(D107+F107+H107+J107+L107+N107+P107+R107+T107+V107+X107+Z107+AB107+AD107+AF107+AH107+AJ107+AL107+AN107+AP107+AR107+AT107+AV107+AX107+AZ107+BB107+BD107+BF107+BH107+BJ107+BL107+BN107+BP107+BR107+BT107+BV107+BX107+BZ107+CB107+CD107+CF107+CH107+CJ107+CL107+CN107)</f>
        <v>303</v>
      </c>
      <c r="C107" s="29" t="s">
        <v>162</v>
      </c>
      <c r="D107" s="30">
        <f>IF(C107=$C$4,$D$1,0)</f>
        <v>10</v>
      </c>
      <c r="E107" s="21" t="s">
        <v>73</v>
      </c>
      <c r="F107" s="22">
        <f>IF(E107=$E$4,$F$1,0)</f>
        <v>0</v>
      </c>
      <c r="G107" s="29" t="s">
        <v>45</v>
      </c>
      <c r="H107" s="30">
        <f>IF(G107=$G$4,$H$1,0)</f>
        <v>0</v>
      </c>
      <c r="I107" s="21" t="s">
        <v>77</v>
      </c>
      <c r="J107" s="22">
        <f>IF(I107=$I$4,$J$1,0)</f>
        <v>11</v>
      </c>
      <c r="K107" s="29" t="s">
        <v>245</v>
      </c>
      <c r="L107" s="30">
        <f>IF(K107=$K$4,$L$1,0)</f>
        <v>12</v>
      </c>
      <c r="M107" s="21" t="s">
        <v>23</v>
      </c>
      <c r="N107" s="22">
        <f>IF(M107=$M$4,$N$1,0)</f>
        <v>0</v>
      </c>
      <c r="O107" s="29" t="s">
        <v>31</v>
      </c>
      <c r="P107" s="30">
        <f>IF(O107=$O$4,$P$1,0)</f>
        <v>20</v>
      </c>
      <c r="Q107" s="21" t="s">
        <v>69</v>
      </c>
      <c r="R107" s="22">
        <f>IF(Q107=$Q$4,$R$1,0)</f>
        <v>0</v>
      </c>
      <c r="S107" s="29" t="s">
        <v>50</v>
      </c>
      <c r="T107" s="30">
        <f>IF(S107=$S$4,$T$1,0)</f>
        <v>20</v>
      </c>
      <c r="U107" s="21" t="s">
        <v>33</v>
      </c>
      <c r="V107" s="22">
        <f>IF(U107=$U$4,$V$1,0)</f>
        <v>20</v>
      </c>
      <c r="W107" s="29" t="s">
        <v>161</v>
      </c>
      <c r="X107" s="30">
        <f>IF(W107=$W$4,$X$1,0)</f>
        <v>14</v>
      </c>
      <c r="Y107" s="21" t="s">
        <v>44</v>
      </c>
      <c r="Z107" s="22">
        <f>IF(Y107=$Y$4,$Z$1,0)</f>
        <v>14</v>
      </c>
      <c r="AA107" s="29" t="s">
        <v>72</v>
      </c>
      <c r="AB107" s="30">
        <f>IF(AA107=$AA$4,$AB$1,0)</f>
        <v>15</v>
      </c>
      <c r="AC107" s="21" t="s">
        <v>68</v>
      </c>
      <c r="AD107" s="22">
        <f>IF(AC107=$AC$4,$AD$1,0)</f>
        <v>0</v>
      </c>
      <c r="AE107" s="29" t="s">
        <v>63</v>
      </c>
      <c r="AF107" s="30">
        <f>IF(AE107=$AE$4,$AF$1,0)</f>
        <v>0</v>
      </c>
      <c r="AG107" s="21" t="s">
        <v>66</v>
      </c>
      <c r="AH107" s="22">
        <f>IF(AG107=$AG$4,$AH$1,0)</f>
        <v>15</v>
      </c>
      <c r="AI107" s="29" t="s">
        <v>32</v>
      </c>
      <c r="AJ107" s="30">
        <f>IF(AI107=$AI$4,$AJ$1,0)</f>
        <v>0</v>
      </c>
      <c r="AK107" s="21" t="s">
        <v>257</v>
      </c>
      <c r="AL107" s="22">
        <f>IF(AK107=$AK$4,$AL$1,0)</f>
        <v>0</v>
      </c>
      <c r="AM107" s="29" t="s">
        <v>148</v>
      </c>
      <c r="AN107" s="30">
        <f>IF(AM107=$AM$4,$AN$1,0)</f>
        <v>0</v>
      </c>
      <c r="AO107" s="21" t="s">
        <v>75</v>
      </c>
      <c r="AP107" s="22">
        <f>IF(AO107=$AO$4,$AP$1,0)</f>
        <v>16</v>
      </c>
      <c r="AQ107" s="29" t="s">
        <v>157</v>
      </c>
      <c r="AR107" s="30">
        <f>IF(AQ107=$AQ$4,$AR$1,0)</f>
        <v>16</v>
      </c>
      <c r="AS107" s="21" t="s">
        <v>156</v>
      </c>
      <c r="AT107" s="22">
        <f>IF(AS107=$AS$4,$AT$1,0)</f>
        <v>16</v>
      </c>
      <c r="AU107" s="29" t="s">
        <v>78</v>
      </c>
      <c r="AV107" s="30">
        <f>IF(AU107=$AU$4,$AV$1,0)</f>
        <v>17</v>
      </c>
      <c r="AW107" s="21" t="s">
        <v>258</v>
      </c>
      <c r="AX107" s="22">
        <f>IF(AW107=$AW$4,$AX$1,0)</f>
        <v>17</v>
      </c>
      <c r="AY107" s="29" t="s">
        <v>46</v>
      </c>
      <c r="AZ107" s="30">
        <f>IF(AY107=$AY$4,$AZ$1,0)</f>
        <v>0</v>
      </c>
      <c r="BA107" s="21" t="s">
        <v>0</v>
      </c>
      <c r="BB107" s="22">
        <f>IF(BA107=$BA$4,$BB$1,0)</f>
        <v>17</v>
      </c>
      <c r="BC107" s="29" t="s">
        <v>76</v>
      </c>
      <c r="BD107" s="30">
        <f>IF(BC107=$BC$4,$BD$1,0)</f>
        <v>17</v>
      </c>
      <c r="BE107" s="21" t="s">
        <v>247</v>
      </c>
      <c r="BF107" s="22">
        <f>IF(BE107=$BE$4,$BF$1,0)</f>
        <v>17</v>
      </c>
      <c r="BG107" s="29" t="s">
        <v>35</v>
      </c>
      <c r="BH107" s="30">
        <f>IF(BG107=$BG$4,$BH$1,0)</f>
        <v>0</v>
      </c>
      <c r="BI107" s="21" t="s">
        <v>21</v>
      </c>
      <c r="BJ107" s="22">
        <f>IF(BI107=$BI$4,$BJ$1,0)</f>
        <v>0</v>
      </c>
      <c r="BK107" s="29" t="s">
        <v>150</v>
      </c>
      <c r="BL107" s="30">
        <f>IF(BK107=$BK$4,$BL$1,0)</f>
        <v>0</v>
      </c>
      <c r="BM107" s="21" t="s">
        <v>48</v>
      </c>
      <c r="BN107" s="22">
        <f>IF(BM107=$BM$4,$BN$1,0)</f>
        <v>19</v>
      </c>
      <c r="BO107" s="29" t="s">
        <v>30</v>
      </c>
      <c r="BP107" s="30">
        <f>IF(BO107=$BO$4,$BP$1,0)</f>
        <v>0</v>
      </c>
      <c r="BQ107" s="21" t="s">
        <v>152</v>
      </c>
      <c r="BR107" s="22">
        <f>IF(BQ107=$BQ$4,$BR$1,0)</f>
        <v>0</v>
      </c>
      <c r="BS107" s="29" t="s">
        <v>26</v>
      </c>
      <c r="BT107" s="30">
        <f>IF(BS107=$BS$4,$BT$1,0)</f>
        <v>0</v>
      </c>
      <c r="BU107" s="21" t="s">
        <v>49</v>
      </c>
      <c r="BV107" s="22">
        <f>IF(BU107=$BU$4,$BV$1,0)</f>
        <v>0</v>
      </c>
      <c r="BW107" s="29" t="s">
        <v>31</v>
      </c>
      <c r="BX107" s="30">
        <f>IF(BW107=$BW$4,$BX$1,0)</f>
        <v>0</v>
      </c>
      <c r="BY107" s="21" t="s">
        <v>34</v>
      </c>
      <c r="BZ107" s="22">
        <f>IF(BY107=$BY$4,$BZ$1,0)</f>
        <v>0</v>
      </c>
      <c r="CA107" s="29" t="s">
        <v>43</v>
      </c>
      <c r="CB107" s="30">
        <f>IF(CA107=$CA$4,$CB$1,0)</f>
        <v>0</v>
      </c>
      <c r="CC107" s="21" t="s">
        <v>259</v>
      </c>
      <c r="CD107" s="22">
        <f>IF(CC107=$CC$4,$CD$1,0)</f>
        <v>0</v>
      </c>
      <c r="CE107" s="29" t="s">
        <v>248</v>
      </c>
      <c r="CF107" s="30">
        <f>IF(CE107=$CE$4,$CF$1,0)</f>
        <v>0</v>
      </c>
      <c r="CG107" s="21" t="s">
        <v>165</v>
      </c>
      <c r="CH107" s="22">
        <f>IF(CG107=$CG$4,$CH$1,0)</f>
        <v>0</v>
      </c>
      <c r="CI107" s="29" t="s">
        <v>31</v>
      </c>
      <c r="CJ107" s="30">
        <f>IF(CI107=$CI$4,$CJ$1,0)</f>
        <v>0</v>
      </c>
      <c r="CK107" s="21" t="s">
        <v>26</v>
      </c>
      <c r="CL107" s="22">
        <f>IF(CK107=$CK$4,$CL$1,0)</f>
        <v>0</v>
      </c>
      <c r="CM107" s="25" t="s">
        <v>26</v>
      </c>
      <c r="CN107" s="26">
        <f>IF(CM107=$CM$4,$CN$1,0)</f>
        <v>0</v>
      </c>
    </row>
    <row r="108" spans="1:92" x14ac:dyDescent="0.4">
      <c r="A108" s="41" t="s">
        <v>92</v>
      </c>
      <c r="B108" s="11">
        <f>SUM(D108+F108+H108+J108+L108+N108+P108+R108+T108+V108+X108+Z108+AB108+AD108+AF108+AH108+AJ108+AL108+AN108+AP108+AR108+AT108+AV108+AX108+AZ108+BB108+BD108+BF108+BH108+BJ108+BL108+BN108+BP108+BR108+BT108+BV108+BX108+BZ108+CB108+CD108+CF108+CH108+CJ108+CL108+CN108)</f>
        <v>281</v>
      </c>
      <c r="C108" s="29" t="s">
        <v>42</v>
      </c>
      <c r="D108" s="30">
        <f>IF(C108=$C$4,$D$1,0)</f>
        <v>0</v>
      </c>
      <c r="E108" s="21" t="s">
        <v>64</v>
      </c>
      <c r="F108" s="22">
        <f>IF(E108=$E$4,$F$1,0)</f>
        <v>11</v>
      </c>
      <c r="G108" s="29" t="s">
        <v>45</v>
      </c>
      <c r="H108" s="30">
        <f>IF(G108=$G$4,$H$1,0)</f>
        <v>0</v>
      </c>
      <c r="I108" s="21" t="s">
        <v>251</v>
      </c>
      <c r="J108" s="22">
        <f>IF(I108=$I$4,$J$1,0)</f>
        <v>0</v>
      </c>
      <c r="K108" s="29" t="s">
        <v>245</v>
      </c>
      <c r="L108" s="30">
        <f>IF(K108=$K$4,$L$1,0)</f>
        <v>12</v>
      </c>
      <c r="M108" s="21" t="s">
        <v>23</v>
      </c>
      <c r="N108" s="22">
        <f>IF(M108=$M$4,$N$1,0)</f>
        <v>0</v>
      </c>
      <c r="O108" s="29" t="s">
        <v>31</v>
      </c>
      <c r="P108" s="30">
        <f>IF(O108=$O$4,$P$1,0)</f>
        <v>20</v>
      </c>
      <c r="Q108" s="21" t="s">
        <v>69</v>
      </c>
      <c r="R108" s="22">
        <f>IF(Q108=$Q$4,$R$1,0)</f>
        <v>0</v>
      </c>
      <c r="S108" s="29" t="s">
        <v>50</v>
      </c>
      <c r="T108" s="30">
        <f>IF(S108=$S$4,$T$1,0)</f>
        <v>20</v>
      </c>
      <c r="U108" s="21" t="s">
        <v>33</v>
      </c>
      <c r="V108" s="22">
        <f>IF(U108=$U$4,$V$1,0)</f>
        <v>20</v>
      </c>
      <c r="W108" s="29" t="s">
        <v>74</v>
      </c>
      <c r="X108" s="30">
        <f>IF(W108=$W$4,$X$1,0)</f>
        <v>0</v>
      </c>
      <c r="Y108" s="21" t="s">
        <v>44</v>
      </c>
      <c r="Z108" s="22">
        <f>IF(Y108=$Y$4,$Z$1,0)</f>
        <v>14</v>
      </c>
      <c r="AA108" s="29" t="s">
        <v>261</v>
      </c>
      <c r="AB108" s="30">
        <f>IF(AA108=$AA$4,$AB$1,0)</f>
        <v>0</v>
      </c>
      <c r="AC108" s="21" t="s">
        <v>68</v>
      </c>
      <c r="AD108" s="22">
        <f>IF(AC108=$AC$4,$AD$1,0)</f>
        <v>0</v>
      </c>
      <c r="AE108" s="29" t="s">
        <v>63</v>
      </c>
      <c r="AF108" s="30">
        <f>IF(AE108=$AE$4,$AF$1,0)</f>
        <v>0</v>
      </c>
      <c r="AG108" s="21" t="s">
        <v>262</v>
      </c>
      <c r="AH108" s="22">
        <f>IF(AG108=$AG$4,$AH$1,0)</f>
        <v>0</v>
      </c>
      <c r="AI108" s="29" t="s">
        <v>32</v>
      </c>
      <c r="AJ108" s="30">
        <f>IF(AI108=$AI$4,$AJ$1,0)</f>
        <v>0</v>
      </c>
      <c r="AK108" s="21" t="s">
        <v>257</v>
      </c>
      <c r="AL108" s="22">
        <f>IF(AK108=$AK$4,$AL$1,0)</f>
        <v>0</v>
      </c>
      <c r="AM108" s="29" t="s">
        <v>148</v>
      </c>
      <c r="AN108" s="30">
        <f>IF(AM108=$AM$4,$AN$1,0)</f>
        <v>0</v>
      </c>
      <c r="AO108" s="21" t="s">
        <v>25</v>
      </c>
      <c r="AP108" s="22">
        <f>IF(AO108=$AO$4,$AP$1,0)</f>
        <v>0</v>
      </c>
      <c r="AQ108" s="29" t="s">
        <v>157</v>
      </c>
      <c r="AR108" s="30">
        <f>IF(AQ108=$AQ$4,$AR$1,0)</f>
        <v>16</v>
      </c>
      <c r="AS108" s="21" t="s">
        <v>65</v>
      </c>
      <c r="AT108" s="22">
        <f>IF(AS108=$AS$4,$AT$1,0)</f>
        <v>0</v>
      </c>
      <c r="AU108" s="29" t="s">
        <v>78</v>
      </c>
      <c r="AV108" s="30">
        <f>IF(AU108=$AU$4,$AV$1,0)</f>
        <v>17</v>
      </c>
      <c r="AW108" s="21" t="s">
        <v>258</v>
      </c>
      <c r="AX108" s="22">
        <f>IF(AW108=$AW$4,$AX$1,0)</f>
        <v>17</v>
      </c>
      <c r="AY108" s="29" t="s">
        <v>46</v>
      </c>
      <c r="AZ108" s="30">
        <f>IF(AY108=$AY$4,$AZ$1,0)</f>
        <v>0</v>
      </c>
      <c r="BA108" s="21" t="s">
        <v>246</v>
      </c>
      <c r="BB108" s="22">
        <f>IF(BA108=$BA$4,$BB$1,0)</f>
        <v>0</v>
      </c>
      <c r="BC108" s="29" t="s">
        <v>254</v>
      </c>
      <c r="BD108" s="30">
        <f>IF(BC108=$BC$4,$BD$1,0)</f>
        <v>0</v>
      </c>
      <c r="BE108" s="21" t="s">
        <v>247</v>
      </c>
      <c r="BF108" s="22">
        <f>IF(BE108=$BE$4,$BF$1,0)</f>
        <v>17</v>
      </c>
      <c r="BG108" s="29" t="s">
        <v>35</v>
      </c>
      <c r="BH108" s="30">
        <f>IF(BG108=$BG$4,$BH$1,0)</f>
        <v>0</v>
      </c>
      <c r="BI108" s="21" t="s">
        <v>21</v>
      </c>
      <c r="BJ108" s="22">
        <f>IF(BI108=$BI$4,$BJ$1,0)</f>
        <v>0</v>
      </c>
      <c r="BK108" s="29" t="s">
        <v>150</v>
      </c>
      <c r="BL108" s="30">
        <f>IF(BK108=$BK$4,$BL$1,0)</f>
        <v>0</v>
      </c>
      <c r="BM108" s="21" t="s">
        <v>159</v>
      </c>
      <c r="BN108" s="22">
        <f>IF(BM108=$BM$4,$BN$1,0)</f>
        <v>0</v>
      </c>
      <c r="BO108" s="29" t="s">
        <v>29</v>
      </c>
      <c r="BP108" s="30">
        <f>IF(BO108=$BO$4,$BP$1,0)</f>
        <v>19</v>
      </c>
      <c r="BQ108" s="21" t="s">
        <v>152</v>
      </c>
      <c r="BR108" s="22">
        <f>IF(BQ108=$BQ$4,$BR$1,0)</f>
        <v>0</v>
      </c>
      <c r="BS108" s="29" t="s">
        <v>26</v>
      </c>
      <c r="BT108" s="30">
        <f>IF(BS108=$BS$4,$BT$1,0)</f>
        <v>0</v>
      </c>
      <c r="BU108" s="21" t="s">
        <v>49</v>
      </c>
      <c r="BV108" s="22">
        <f>IF(BU108=$BU$4,$BV$1,0)</f>
        <v>0</v>
      </c>
      <c r="BW108" s="29" t="s">
        <v>147</v>
      </c>
      <c r="BX108" s="30">
        <f>IF(BW108=$BW$4,$BX$1,0)</f>
        <v>25</v>
      </c>
      <c r="BY108" s="21" t="s">
        <v>34</v>
      </c>
      <c r="BZ108" s="22">
        <f>IF(BY108=$BY$4,$BZ$1,0)</f>
        <v>0</v>
      </c>
      <c r="CA108" s="29" t="s">
        <v>67</v>
      </c>
      <c r="CB108" s="30">
        <f>IF(CA108=$CA$4,$CB$1,0)</f>
        <v>19</v>
      </c>
      <c r="CC108" s="21" t="s">
        <v>149</v>
      </c>
      <c r="CD108" s="22">
        <f>IF(CC108=$CC$4,$CD$1,0)</f>
        <v>19</v>
      </c>
      <c r="CE108" s="29" t="s">
        <v>248</v>
      </c>
      <c r="CF108" s="30">
        <f>IF(CE108=$CE$4,$CF$1,0)</f>
        <v>0</v>
      </c>
      <c r="CG108" s="21" t="s">
        <v>165</v>
      </c>
      <c r="CH108" s="22">
        <f>IF(CG108=$CG$4,$CH$1,0)</f>
        <v>0</v>
      </c>
      <c r="CI108" s="29" t="s">
        <v>147</v>
      </c>
      <c r="CJ108" s="30">
        <f>IF(CI108=$CI$4,$CJ$1,0)</f>
        <v>35</v>
      </c>
      <c r="CK108" s="21" t="s">
        <v>26</v>
      </c>
      <c r="CL108" s="22">
        <f>IF(CK108=$CK$4,$CL$1,0)</f>
        <v>0</v>
      </c>
      <c r="CM108" s="25" t="s">
        <v>26</v>
      </c>
      <c r="CN108" s="26">
        <f>IF(CM108=$CM$4,$CN$1,0)</f>
        <v>0</v>
      </c>
    </row>
    <row r="109" spans="1:92" x14ac:dyDescent="0.4">
      <c r="A109" s="47" t="s">
        <v>103</v>
      </c>
      <c r="B109" s="11">
        <f>SUM(D109+F109+H109+J109+L109+N109+P109+R109+T109+V109+X109+Z109+AB109+AD109+AF109+AH109+AJ109+AL109+AN109+AP109+AR109+AT109+AV109+AX109+AZ109+BB109+BD109+BF109+BH109+BJ109+BL109+BN109+BP109+BR109+BT109+BV109+BX109+BZ109+CB109+CD109+CF109+CH109+CJ109+CL109+CN109)</f>
        <v>275</v>
      </c>
      <c r="C109" s="29" t="s">
        <v>42</v>
      </c>
      <c r="D109" s="30">
        <f>IF(C109=$C$4,$D$1,0)</f>
        <v>0</v>
      </c>
      <c r="E109" s="21" t="s">
        <v>73</v>
      </c>
      <c r="F109" s="22">
        <f>IF(E109=$E$4,$F$1,0)</f>
        <v>0</v>
      </c>
      <c r="G109" s="29" t="s">
        <v>45</v>
      </c>
      <c r="H109" s="30">
        <f>IF(G109=$G$4,$H$1,0)</f>
        <v>0</v>
      </c>
      <c r="I109" s="21" t="s">
        <v>251</v>
      </c>
      <c r="J109" s="22">
        <f>IF(I109=$I$4,$J$1,0)</f>
        <v>0</v>
      </c>
      <c r="K109" s="29" t="s">
        <v>245</v>
      </c>
      <c r="L109" s="30">
        <f>IF(K109=$K$4,$L$1,0)</f>
        <v>12</v>
      </c>
      <c r="M109" s="21" t="s">
        <v>23</v>
      </c>
      <c r="N109" s="22">
        <f>IF(M109=$M$4,$N$1,0)</f>
        <v>0</v>
      </c>
      <c r="O109" s="29" t="s">
        <v>31</v>
      </c>
      <c r="P109" s="30">
        <f>IF(O109=$O$4,$P$1,0)</f>
        <v>20</v>
      </c>
      <c r="Q109" s="21" t="s">
        <v>154</v>
      </c>
      <c r="R109" s="22">
        <f>IF(Q109=$Q$4,$R$1,0)</f>
        <v>20</v>
      </c>
      <c r="S109" s="29" t="s">
        <v>50</v>
      </c>
      <c r="T109" s="30">
        <f>IF(S109=$S$4,$T$1,0)</f>
        <v>20</v>
      </c>
      <c r="U109" s="21" t="s">
        <v>33</v>
      </c>
      <c r="V109" s="22">
        <f>IF(U109=$U$4,$V$1,0)</f>
        <v>20</v>
      </c>
      <c r="W109" s="29" t="s">
        <v>161</v>
      </c>
      <c r="X109" s="30">
        <f>IF(W109=$W$4,$X$1,0)</f>
        <v>14</v>
      </c>
      <c r="Y109" s="21" t="s">
        <v>27</v>
      </c>
      <c r="Z109" s="22">
        <f>IF(Y109=$Y$4,$Z$1,0)</f>
        <v>0</v>
      </c>
      <c r="AA109" s="29" t="s">
        <v>261</v>
      </c>
      <c r="AB109" s="30">
        <f>IF(AA109=$AA$4,$AB$1,0)</f>
        <v>0</v>
      </c>
      <c r="AC109" s="21" t="s">
        <v>68</v>
      </c>
      <c r="AD109" s="22">
        <f>IF(AC109=$AC$4,$AD$1,0)</f>
        <v>0</v>
      </c>
      <c r="AE109" s="29" t="s">
        <v>163</v>
      </c>
      <c r="AF109" s="30">
        <f>IF(AE109=$AE$4,$AF$1,0)</f>
        <v>15</v>
      </c>
      <c r="AG109" s="21" t="s">
        <v>66</v>
      </c>
      <c r="AH109" s="22">
        <f>IF(AG109=$AG$4,$AH$1,0)</f>
        <v>15</v>
      </c>
      <c r="AI109" s="29" t="s">
        <v>32</v>
      </c>
      <c r="AJ109" s="30">
        <f>IF(AI109=$AI$4,$AJ$1,0)</f>
        <v>0</v>
      </c>
      <c r="AK109" s="21" t="s">
        <v>257</v>
      </c>
      <c r="AL109" s="22">
        <f>IF(AK109=$AK$4,$AL$1,0)</f>
        <v>0</v>
      </c>
      <c r="AM109" s="29" t="s">
        <v>148</v>
      </c>
      <c r="AN109" s="30">
        <f>IF(AM109=$AM$4,$AN$1,0)</f>
        <v>0</v>
      </c>
      <c r="AO109" s="21" t="s">
        <v>25</v>
      </c>
      <c r="AP109" s="22">
        <f>IF(AO109=$AO$4,$AP$1,0)</f>
        <v>0</v>
      </c>
      <c r="AQ109" s="29" t="s">
        <v>157</v>
      </c>
      <c r="AR109" s="30">
        <f>IF(AQ109=$AQ$4,$AR$1,0)</f>
        <v>16</v>
      </c>
      <c r="AS109" s="21" t="s">
        <v>156</v>
      </c>
      <c r="AT109" s="22">
        <f>IF(AS109=$AS$4,$AT$1,0)</f>
        <v>16</v>
      </c>
      <c r="AU109" s="29" t="s">
        <v>78</v>
      </c>
      <c r="AV109" s="30">
        <f>IF(AU109=$AU$4,$AV$1,0)</f>
        <v>17</v>
      </c>
      <c r="AW109" s="21" t="s">
        <v>160</v>
      </c>
      <c r="AX109" s="22">
        <f>IF(AW109=$AW$4,$AX$1,0)</f>
        <v>0</v>
      </c>
      <c r="AY109" s="29" t="s">
        <v>253</v>
      </c>
      <c r="AZ109" s="30">
        <f>IF(AY109=$AY$4,$AZ$1,0)</f>
        <v>17</v>
      </c>
      <c r="BA109" s="21" t="s">
        <v>246</v>
      </c>
      <c r="BB109" s="22">
        <f>IF(BA109=$BA$4,$BB$1,0)</f>
        <v>0</v>
      </c>
      <c r="BC109" s="29" t="s">
        <v>254</v>
      </c>
      <c r="BD109" s="30">
        <f>IF(BC109=$BC$4,$BD$1,0)</f>
        <v>0</v>
      </c>
      <c r="BE109" s="21" t="s">
        <v>247</v>
      </c>
      <c r="BF109" s="22">
        <f>IF(BE109=$BE$4,$BF$1,0)</f>
        <v>17</v>
      </c>
      <c r="BG109" s="29" t="s">
        <v>35</v>
      </c>
      <c r="BH109" s="30">
        <f>IF(BG109=$BG$4,$BH$1,0)</f>
        <v>0</v>
      </c>
      <c r="BI109" s="21" t="s">
        <v>153</v>
      </c>
      <c r="BJ109" s="22">
        <f>IF(BI109=$BI$4,$BJ$1,0)</f>
        <v>18</v>
      </c>
      <c r="BK109" s="29" t="s">
        <v>150</v>
      </c>
      <c r="BL109" s="30">
        <f>IF(BK109=$BK$4,$BL$1,0)</f>
        <v>0</v>
      </c>
      <c r="BM109" s="21" t="s">
        <v>48</v>
      </c>
      <c r="BN109" s="22">
        <f>IF(BM109=$BM$4,$BN$1,0)</f>
        <v>19</v>
      </c>
      <c r="BO109" s="29" t="s">
        <v>29</v>
      </c>
      <c r="BP109" s="30">
        <f>IF(BO109=$BO$4,$BP$1,0)</f>
        <v>19</v>
      </c>
      <c r="BQ109" s="21" t="s">
        <v>152</v>
      </c>
      <c r="BR109" s="22">
        <f>IF(BQ109=$BQ$4,$BR$1,0)</f>
        <v>0</v>
      </c>
      <c r="BS109" s="29" t="s">
        <v>26</v>
      </c>
      <c r="BT109" s="30">
        <f>IF(BS109=$BS$4,$BT$1,0)</f>
        <v>0</v>
      </c>
      <c r="BU109" s="21" t="s">
        <v>49</v>
      </c>
      <c r="BV109" s="22">
        <f>IF(BU109=$BU$4,$BV$1,0)</f>
        <v>0</v>
      </c>
      <c r="BW109" s="29" t="s">
        <v>31</v>
      </c>
      <c r="BX109" s="30">
        <f>IF(BW109=$BW$4,$BX$1,0)</f>
        <v>0</v>
      </c>
      <c r="BY109" s="21" t="s">
        <v>34</v>
      </c>
      <c r="BZ109" s="22">
        <f>IF(BY109=$BY$4,$BZ$1,0)</f>
        <v>0</v>
      </c>
      <c r="CA109" s="29" t="s">
        <v>43</v>
      </c>
      <c r="CB109" s="30">
        <f>IF(CA109=$CA$4,$CB$1,0)</f>
        <v>0</v>
      </c>
      <c r="CC109" s="21" t="s">
        <v>259</v>
      </c>
      <c r="CD109" s="22">
        <f>IF(CC109=$CC$4,$CD$1,0)</f>
        <v>0</v>
      </c>
      <c r="CE109" s="29" t="s">
        <v>248</v>
      </c>
      <c r="CF109" s="30">
        <f>IF(CE109=$CE$4,$CF$1,0)</f>
        <v>0</v>
      </c>
      <c r="CG109" s="21" t="s">
        <v>165</v>
      </c>
      <c r="CH109" s="22">
        <f>IF(CG109=$CG$4,$CH$1,0)</f>
        <v>0</v>
      </c>
      <c r="CI109" s="29" t="s">
        <v>49</v>
      </c>
      <c r="CJ109" s="30">
        <f>IF(CI109=$CI$4,$CJ$1,0)</f>
        <v>0</v>
      </c>
      <c r="CK109" s="21" t="s">
        <v>34</v>
      </c>
      <c r="CL109" s="22">
        <f>IF(CK109=$CK$4,$CL$1,0)</f>
        <v>0</v>
      </c>
      <c r="CM109" s="25" t="s">
        <v>34</v>
      </c>
      <c r="CN109" s="26">
        <f>IF(CM109=$CM$4,$CN$1,0)</f>
        <v>0</v>
      </c>
    </row>
    <row r="110" spans="1:92" x14ac:dyDescent="0.4">
      <c r="A110" s="43" t="s">
        <v>273</v>
      </c>
      <c r="B110" s="11">
        <f>SUM(D110+F110+H110+J110+L110+N110+P110+R110+T110+V110+X110+Z110+AB110+AD110+AF110+AH110+AJ110+AL110+AN110+AP110+AR110+AT110+AV110+AX110+AZ110+BB110+BD110+BF110+BH110+BJ110+BL110+BN110+BP110+BR110+BT110+BV110+BX110+BZ110+CB110+CD110+CF110+CH110+CJ110+CL110+CN110)</f>
        <v>215</v>
      </c>
      <c r="C110" s="29" t="s">
        <v>42</v>
      </c>
      <c r="D110" s="30">
        <f>IF(C110=$C$4,$D$1,0)</f>
        <v>0</v>
      </c>
      <c r="E110" s="21" t="s">
        <v>73</v>
      </c>
      <c r="F110" s="22">
        <f>IF(E110=$E$4,$F$1,0)</f>
        <v>0</v>
      </c>
      <c r="G110" s="29" t="s">
        <v>250</v>
      </c>
      <c r="H110" s="30">
        <f>IF(G110=$G$4,$H$1,0)</f>
        <v>11</v>
      </c>
      <c r="I110" s="21" t="s">
        <v>77</v>
      </c>
      <c r="J110" s="22">
        <f>IF(I110=$I$4,$J$1,0)</f>
        <v>11</v>
      </c>
      <c r="K110" s="29" t="s">
        <v>245</v>
      </c>
      <c r="L110" s="30">
        <f>IF(K110=$K$4,$L$1,0)</f>
        <v>12</v>
      </c>
      <c r="M110" s="21" t="s">
        <v>23</v>
      </c>
      <c r="N110" s="22">
        <f>IF(M110=$M$4,$N$1,0)</f>
        <v>0</v>
      </c>
      <c r="O110" s="29" t="s">
        <v>24</v>
      </c>
      <c r="P110" s="30">
        <f>IF(O110=$O$4,$P$1,0)</f>
        <v>0</v>
      </c>
      <c r="Q110" s="21" t="s">
        <v>69</v>
      </c>
      <c r="R110" s="22">
        <f>IF(Q110=$Q$4,$R$1,0)</f>
        <v>0</v>
      </c>
      <c r="S110" s="29" t="s">
        <v>50</v>
      </c>
      <c r="T110" s="30">
        <f>IF(S110=$S$4,$T$1,0)</f>
        <v>20</v>
      </c>
      <c r="U110" s="21" t="s">
        <v>33</v>
      </c>
      <c r="V110" s="22">
        <f>IF(U110=$U$4,$V$1,0)</f>
        <v>20</v>
      </c>
      <c r="W110" s="29" t="s">
        <v>161</v>
      </c>
      <c r="X110" s="30">
        <f>IF(W110=$W$4,$X$1,0)</f>
        <v>14</v>
      </c>
      <c r="Y110" s="21" t="s">
        <v>27</v>
      </c>
      <c r="Z110" s="22">
        <f>IF(Y110=$Y$4,$Z$1,0)</f>
        <v>0</v>
      </c>
      <c r="AA110" s="29" t="s">
        <v>261</v>
      </c>
      <c r="AB110" s="30">
        <f>IF(AA110=$AA$4,$AB$1,0)</f>
        <v>0</v>
      </c>
      <c r="AC110" s="21" t="s">
        <v>68</v>
      </c>
      <c r="AD110" s="22">
        <f>IF(AC110=$AC$4,$AD$1,0)</f>
        <v>0</v>
      </c>
      <c r="AE110" s="29" t="s">
        <v>63</v>
      </c>
      <c r="AF110" s="30">
        <f>IF(AE110=$AE$4,$AF$1,0)</f>
        <v>0</v>
      </c>
      <c r="AG110" s="21" t="s">
        <v>66</v>
      </c>
      <c r="AH110" s="22">
        <f>IF(AG110=$AG$4,$AH$1,0)</f>
        <v>15</v>
      </c>
      <c r="AI110" s="29" t="s">
        <v>32</v>
      </c>
      <c r="AJ110" s="30">
        <f>IF(AI110=$AI$4,$AJ$1,0)</f>
        <v>0</v>
      </c>
      <c r="AK110" s="21" t="s">
        <v>257</v>
      </c>
      <c r="AL110" s="22">
        <f>IF(AK110=$AK$4,$AL$1,0)</f>
        <v>0</v>
      </c>
      <c r="AM110" s="29" t="s">
        <v>148</v>
      </c>
      <c r="AN110" s="30">
        <f>IF(AM110=$AM$4,$AN$1,0)</f>
        <v>0</v>
      </c>
      <c r="AO110" s="21" t="s">
        <v>75</v>
      </c>
      <c r="AP110" s="22">
        <f>IF(AO110=$AO$4,$AP$1,0)</f>
        <v>16</v>
      </c>
      <c r="AQ110" s="29" t="s">
        <v>157</v>
      </c>
      <c r="AR110" s="30">
        <f>IF(AQ110=$AQ$4,$AR$1,0)</f>
        <v>16</v>
      </c>
      <c r="AS110" s="21" t="s">
        <v>65</v>
      </c>
      <c r="AT110" s="22">
        <f>IF(AS110=$AS$4,$AT$1,0)</f>
        <v>0</v>
      </c>
      <c r="AU110" s="29" t="s">
        <v>71</v>
      </c>
      <c r="AV110" s="30">
        <f>IF(AU110=$AU$4,$AV$1,0)</f>
        <v>0</v>
      </c>
      <c r="AW110" s="21" t="s">
        <v>160</v>
      </c>
      <c r="AX110" s="22">
        <f>IF(AW110=$AW$4,$AX$1,0)</f>
        <v>0</v>
      </c>
      <c r="AY110" s="29" t="s">
        <v>46</v>
      </c>
      <c r="AZ110" s="30">
        <f>IF(AY110=$AY$4,$AZ$1,0)</f>
        <v>0</v>
      </c>
      <c r="BA110" s="21" t="s">
        <v>0</v>
      </c>
      <c r="BB110" s="22">
        <f>IF(BA110=$BA$4,$BB$1,0)</f>
        <v>17</v>
      </c>
      <c r="BC110" s="29" t="s">
        <v>254</v>
      </c>
      <c r="BD110" s="30">
        <f>IF(BC110=$BC$4,$BD$1,0)</f>
        <v>0</v>
      </c>
      <c r="BE110" s="21" t="s">
        <v>47</v>
      </c>
      <c r="BF110" s="22">
        <f>IF(BE110=$BE$4,$BF$1,0)</f>
        <v>0</v>
      </c>
      <c r="BG110" s="29" t="s">
        <v>35</v>
      </c>
      <c r="BH110" s="30">
        <f>IF(BG110=$BG$4,$BH$1,0)</f>
        <v>0</v>
      </c>
      <c r="BI110" s="21" t="s">
        <v>21</v>
      </c>
      <c r="BJ110" s="22">
        <f>IF(BI110=$BI$4,$BJ$1,0)</f>
        <v>0</v>
      </c>
      <c r="BK110" s="29" t="s">
        <v>150</v>
      </c>
      <c r="BL110" s="30">
        <f>IF(BK110=$BK$4,$BL$1,0)</f>
        <v>0</v>
      </c>
      <c r="BM110" s="21" t="s">
        <v>159</v>
      </c>
      <c r="BN110" s="22">
        <f>IF(BM110=$BM$4,$BN$1,0)</f>
        <v>0</v>
      </c>
      <c r="BO110" s="29" t="s">
        <v>29</v>
      </c>
      <c r="BP110" s="30">
        <f>IF(BO110=$BO$4,$BP$1,0)</f>
        <v>19</v>
      </c>
      <c r="BQ110" s="21" t="s">
        <v>152</v>
      </c>
      <c r="BR110" s="22">
        <f>IF(BQ110=$BQ$4,$BR$1,0)</f>
        <v>0</v>
      </c>
      <c r="BS110" s="29" t="s">
        <v>26</v>
      </c>
      <c r="BT110" s="30">
        <f>IF(BS110=$BS$4,$BT$1,0)</f>
        <v>0</v>
      </c>
      <c r="BU110" s="21" t="s">
        <v>33</v>
      </c>
      <c r="BV110" s="22">
        <f>IF(BU110=$BU$4,$BV$1,0)</f>
        <v>25</v>
      </c>
      <c r="BW110" s="29" t="s">
        <v>24</v>
      </c>
      <c r="BX110" s="30">
        <f>IF(BW110=$BW$4,$BX$1,0)</f>
        <v>0</v>
      </c>
      <c r="BY110" s="21" t="s">
        <v>34</v>
      </c>
      <c r="BZ110" s="22">
        <f>IF(BY110=$BY$4,$BZ$1,0)</f>
        <v>0</v>
      </c>
      <c r="CA110" s="29" t="s">
        <v>43</v>
      </c>
      <c r="CB110" s="30">
        <f>IF(CA110=$CA$4,$CB$1,0)</f>
        <v>0</v>
      </c>
      <c r="CC110" s="21" t="s">
        <v>259</v>
      </c>
      <c r="CD110" s="22">
        <f>IF(CC110=$CC$4,$CD$1,0)</f>
        <v>0</v>
      </c>
      <c r="CE110" s="29" t="s">
        <v>248</v>
      </c>
      <c r="CF110" s="30">
        <f>IF(CE110=$CE$4,$CF$1,0)</f>
        <v>0</v>
      </c>
      <c r="CG110" s="21" t="s">
        <v>19</v>
      </c>
      <c r="CH110" s="22">
        <f>IF(CG110=$CG$4,$CH$1,0)</f>
        <v>19</v>
      </c>
      <c r="CI110" s="29" t="s">
        <v>24</v>
      </c>
      <c r="CJ110" s="30">
        <f>IF(CI110=$CI$4,$CJ$1,0)</f>
        <v>0</v>
      </c>
      <c r="CK110" s="21" t="s">
        <v>26</v>
      </c>
      <c r="CL110" s="22">
        <f>IF(CK110=$CK$4,$CL$1,0)</f>
        <v>0</v>
      </c>
      <c r="CM110" s="25" t="s">
        <v>26</v>
      </c>
      <c r="CN110" s="26">
        <f>IF(CM110=$CM$4,$CN$1,0)</f>
        <v>0</v>
      </c>
    </row>
    <row r="111" spans="1:92" s="14" customFormat="1" x14ac:dyDescent="0.4">
      <c r="A111" s="18"/>
      <c r="C111" s="14">
        <v>1</v>
      </c>
      <c r="E111" s="14">
        <v>2</v>
      </c>
      <c r="G111" s="14">
        <v>3</v>
      </c>
      <c r="I111" s="14">
        <v>4</v>
      </c>
      <c r="K111" s="14">
        <v>5</v>
      </c>
      <c r="M111" s="14">
        <v>6</v>
      </c>
      <c r="O111" s="14">
        <v>7</v>
      </c>
      <c r="Q111" s="14">
        <v>8</v>
      </c>
      <c r="S111" s="14">
        <v>9</v>
      </c>
      <c r="U111" s="14">
        <v>10</v>
      </c>
      <c r="W111" s="14">
        <v>11</v>
      </c>
      <c r="Y111" s="14">
        <v>12</v>
      </c>
      <c r="AA111" s="14">
        <v>13</v>
      </c>
      <c r="AC111" s="14">
        <v>14</v>
      </c>
      <c r="AE111" s="14">
        <v>15</v>
      </c>
      <c r="AG111" s="14">
        <v>16</v>
      </c>
      <c r="AI111" s="14">
        <v>17</v>
      </c>
      <c r="AK111" s="14">
        <v>18</v>
      </c>
      <c r="AM111" s="14">
        <v>19</v>
      </c>
      <c r="AO111" s="14">
        <v>20</v>
      </c>
      <c r="AQ111" s="14">
        <v>21</v>
      </c>
      <c r="AS111" s="14">
        <v>22</v>
      </c>
      <c r="AU111" s="14">
        <v>23</v>
      </c>
      <c r="AW111" s="14">
        <v>24</v>
      </c>
      <c r="AY111" s="14">
        <v>25</v>
      </c>
      <c r="BA111" s="14">
        <v>26</v>
      </c>
      <c r="BC111" s="14">
        <v>27</v>
      </c>
      <c r="BE111" s="14">
        <v>28</v>
      </c>
      <c r="BG111" s="14">
        <v>29</v>
      </c>
      <c r="BI111" s="14">
        <v>30</v>
      </c>
      <c r="BK111" s="14">
        <v>31</v>
      </c>
      <c r="BM111" s="14">
        <v>32</v>
      </c>
      <c r="BO111" s="14">
        <v>33</v>
      </c>
      <c r="BQ111" s="14">
        <v>34</v>
      </c>
      <c r="BS111" s="14">
        <v>35</v>
      </c>
      <c r="BU111" s="14">
        <v>36</v>
      </c>
      <c r="BW111" s="14">
        <v>37</v>
      </c>
      <c r="BY111" s="14">
        <v>38</v>
      </c>
      <c r="CA111" s="14">
        <v>39</v>
      </c>
      <c r="CC111" s="14">
        <v>40</v>
      </c>
      <c r="CE111" s="14">
        <v>41</v>
      </c>
      <c r="CG111" s="14">
        <v>42</v>
      </c>
      <c r="CI111" s="14">
        <v>43</v>
      </c>
      <c r="CK111" s="14">
        <v>44</v>
      </c>
      <c r="CM111" s="14">
        <v>45</v>
      </c>
    </row>
  </sheetData>
  <sortState xmlns:xlrd2="http://schemas.microsoft.com/office/spreadsheetml/2017/richdata2" ref="A5:CN110">
    <sortCondition descending="1" ref="B5:B110"/>
    <sortCondition ref="A5:A110"/>
  </sortState>
  <mergeCells count="136">
    <mergeCell ref="CC3:CD3"/>
    <mergeCell ref="CC4:CD4"/>
    <mergeCell ref="CE3:CF3"/>
    <mergeCell ref="CE4:CF4"/>
    <mergeCell ref="BK2:BL2"/>
    <mergeCell ref="BM2:BN2"/>
    <mergeCell ref="BO2:BP2"/>
    <mergeCell ref="BS2:BT2"/>
    <mergeCell ref="BU2:BV2"/>
    <mergeCell ref="BW2:BX2"/>
    <mergeCell ref="CA2:CB2"/>
    <mergeCell ref="CE2:CF2"/>
    <mergeCell ref="BK4:BL4"/>
    <mergeCell ref="BM4:BN4"/>
    <mergeCell ref="BO4:BP4"/>
    <mergeCell ref="C3:D3"/>
    <mergeCell ref="C2:D2"/>
    <mergeCell ref="C4:D4"/>
    <mergeCell ref="E2:F2"/>
    <mergeCell ref="E3:F3"/>
    <mergeCell ref="E4:F4"/>
    <mergeCell ref="A1:A4"/>
    <mergeCell ref="K2:L2"/>
    <mergeCell ref="K3:L3"/>
    <mergeCell ref="K4:L4"/>
    <mergeCell ref="M2:N2"/>
    <mergeCell ref="M3:N3"/>
    <mergeCell ref="M4:N4"/>
    <mergeCell ref="G2:H2"/>
    <mergeCell ref="G3:H3"/>
    <mergeCell ref="G4:H4"/>
    <mergeCell ref="I2:J2"/>
    <mergeCell ref="I3:J3"/>
    <mergeCell ref="I4:J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Q2:R2"/>
    <mergeCell ref="Q3:R3"/>
    <mergeCell ref="Q4:R4"/>
    <mergeCell ref="AA2:AB2"/>
    <mergeCell ref="AA3:AB3"/>
    <mergeCell ref="AA4:AB4"/>
    <mergeCell ref="AC2:AD2"/>
    <mergeCell ref="AC3:AD3"/>
    <mergeCell ref="AC4:AD4"/>
    <mergeCell ref="W2:X2"/>
    <mergeCell ref="W3:X3"/>
    <mergeCell ref="W4:X4"/>
    <mergeCell ref="Y2:Z2"/>
    <mergeCell ref="Y3:Z3"/>
    <mergeCell ref="Y4:Z4"/>
    <mergeCell ref="AI2:AJ2"/>
    <mergeCell ref="AI3:AJ3"/>
    <mergeCell ref="AI4:AJ4"/>
    <mergeCell ref="AK2:AL2"/>
    <mergeCell ref="AK3:AL3"/>
    <mergeCell ref="AK4:AL4"/>
    <mergeCell ref="AE2:AF2"/>
    <mergeCell ref="AE3:AF3"/>
    <mergeCell ref="AE4:AF4"/>
    <mergeCell ref="AG2:AH2"/>
    <mergeCell ref="AG3:AH3"/>
    <mergeCell ref="AG4:AH4"/>
    <mergeCell ref="AQ2:AR2"/>
    <mergeCell ref="AQ3:AR3"/>
    <mergeCell ref="AQ4:AR4"/>
    <mergeCell ref="AS2:AT2"/>
    <mergeCell ref="AS3:AT3"/>
    <mergeCell ref="AS4:AT4"/>
    <mergeCell ref="AM2:AN2"/>
    <mergeCell ref="AM3:AN3"/>
    <mergeCell ref="AM4:AN4"/>
    <mergeCell ref="AO2:AP2"/>
    <mergeCell ref="AO3:AP3"/>
    <mergeCell ref="AO4:AP4"/>
    <mergeCell ref="AY2:AZ2"/>
    <mergeCell ref="AY3:AZ3"/>
    <mergeCell ref="AY4:AZ4"/>
    <mergeCell ref="BA2:BB2"/>
    <mergeCell ref="BA3:BB3"/>
    <mergeCell ref="BA4:BB4"/>
    <mergeCell ref="AU2:AV2"/>
    <mergeCell ref="AU3:AV3"/>
    <mergeCell ref="AU4:AV4"/>
    <mergeCell ref="AW2:AX2"/>
    <mergeCell ref="AW3:AX3"/>
    <mergeCell ref="AW4:AX4"/>
    <mergeCell ref="BG2:BH2"/>
    <mergeCell ref="BG3:BH3"/>
    <mergeCell ref="BG4:BH4"/>
    <mergeCell ref="BC2:BD2"/>
    <mergeCell ref="BC3:BD3"/>
    <mergeCell ref="BC4:BD4"/>
    <mergeCell ref="BE2:BF2"/>
    <mergeCell ref="BE3:BF3"/>
    <mergeCell ref="BE4:BF4"/>
    <mergeCell ref="CM2:CN2"/>
    <mergeCell ref="CM3:CN3"/>
    <mergeCell ref="CM4:CN4"/>
    <mergeCell ref="BI2:BJ2"/>
    <mergeCell ref="BI3:BJ3"/>
    <mergeCell ref="BI4:BJ4"/>
    <mergeCell ref="BY2:BZ2"/>
    <mergeCell ref="BY3:BZ3"/>
    <mergeCell ref="BY4:BZ4"/>
    <mergeCell ref="BQ2:BR2"/>
    <mergeCell ref="BQ3:BR3"/>
    <mergeCell ref="BQ4:BR4"/>
    <mergeCell ref="BK3:BL3"/>
    <mergeCell ref="BM3:BN3"/>
    <mergeCell ref="BO3:BP3"/>
    <mergeCell ref="BS3:BT3"/>
    <mergeCell ref="BU3:BV3"/>
    <mergeCell ref="BW3:BX3"/>
    <mergeCell ref="CA3:CB3"/>
    <mergeCell ref="BU4:BV4"/>
    <mergeCell ref="BS4:BT4"/>
    <mergeCell ref="BW4:BX4"/>
    <mergeCell ref="CA4:CB4"/>
    <mergeCell ref="CC2:CD2"/>
    <mergeCell ref="CG2:CH2"/>
    <mergeCell ref="CI2:CJ2"/>
    <mergeCell ref="CK2:CL2"/>
    <mergeCell ref="CG3:CH3"/>
    <mergeCell ref="CI3:CJ3"/>
    <mergeCell ref="CK3:CL3"/>
    <mergeCell ref="CG4:CH4"/>
    <mergeCell ref="CI4:CJ4"/>
    <mergeCell ref="CK4:CL4"/>
  </mergeCells>
  <phoneticPr fontId="0" type="noConversion"/>
  <conditionalFormatting sqref="D5:D110 F5:F110 H5:H110 J5:J110 L5:L110 N5:N110 P5:P110 R5:R110 T5:T110 V5:V110 X5:X110 Z5:Z110 AB5:AB110 AD5:AD110 AF5:AF110 AH5:AH110 AJ5:AJ110 AL5:AL110 AN5:AN110 AP5:AP110 AR5:AR110 AT5:AT110 AV5:AV110 AX5:AX110 AZ5:AZ110 BB5:BB110 BD5:BD110 BF5:BF110 BH5:BH110 BJ5:BJ110 BL5:BL110 BN5:BN110 BP5:BP110 BR5:BR110 BT5:BT110 BV5:BV110 BX5:BX110 BZ5:BZ110 CB5:CB110 CD5:CD110 CF5:CF110 CH5:CH110 CJ5:CJ110 CL5:CL110 CN5:CN110">
    <cfRule type="cellIs" dxfId="42" priority="2237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5799-1484-4D6E-AD99-2418561AAC3D}">
  <sheetPr>
    <tabColor theme="1"/>
  </sheetPr>
  <dimension ref="A3:AF40"/>
  <sheetViews>
    <sheetView showGridLines="0" workbookViewId="0">
      <selection activeCell="AK15" sqref="AK15"/>
    </sheetView>
  </sheetViews>
  <sheetFormatPr defaultRowHeight="14.4" x14ac:dyDescent="0.55000000000000004"/>
  <cols>
    <col min="1" max="1" width="2.83203125" style="112" bestFit="1" customWidth="1"/>
    <col min="2" max="2" width="7.77734375" style="112" bestFit="1" customWidth="1"/>
    <col min="3" max="3" width="8.88671875" style="112"/>
    <col min="4" max="4" width="2.83203125" style="115" hidden="1" customWidth="1"/>
    <col min="5" max="5" width="15" style="112" hidden="1" customWidth="1"/>
    <col min="6" max="6" width="3.88671875" style="115" hidden="1" customWidth="1"/>
    <col min="7" max="7" width="7.77734375" style="115" hidden="1" customWidth="1"/>
    <col min="8" max="8" width="23.83203125" style="117" bestFit="1" customWidth="1"/>
    <col min="9" max="9" width="7.77734375" style="122" bestFit="1" customWidth="1"/>
    <col min="10" max="11" width="7.77734375" style="115" hidden="1" customWidth="1"/>
    <col min="12" max="12" width="8.88671875" style="112"/>
    <col min="13" max="13" width="2.83203125" style="112" hidden="1" customWidth="1"/>
    <col min="14" max="14" width="15" style="112" hidden="1" customWidth="1"/>
    <col min="15" max="15" width="3.88671875" style="112" hidden="1" customWidth="1"/>
    <col min="16" max="16" width="7.77734375" style="112" hidden="1" customWidth="1"/>
    <col min="17" max="17" width="22.77734375" style="117" bestFit="1" customWidth="1"/>
    <col min="18" max="18" width="7.77734375" style="118" customWidth="1"/>
    <col min="19" max="19" width="8.88671875" style="112"/>
    <col min="20" max="20" width="2.83203125" style="112" hidden="1" customWidth="1"/>
    <col min="21" max="21" width="15" style="112" hidden="1" customWidth="1"/>
    <col min="22" max="22" width="3.88671875" style="112" hidden="1" customWidth="1"/>
    <col min="23" max="23" width="7.77734375" style="112" hidden="1" customWidth="1"/>
    <col min="24" max="24" width="23.83203125" style="117" bestFit="1" customWidth="1"/>
    <col min="25" max="25" width="9.6640625" style="118" bestFit="1" customWidth="1"/>
    <col min="26" max="26" width="8.88671875" style="112" customWidth="1"/>
    <col min="27" max="27" width="2.83203125" style="112" hidden="1" customWidth="1"/>
    <col min="28" max="28" width="15" style="112" hidden="1" customWidth="1"/>
    <col min="29" max="29" width="3.88671875" style="112" hidden="1" customWidth="1"/>
    <col min="30" max="30" width="7.77734375" style="112" hidden="1" customWidth="1"/>
    <col min="31" max="31" width="22.77734375" style="117" bestFit="1" customWidth="1"/>
    <col min="32" max="32" width="9.6640625" style="118" bestFit="1" customWidth="1"/>
    <col min="33" max="16384" width="8.88671875" style="112"/>
  </cols>
  <sheetData>
    <row r="3" spans="1:32" x14ac:dyDescent="0.55000000000000004">
      <c r="D3" s="112"/>
      <c r="H3" s="117" t="s">
        <v>330</v>
      </c>
      <c r="I3" s="118" t="s">
        <v>33</v>
      </c>
      <c r="O3" s="115"/>
      <c r="P3" s="115"/>
      <c r="Q3" s="117" t="s">
        <v>330</v>
      </c>
      <c r="R3" s="118" t="s">
        <v>33</v>
      </c>
      <c r="V3" s="115"/>
      <c r="W3" s="115"/>
      <c r="X3" s="117" t="s">
        <v>330</v>
      </c>
      <c r="Y3" s="118" t="s">
        <v>33</v>
      </c>
      <c r="AC3" s="115"/>
      <c r="AD3" s="115"/>
      <c r="AE3" s="117" t="s">
        <v>330</v>
      </c>
      <c r="AF3" s="118" t="s">
        <v>33</v>
      </c>
    </row>
    <row r="4" spans="1:32" x14ac:dyDescent="0.55000000000000004">
      <c r="H4" s="117" t="s">
        <v>330</v>
      </c>
      <c r="I4" s="118" t="s">
        <v>154</v>
      </c>
      <c r="O4" s="115"/>
      <c r="P4" s="115"/>
      <c r="Q4" s="117" t="s">
        <v>330</v>
      </c>
      <c r="R4" s="118" t="s">
        <v>154</v>
      </c>
      <c r="V4" s="115"/>
      <c r="W4" s="115"/>
      <c r="X4" s="117" t="s">
        <v>330</v>
      </c>
      <c r="Y4" s="118" t="s">
        <v>50</v>
      </c>
      <c r="AC4" s="115"/>
      <c r="AD4" s="115"/>
      <c r="AE4" s="117" t="s">
        <v>330</v>
      </c>
      <c r="AF4" s="118" t="s">
        <v>50</v>
      </c>
    </row>
    <row r="5" spans="1:32" x14ac:dyDescent="0.55000000000000004">
      <c r="D5" s="112"/>
      <c r="H5" s="117" t="s">
        <v>331</v>
      </c>
      <c r="I5" s="118" t="s">
        <v>33</v>
      </c>
      <c r="O5" s="115"/>
      <c r="P5" s="115"/>
      <c r="Q5" s="117" t="s">
        <v>331</v>
      </c>
      <c r="R5" s="118" t="s">
        <v>154</v>
      </c>
      <c r="V5" s="115"/>
      <c r="W5" s="115"/>
      <c r="X5" s="117" t="s">
        <v>331</v>
      </c>
      <c r="Y5" s="118" t="s">
        <v>33</v>
      </c>
      <c r="AC5" s="115"/>
      <c r="AD5" s="115"/>
      <c r="AE5" s="117" t="s">
        <v>331</v>
      </c>
      <c r="AF5" s="118" t="s">
        <v>50</v>
      </c>
    </row>
    <row r="6" spans="1:32" x14ac:dyDescent="0.55000000000000004">
      <c r="A6" s="112">
        <v>1</v>
      </c>
      <c r="B6" s="114">
        <v>8000</v>
      </c>
      <c r="D6" s="115">
        <v>1</v>
      </c>
      <c r="E6" s="112" t="s">
        <v>106</v>
      </c>
      <c r="F6" s="115">
        <v>590</v>
      </c>
      <c r="G6" s="114">
        <v>8000</v>
      </c>
      <c r="H6" s="119" t="str">
        <f>CONCATENATE(D6,"-",E6," ","(",F6,")")</f>
        <v>1-Lou Bell 1 (590)</v>
      </c>
      <c r="I6" s="120">
        <v>8000</v>
      </c>
      <c r="J6" s="116"/>
      <c r="K6" s="116"/>
      <c r="L6" s="113"/>
      <c r="M6" s="115">
        <v>1</v>
      </c>
      <c r="N6" s="112" t="s">
        <v>106</v>
      </c>
      <c r="O6" s="115">
        <v>540</v>
      </c>
      <c r="P6" s="114">
        <v>8000</v>
      </c>
      <c r="Q6" s="119" t="str">
        <f>CONCATENATE(M6,"-",N6," ","(",O6,")")</f>
        <v>1-Lou Bell 1 (540)</v>
      </c>
      <c r="R6" s="120">
        <v>8000</v>
      </c>
      <c r="T6" s="115">
        <v>1</v>
      </c>
      <c r="U6" s="112" t="s">
        <v>271</v>
      </c>
      <c r="V6" s="115">
        <v>573</v>
      </c>
      <c r="W6" s="114">
        <v>8000</v>
      </c>
      <c r="X6" s="119" t="str">
        <f>CONCATENATE(T6,"-",U6," ","(",V6,")")</f>
        <v>1-Scott McGregor 3 (573)</v>
      </c>
      <c r="Y6" s="120">
        <v>8000</v>
      </c>
      <c r="Z6" s="113"/>
      <c r="AA6" s="115">
        <v>1</v>
      </c>
      <c r="AB6" s="112" t="s">
        <v>271</v>
      </c>
      <c r="AC6" s="115">
        <v>523</v>
      </c>
      <c r="AD6" s="114">
        <v>8000</v>
      </c>
      <c r="AE6" s="119" t="str">
        <f>CONCATENATE(AA6,"-",AB6," ","(",AC6,")")</f>
        <v>1-Scott McGregor 3 (523)</v>
      </c>
      <c r="AF6" s="120">
        <v>8000</v>
      </c>
    </row>
    <row r="7" spans="1:32" x14ac:dyDescent="0.55000000000000004">
      <c r="A7" s="112">
        <v>2</v>
      </c>
      <c r="B7" s="114">
        <v>5000</v>
      </c>
      <c r="D7" s="115">
        <v>2</v>
      </c>
      <c r="E7" s="112" t="s">
        <v>271</v>
      </c>
      <c r="F7" s="115">
        <v>573</v>
      </c>
      <c r="G7" s="114">
        <v>5000</v>
      </c>
      <c r="H7" s="119" t="str">
        <f t="shared" ref="H7:H20" si="0">CONCATENATE(D7,"-",E7," ","(",F7,")")</f>
        <v>2-Scott McGregor 3 (573)</v>
      </c>
      <c r="I7" s="120">
        <v>5000</v>
      </c>
      <c r="J7" s="116"/>
      <c r="K7" s="116"/>
      <c r="L7" s="113"/>
      <c r="M7" s="115">
        <v>2</v>
      </c>
      <c r="N7" s="112" t="s">
        <v>271</v>
      </c>
      <c r="O7" s="115">
        <v>523</v>
      </c>
      <c r="P7" s="114">
        <v>5000</v>
      </c>
      <c r="Q7" s="119" t="str">
        <f t="shared" ref="Q7:Q20" si="1">CONCATENATE(M7,"-",N7," ","(",O7,")")</f>
        <v>2-Scott McGregor 3 (523)</v>
      </c>
      <c r="R7" s="120">
        <v>5000</v>
      </c>
      <c r="T7" s="115">
        <v>2</v>
      </c>
      <c r="U7" s="112" t="s">
        <v>300</v>
      </c>
      <c r="V7" s="115">
        <v>560</v>
      </c>
      <c r="W7" s="114">
        <v>5000</v>
      </c>
      <c r="X7" s="119" t="str">
        <f t="shared" ref="X7:X20" si="2">CONCATENATE(T7,"-",U7," ","(",V7,")")</f>
        <v>2-Paul Mikos (560)</v>
      </c>
      <c r="Y7" s="120">
        <v>5000</v>
      </c>
      <c r="Z7" s="113"/>
      <c r="AA7" s="115">
        <v>2</v>
      </c>
      <c r="AB7" s="112" t="s">
        <v>57</v>
      </c>
      <c r="AC7" s="115">
        <v>519</v>
      </c>
      <c r="AD7" s="114">
        <v>5000</v>
      </c>
      <c r="AE7" s="119" t="str">
        <f t="shared" ref="AE7:AE20" si="3">CONCATENATE(AA7,"-",AB7," ","(",AC7,")")</f>
        <v>2-John Rydell (519)</v>
      </c>
      <c r="AF7" s="120">
        <v>5000</v>
      </c>
    </row>
    <row r="8" spans="1:32" x14ac:dyDescent="0.55000000000000004">
      <c r="A8" s="112">
        <v>3</v>
      </c>
      <c r="B8" s="114">
        <v>4250</v>
      </c>
      <c r="D8" s="115">
        <v>3</v>
      </c>
      <c r="E8" s="112" t="s">
        <v>300</v>
      </c>
      <c r="F8" s="115">
        <v>560</v>
      </c>
      <c r="G8" s="114">
        <v>4250</v>
      </c>
      <c r="H8" s="119" t="str">
        <f t="shared" si="0"/>
        <v>3-Paul Mikos (560)</v>
      </c>
      <c r="I8" s="120">
        <v>4250</v>
      </c>
      <c r="J8" s="116"/>
      <c r="K8" s="116"/>
      <c r="L8" s="113"/>
      <c r="M8" s="115">
        <v>3</v>
      </c>
      <c r="N8" s="112" t="s">
        <v>57</v>
      </c>
      <c r="O8" s="115">
        <v>519</v>
      </c>
      <c r="P8" s="114">
        <v>4250</v>
      </c>
      <c r="Q8" s="119" t="str">
        <f t="shared" si="1"/>
        <v>3-John Rydell (519)</v>
      </c>
      <c r="R8" s="120">
        <v>4250</v>
      </c>
      <c r="T8" s="115">
        <v>3</v>
      </c>
      <c r="U8" s="112" t="s">
        <v>106</v>
      </c>
      <c r="V8" s="115">
        <v>555</v>
      </c>
      <c r="W8" s="114">
        <v>4250</v>
      </c>
      <c r="X8" s="119" t="str">
        <f t="shared" si="2"/>
        <v>3-Lou Bell 1 (555)</v>
      </c>
      <c r="Y8" s="120">
        <v>4250</v>
      </c>
      <c r="Z8" s="113"/>
      <c r="AA8" s="115">
        <v>3</v>
      </c>
      <c r="AB8" s="112" t="s">
        <v>300</v>
      </c>
      <c r="AC8" s="115">
        <v>510</v>
      </c>
      <c r="AD8" s="114">
        <v>4250</v>
      </c>
      <c r="AE8" s="119" t="str">
        <f t="shared" si="3"/>
        <v>3-Paul Mikos (510)</v>
      </c>
      <c r="AF8" s="120">
        <v>4250</v>
      </c>
    </row>
    <row r="9" spans="1:32" x14ac:dyDescent="0.55000000000000004">
      <c r="A9" s="112">
        <v>4</v>
      </c>
      <c r="B9" s="114">
        <v>3750</v>
      </c>
      <c r="D9" s="115">
        <v>4</v>
      </c>
      <c r="E9" s="112" t="s">
        <v>110</v>
      </c>
      <c r="F9" s="115">
        <v>541</v>
      </c>
      <c r="G9" s="114">
        <v>3750</v>
      </c>
      <c r="H9" s="119" t="str">
        <f t="shared" si="0"/>
        <v>4-Bill Perpich (541)</v>
      </c>
      <c r="I9" s="120">
        <v>3750</v>
      </c>
      <c r="J9" s="116"/>
      <c r="K9" s="116"/>
      <c r="L9" s="113"/>
      <c r="M9" s="115">
        <v>4</v>
      </c>
      <c r="N9" s="112" t="s">
        <v>300</v>
      </c>
      <c r="O9" s="115">
        <v>510</v>
      </c>
      <c r="P9" s="114">
        <v>3750</v>
      </c>
      <c r="Q9" s="119" t="str">
        <f t="shared" si="1"/>
        <v>4-Paul Mikos (510)</v>
      </c>
      <c r="R9" s="120">
        <v>3750</v>
      </c>
      <c r="T9" s="115">
        <v>4</v>
      </c>
      <c r="U9" s="112" t="s">
        <v>110</v>
      </c>
      <c r="V9" s="115">
        <v>541</v>
      </c>
      <c r="W9" s="114">
        <v>3750</v>
      </c>
      <c r="X9" s="119" t="str">
        <f t="shared" si="2"/>
        <v>4-Bill Perpich (541)</v>
      </c>
      <c r="Y9" s="120">
        <v>3750</v>
      </c>
      <c r="Z9" s="113"/>
      <c r="AA9" s="115">
        <v>4</v>
      </c>
      <c r="AB9" s="112" t="s">
        <v>95</v>
      </c>
      <c r="AC9" s="115">
        <v>507</v>
      </c>
      <c r="AD9" s="114">
        <v>3750</v>
      </c>
      <c r="AE9" s="119" t="str">
        <f t="shared" si="3"/>
        <v>4-Dave Tarter (507)</v>
      </c>
      <c r="AF9" s="120">
        <v>3750</v>
      </c>
    </row>
    <row r="10" spans="1:32" x14ac:dyDescent="0.55000000000000004">
      <c r="A10" s="112">
        <v>5</v>
      </c>
      <c r="B10" s="114">
        <v>3500</v>
      </c>
      <c r="D10" s="115">
        <v>5</v>
      </c>
      <c r="E10" s="112" t="s">
        <v>57</v>
      </c>
      <c r="F10" s="115">
        <v>519</v>
      </c>
      <c r="G10" s="114">
        <v>3500</v>
      </c>
      <c r="H10" s="119" t="str">
        <f t="shared" si="0"/>
        <v>5-John Rydell (519)</v>
      </c>
      <c r="I10" s="120">
        <v>3500</v>
      </c>
      <c r="J10" s="116"/>
      <c r="K10" s="116"/>
      <c r="L10" s="113"/>
      <c r="M10" s="115">
        <v>5</v>
      </c>
      <c r="N10" s="112" t="s">
        <v>95</v>
      </c>
      <c r="O10" s="115">
        <v>507</v>
      </c>
      <c r="P10" s="114">
        <v>3500</v>
      </c>
      <c r="Q10" s="119" t="str">
        <f t="shared" si="1"/>
        <v>5-Dave Tarter (507)</v>
      </c>
      <c r="R10" s="120">
        <v>3500</v>
      </c>
      <c r="T10" s="115">
        <v>5</v>
      </c>
      <c r="U10" s="112" t="s">
        <v>57</v>
      </c>
      <c r="V10" s="115">
        <v>519</v>
      </c>
      <c r="W10" s="114">
        <v>3500</v>
      </c>
      <c r="X10" s="119" t="str">
        <f t="shared" si="2"/>
        <v>5-John Rydell (519)</v>
      </c>
      <c r="Y10" s="120">
        <v>3500</v>
      </c>
      <c r="Z10" s="113"/>
      <c r="AA10" s="115">
        <v>5</v>
      </c>
      <c r="AB10" s="112" t="s">
        <v>118</v>
      </c>
      <c r="AC10" s="115">
        <v>506</v>
      </c>
      <c r="AD10" s="114">
        <v>3500</v>
      </c>
      <c r="AE10" s="119" t="str">
        <f t="shared" si="3"/>
        <v>5-Ben Egart (506)</v>
      </c>
      <c r="AF10" s="120">
        <v>3500</v>
      </c>
    </row>
    <row r="11" spans="1:32" x14ac:dyDescent="0.55000000000000004">
      <c r="A11" s="112">
        <v>6</v>
      </c>
      <c r="B11" s="114">
        <v>3250</v>
      </c>
      <c r="D11" s="115">
        <v>6</v>
      </c>
      <c r="E11" s="112" t="s">
        <v>81</v>
      </c>
      <c r="F11" s="115">
        <v>518</v>
      </c>
      <c r="G11" s="114">
        <v>3250</v>
      </c>
      <c r="H11" s="119" t="str">
        <f t="shared" si="0"/>
        <v>6-Kenny Shaevel 1 (518)</v>
      </c>
      <c r="I11" s="120">
        <v>3250</v>
      </c>
      <c r="J11" s="116"/>
      <c r="K11" s="116"/>
      <c r="L11" s="113"/>
      <c r="M11" s="115">
        <v>6</v>
      </c>
      <c r="N11" s="112" t="s">
        <v>118</v>
      </c>
      <c r="O11" s="115">
        <v>506</v>
      </c>
      <c r="P11" s="114">
        <v>3250</v>
      </c>
      <c r="Q11" s="119" t="str">
        <f t="shared" si="1"/>
        <v>6-Ben Egart (506)</v>
      </c>
      <c r="R11" s="120">
        <v>3125</v>
      </c>
      <c r="T11" s="115">
        <v>6</v>
      </c>
      <c r="U11" s="112" t="s">
        <v>81</v>
      </c>
      <c r="V11" s="115">
        <v>518</v>
      </c>
      <c r="W11" s="114">
        <v>3250</v>
      </c>
      <c r="X11" s="119" t="str">
        <f t="shared" si="2"/>
        <v>6-Kenny Shaevel 1 (518)</v>
      </c>
      <c r="Y11" s="120">
        <v>3250</v>
      </c>
      <c r="Z11" s="113"/>
      <c r="AA11" s="115">
        <v>6</v>
      </c>
      <c r="AB11" s="112" t="s">
        <v>106</v>
      </c>
      <c r="AC11" s="115">
        <v>505</v>
      </c>
      <c r="AD11" s="114">
        <v>3250</v>
      </c>
      <c r="AE11" s="119" t="str">
        <f t="shared" si="3"/>
        <v>6-Lou Bell 1 (505)</v>
      </c>
      <c r="AF11" s="120">
        <v>3250</v>
      </c>
    </row>
    <row r="12" spans="1:32" x14ac:dyDescent="0.55000000000000004">
      <c r="A12" s="112">
        <v>7</v>
      </c>
      <c r="B12" s="114">
        <v>3000</v>
      </c>
      <c r="D12" s="115">
        <v>7</v>
      </c>
      <c r="E12" s="112" t="s">
        <v>95</v>
      </c>
      <c r="F12" s="115">
        <v>507</v>
      </c>
      <c r="G12" s="114">
        <v>3000</v>
      </c>
      <c r="H12" s="119" t="str">
        <f t="shared" si="0"/>
        <v>7-Dave Tarter (507)</v>
      </c>
      <c r="I12" s="120">
        <v>3000</v>
      </c>
      <c r="J12" s="116"/>
      <c r="K12" s="116"/>
      <c r="L12" s="113"/>
      <c r="M12" s="115">
        <v>7</v>
      </c>
      <c r="N12" s="112" t="s">
        <v>298</v>
      </c>
      <c r="O12" s="115">
        <v>500</v>
      </c>
      <c r="P12" s="114">
        <v>3000</v>
      </c>
      <c r="Q12" s="119" t="str">
        <f t="shared" si="1"/>
        <v>7-Rick Salzman (500)</v>
      </c>
      <c r="R12" s="120">
        <v>3125</v>
      </c>
      <c r="T12" s="115">
        <v>7</v>
      </c>
      <c r="U12" s="112" t="s">
        <v>95</v>
      </c>
      <c r="V12" s="115">
        <v>507</v>
      </c>
      <c r="W12" s="114">
        <v>3000</v>
      </c>
      <c r="X12" s="119" t="str">
        <f t="shared" si="2"/>
        <v>7-Dave Tarter (507)</v>
      </c>
      <c r="Y12" s="120">
        <v>3000</v>
      </c>
      <c r="Z12" s="113"/>
      <c r="AA12" s="115">
        <v>7</v>
      </c>
      <c r="AB12" s="112" t="s">
        <v>298</v>
      </c>
      <c r="AC12" s="115">
        <v>500</v>
      </c>
      <c r="AD12" s="114">
        <v>3000</v>
      </c>
      <c r="AE12" s="119" t="str">
        <f t="shared" si="3"/>
        <v>7-Rick Salzman (500)</v>
      </c>
      <c r="AF12" s="120">
        <v>3000</v>
      </c>
    </row>
    <row r="13" spans="1:32" x14ac:dyDescent="0.55000000000000004">
      <c r="A13" s="112">
        <v>8</v>
      </c>
      <c r="B13" s="114">
        <v>2750</v>
      </c>
      <c r="D13" s="115">
        <v>8</v>
      </c>
      <c r="E13" s="112" t="s">
        <v>118</v>
      </c>
      <c r="F13" s="115">
        <v>506</v>
      </c>
      <c r="G13" s="114">
        <v>2750</v>
      </c>
      <c r="H13" s="119" t="str">
        <f t="shared" si="0"/>
        <v>8-Ben Egart (506)</v>
      </c>
      <c r="I13" s="120">
        <v>2750</v>
      </c>
      <c r="J13" s="116"/>
      <c r="K13" s="116"/>
      <c r="L13" s="113"/>
      <c r="M13" s="115">
        <v>8</v>
      </c>
      <c r="N13" s="112" t="s">
        <v>116</v>
      </c>
      <c r="O13" s="115">
        <v>497</v>
      </c>
      <c r="P13" s="114">
        <v>2750</v>
      </c>
      <c r="Q13" s="119" t="str">
        <f t="shared" si="1"/>
        <v>8-Larry Douglas (497)</v>
      </c>
      <c r="R13" s="120">
        <v>2750</v>
      </c>
      <c r="T13" s="115">
        <v>8</v>
      </c>
      <c r="U13" s="112" t="s">
        <v>118</v>
      </c>
      <c r="V13" s="115">
        <v>506</v>
      </c>
      <c r="W13" s="114">
        <v>2750</v>
      </c>
      <c r="X13" s="119" t="str">
        <f t="shared" si="2"/>
        <v>8-Ben Egart (506)</v>
      </c>
      <c r="Y13" s="120">
        <v>2750</v>
      </c>
      <c r="Z13" s="113"/>
      <c r="AA13" s="115">
        <v>8</v>
      </c>
      <c r="AB13" s="112" t="s">
        <v>116</v>
      </c>
      <c r="AC13" s="115">
        <v>497</v>
      </c>
      <c r="AD13" s="114">
        <v>2750</v>
      </c>
      <c r="AE13" s="119" t="str">
        <f t="shared" si="3"/>
        <v>8-Larry Douglas (497)</v>
      </c>
      <c r="AF13" s="120">
        <v>2750</v>
      </c>
    </row>
    <row r="14" spans="1:32" x14ac:dyDescent="0.55000000000000004">
      <c r="A14" s="112">
        <v>9</v>
      </c>
      <c r="B14" s="114">
        <v>2600</v>
      </c>
      <c r="D14" s="115">
        <v>9</v>
      </c>
      <c r="E14" s="112" t="s">
        <v>298</v>
      </c>
      <c r="F14" s="115">
        <v>500</v>
      </c>
      <c r="G14" s="114">
        <v>2600</v>
      </c>
      <c r="H14" s="119" t="str">
        <f t="shared" si="0"/>
        <v>9-Rick Salzman (500)</v>
      </c>
      <c r="I14" s="120">
        <v>2600</v>
      </c>
      <c r="J14" s="116"/>
      <c r="K14" s="116"/>
      <c r="L14" s="113"/>
      <c r="M14" s="115">
        <v>9</v>
      </c>
      <c r="N14" s="112" t="s">
        <v>265</v>
      </c>
      <c r="O14" s="115">
        <v>496</v>
      </c>
      <c r="P14" s="114">
        <v>2600</v>
      </c>
      <c r="Q14" s="119" t="str">
        <f t="shared" si="1"/>
        <v>9-J McNamara (496)</v>
      </c>
      <c r="R14" s="120">
        <v>2550</v>
      </c>
      <c r="T14" s="115">
        <v>9</v>
      </c>
      <c r="U14" s="112" t="s">
        <v>298</v>
      </c>
      <c r="V14" s="115">
        <v>500</v>
      </c>
      <c r="W14" s="114">
        <v>2600</v>
      </c>
      <c r="X14" s="119" t="str">
        <f t="shared" si="2"/>
        <v>9-Rick Salzman (500)</v>
      </c>
      <c r="Y14" s="120">
        <v>2600</v>
      </c>
      <c r="Z14" s="113"/>
      <c r="AA14" s="115">
        <v>9</v>
      </c>
      <c r="AB14" s="112" t="s">
        <v>265</v>
      </c>
      <c r="AC14" s="115">
        <v>496</v>
      </c>
      <c r="AD14" s="114">
        <v>2600</v>
      </c>
      <c r="AE14" s="119" t="str">
        <f t="shared" si="3"/>
        <v>9-J McNamara (496)</v>
      </c>
      <c r="AF14" s="120">
        <v>2550</v>
      </c>
    </row>
    <row r="15" spans="1:32" x14ac:dyDescent="0.55000000000000004">
      <c r="A15" s="112">
        <v>10</v>
      </c>
      <c r="B15" s="114">
        <v>2500</v>
      </c>
      <c r="D15" s="115">
        <v>10</v>
      </c>
      <c r="E15" s="112" t="s">
        <v>116</v>
      </c>
      <c r="F15" s="115">
        <v>497</v>
      </c>
      <c r="G15" s="114">
        <v>2500</v>
      </c>
      <c r="H15" s="119" t="str">
        <f>CONCATENATE(D15,"-",E15," ","(",F15,")")</f>
        <v>10-Larry Douglas (497)</v>
      </c>
      <c r="I15" s="120">
        <v>2500</v>
      </c>
      <c r="J15" s="116"/>
      <c r="K15" s="116"/>
      <c r="L15" s="113"/>
      <c r="M15" s="115">
        <v>9</v>
      </c>
      <c r="N15" s="112" t="s">
        <v>87</v>
      </c>
      <c r="O15" s="115">
        <v>496</v>
      </c>
      <c r="P15" s="114">
        <v>2500</v>
      </c>
      <c r="Q15" s="119" t="str">
        <f t="shared" si="1"/>
        <v>9-Logan McDonald (496)</v>
      </c>
      <c r="R15" s="120">
        <v>2550</v>
      </c>
      <c r="T15" s="115">
        <v>9</v>
      </c>
      <c r="U15" s="112" t="s">
        <v>116</v>
      </c>
      <c r="V15" s="115">
        <v>497</v>
      </c>
      <c r="W15" s="114">
        <v>2500</v>
      </c>
      <c r="X15" s="119" t="str">
        <f t="shared" si="2"/>
        <v>9-Larry Douglas (497)</v>
      </c>
      <c r="Y15" s="120">
        <v>2500</v>
      </c>
      <c r="Z15" s="113"/>
      <c r="AA15" s="115">
        <v>9</v>
      </c>
      <c r="AB15" s="112" t="s">
        <v>87</v>
      </c>
      <c r="AC15" s="115">
        <v>496</v>
      </c>
      <c r="AD15" s="114">
        <v>2500</v>
      </c>
      <c r="AE15" s="119" t="str">
        <f t="shared" si="3"/>
        <v>9-Logan McDonald (496)</v>
      </c>
      <c r="AF15" s="120">
        <v>2550</v>
      </c>
    </row>
    <row r="16" spans="1:32" x14ac:dyDescent="0.55000000000000004">
      <c r="D16" s="115">
        <v>11</v>
      </c>
      <c r="E16" s="112" t="s">
        <v>265</v>
      </c>
      <c r="F16" s="115">
        <v>496</v>
      </c>
      <c r="G16" s="116">
        <v>0</v>
      </c>
      <c r="H16" s="119" t="str">
        <f t="shared" si="0"/>
        <v>11-J McNamara (496)</v>
      </c>
      <c r="I16" s="121">
        <v>0</v>
      </c>
      <c r="J16" s="116"/>
      <c r="K16" s="116"/>
      <c r="M16" s="115">
        <v>11</v>
      </c>
      <c r="N16" s="112" t="s">
        <v>110</v>
      </c>
      <c r="O16" s="115">
        <v>491</v>
      </c>
      <c r="P16" s="116">
        <v>0</v>
      </c>
      <c r="Q16" s="119" t="str">
        <f t="shared" si="1"/>
        <v>11-Bill Perpich (491)</v>
      </c>
      <c r="R16" s="121"/>
      <c r="T16" s="115">
        <v>11</v>
      </c>
      <c r="U16" s="112" t="s">
        <v>265</v>
      </c>
      <c r="V16" s="115">
        <v>496</v>
      </c>
      <c r="W16" s="116">
        <v>0</v>
      </c>
      <c r="X16" s="119" t="str">
        <f t="shared" si="2"/>
        <v>11-J McNamara (496)</v>
      </c>
      <c r="Y16" s="121"/>
      <c r="AA16" s="115">
        <v>11</v>
      </c>
      <c r="AB16" s="112" t="s">
        <v>110</v>
      </c>
      <c r="AC16" s="115">
        <v>491</v>
      </c>
      <c r="AD16" s="116">
        <v>0</v>
      </c>
      <c r="AE16" s="119" t="str">
        <f>CONCATENATE(AA16,"-",AB16," ","(",AC16,")")</f>
        <v>11-Bill Perpich (491)</v>
      </c>
      <c r="AF16" s="121"/>
    </row>
    <row r="17" spans="4:32" x14ac:dyDescent="0.55000000000000004">
      <c r="D17" s="115">
        <v>11</v>
      </c>
      <c r="E17" s="112" t="s">
        <v>87</v>
      </c>
      <c r="F17" s="115">
        <v>496</v>
      </c>
      <c r="G17" s="116">
        <v>0</v>
      </c>
      <c r="H17" s="119" t="str">
        <f t="shared" si="0"/>
        <v>11-Logan McDonald (496)</v>
      </c>
      <c r="I17" s="121">
        <v>0</v>
      </c>
      <c r="J17" s="116"/>
      <c r="K17" s="116"/>
      <c r="M17" s="115">
        <v>11</v>
      </c>
      <c r="N17" s="112" t="s">
        <v>58</v>
      </c>
      <c r="O17" s="115">
        <v>491</v>
      </c>
      <c r="P17" s="116">
        <v>0</v>
      </c>
      <c r="Q17" s="119" t="str">
        <f t="shared" si="1"/>
        <v>11-Michael Moller (491)</v>
      </c>
      <c r="R17" s="121"/>
      <c r="T17" s="115">
        <v>11</v>
      </c>
      <c r="U17" s="112" t="s">
        <v>87</v>
      </c>
      <c r="V17" s="115">
        <v>496</v>
      </c>
      <c r="W17" s="116">
        <v>0</v>
      </c>
      <c r="X17" s="119" t="str">
        <f t="shared" si="2"/>
        <v>11-Logan McDonald (496)</v>
      </c>
      <c r="Y17" s="121"/>
      <c r="AA17" s="115">
        <v>11</v>
      </c>
      <c r="AB17" s="112" t="s">
        <v>58</v>
      </c>
      <c r="AC17" s="115">
        <v>491</v>
      </c>
      <c r="AD17" s="116">
        <v>0</v>
      </c>
      <c r="AE17" s="119" t="str">
        <f t="shared" si="3"/>
        <v>11-Michael Moller (491)</v>
      </c>
      <c r="AF17" s="121"/>
    </row>
    <row r="18" spans="4:32" x14ac:dyDescent="0.55000000000000004">
      <c r="D18" s="115">
        <v>12</v>
      </c>
      <c r="E18" s="112" t="s">
        <v>58</v>
      </c>
      <c r="F18" s="115">
        <v>491</v>
      </c>
      <c r="G18" s="116">
        <v>0</v>
      </c>
      <c r="H18" s="119" t="str">
        <f t="shared" si="0"/>
        <v>12-Michael Moller (491)</v>
      </c>
      <c r="I18" s="121">
        <v>0</v>
      </c>
      <c r="J18" s="116"/>
      <c r="K18" s="116"/>
      <c r="M18" s="115">
        <v>13</v>
      </c>
      <c r="N18" s="112" t="s">
        <v>269</v>
      </c>
      <c r="O18" s="115">
        <v>488</v>
      </c>
      <c r="P18" s="116">
        <v>0</v>
      </c>
      <c r="Q18" s="119" t="str">
        <f t="shared" si="1"/>
        <v>13-Scott McGregor 1 (488)</v>
      </c>
      <c r="R18" s="121"/>
      <c r="T18" s="115">
        <v>12</v>
      </c>
      <c r="U18" s="112" t="s">
        <v>58</v>
      </c>
      <c r="V18" s="115">
        <v>491</v>
      </c>
      <c r="W18" s="116">
        <v>0</v>
      </c>
      <c r="X18" s="119" t="str">
        <f t="shared" si="2"/>
        <v>12-Michael Moller (491)</v>
      </c>
      <c r="Y18" s="121"/>
      <c r="AA18" s="115">
        <v>13</v>
      </c>
      <c r="AB18" s="112" t="s">
        <v>269</v>
      </c>
      <c r="AC18" s="115">
        <v>488</v>
      </c>
      <c r="AD18" s="116">
        <v>0</v>
      </c>
      <c r="AE18" s="119" t="str">
        <f t="shared" si="3"/>
        <v>13-Scott McGregor 1 (488)</v>
      </c>
      <c r="AF18" s="121"/>
    </row>
    <row r="19" spans="4:32" x14ac:dyDescent="0.55000000000000004">
      <c r="D19" s="115">
        <v>14</v>
      </c>
      <c r="E19" s="112" t="s">
        <v>269</v>
      </c>
      <c r="F19" s="115">
        <v>488</v>
      </c>
      <c r="G19" s="116">
        <v>0</v>
      </c>
      <c r="H19" s="119" t="str">
        <f t="shared" si="0"/>
        <v>14-Scott McGregor 1 (488)</v>
      </c>
      <c r="I19" s="121">
        <v>0</v>
      </c>
      <c r="J19" s="116"/>
      <c r="K19" s="116"/>
      <c r="M19" s="115">
        <v>13</v>
      </c>
      <c r="N19" s="112" t="s">
        <v>270</v>
      </c>
      <c r="O19" s="115">
        <v>488</v>
      </c>
      <c r="P19" s="116">
        <v>0</v>
      </c>
      <c r="Q19" s="119" t="str">
        <f t="shared" si="1"/>
        <v>13-Scott McGregor 2 (488)</v>
      </c>
      <c r="R19" s="121"/>
      <c r="T19" s="115">
        <v>14</v>
      </c>
      <c r="U19" s="112" t="s">
        <v>269</v>
      </c>
      <c r="V19" s="115">
        <v>488</v>
      </c>
      <c r="W19" s="116">
        <v>0</v>
      </c>
      <c r="X19" s="119" t="str">
        <f t="shared" si="2"/>
        <v>14-Scott McGregor 1 (488)</v>
      </c>
      <c r="Y19" s="121"/>
      <c r="AA19" s="115">
        <v>13</v>
      </c>
      <c r="AB19" s="112" t="s">
        <v>270</v>
      </c>
      <c r="AC19" s="115">
        <v>488</v>
      </c>
      <c r="AD19" s="116">
        <v>0</v>
      </c>
      <c r="AE19" s="119" t="str">
        <f t="shared" si="3"/>
        <v>13-Scott McGregor 2 (488)</v>
      </c>
      <c r="AF19" s="121"/>
    </row>
    <row r="20" spans="4:32" x14ac:dyDescent="0.55000000000000004">
      <c r="D20" s="115">
        <v>14</v>
      </c>
      <c r="E20" s="112" t="s">
        <v>270</v>
      </c>
      <c r="F20" s="115">
        <v>488</v>
      </c>
      <c r="G20" s="116">
        <v>0</v>
      </c>
      <c r="H20" s="119" t="str">
        <f t="shared" si="0"/>
        <v>14-Scott McGregor 2 (488)</v>
      </c>
      <c r="I20" s="121">
        <v>0</v>
      </c>
      <c r="J20" s="116"/>
      <c r="K20" s="116"/>
      <c r="M20" s="115">
        <v>15</v>
      </c>
      <c r="N20" s="112" t="s">
        <v>314</v>
      </c>
      <c r="O20" s="115">
        <v>487</v>
      </c>
      <c r="P20" s="116">
        <v>0</v>
      </c>
      <c r="Q20" s="119" t="str">
        <f t="shared" si="1"/>
        <v>15-Jeff Jolley (487)</v>
      </c>
      <c r="R20" s="121"/>
      <c r="T20" s="115">
        <v>14</v>
      </c>
      <c r="U20" s="112" t="s">
        <v>270</v>
      </c>
      <c r="V20" s="115">
        <v>488</v>
      </c>
      <c r="W20" s="116">
        <v>0</v>
      </c>
      <c r="X20" s="119" t="str">
        <f t="shared" si="2"/>
        <v>14-Scott McGregor 2 (488)</v>
      </c>
      <c r="Y20" s="121"/>
      <c r="AA20" s="115">
        <v>15</v>
      </c>
      <c r="AB20" s="112" t="s">
        <v>314</v>
      </c>
      <c r="AC20" s="115">
        <v>487</v>
      </c>
      <c r="AD20" s="116">
        <v>0</v>
      </c>
      <c r="AE20" s="119" t="str">
        <f t="shared" si="3"/>
        <v>15-Jeff Jolley (487)</v>
      </c>
      <c r="AF20" s="121"/>
    </row>
    <row r="23" spans="4:32" x14ac:dyDescent="0.55000000000000004">
      <c r="H23" s="117" t="s">
        <v>330</v>
      </c>
      <c r="I23" s="118" t="s">
        <v>147</v>
      </c>
      <c r="O23" s="115"/>
      <c r="P23" s="115"/>
      <c r="Q23" s="117" t="s">
        <v>330</v>
      </c>
      <c r="R23" s="118" t="s">
        <v>147</v>
      </c>
      <c r="V23" s="115"/>
      <c r="W23" s="115"/>
      <c r="X23" s="117" t="s">
        <v>330</v>
      </c>
      <c r="Y23" s="118" t="s">
        <v>147</v>
      </c>
      <c r="AC23" s="115"/>
      <c r="AD23" s="115"/>
      <c r="AE23" s="117" t="s">
        <v>330</v>
      </c>
      <c r="AF23" s="118" t="s">
        <v>147</v>
      </c>
    </row>
    <row r="24" spans="4:32" x14ac:dyDescent="0.55000000000000004">
      <c r="H24" s="117" t="s">
        <v>330</v>
      </c>
      <c r="I24" s="118" t="s">
        <v>154</v>
      </c>
      <c r="O24" s="115"/>
      <c r="P24" s="115"/>
      <c r="Q24" s="117" t="s">
        <v>330</v>
      </c>
      <c r="R24" s="118" t="s">
        <v>154</v>
      </c>
      <c r="V24" s="115"/>
      <c r="W24" s="115"/>
      <c r="X24" s="117" t="s">
        <v>330</v>
      </c>
      <c r="Y24" s="118" t="s">
        <v>50</v>
      </c>
      <c r="AC24" s="115"/>
      <c r="AD24" s="115"/>
      <c r="AE24" s="117" t="s">
        <v>330</v>
      </c>
      <c r="AF24" s="118" t="s">
        <v>50</v>
      </c>
    </row>
    <row r="25" spans="4:32" x14ac:dyDescent="0.55000000000000004">
      <c r="H25" s="117" t="s">
        <v>331</v>
      </c>
      <c r="I25" s="118" t="s">
        <v>147</v>
      </c>
      <c r="O25" s="115"/>
      <c r="P25" s="115"/>
      <c r="Q25" s="117" t="s">
        <v>331</v>
      </c>
      <c r="R25" s="118" t="s">
        <v>154</v>
      </c>
      <c r="V25" s="115"/>
      <c r="W25" s="115"/>
      <c r="X25" s="117" t="s">
        <v>331</v>
      </c>
      <c r="Y25" s="118" t="s">
        <v>147</v>
      </c>
      <c r="AC25" s="115"/>
      <c r="AD25" s="115"/>
      <c r="AE25" s="117" t="s">
        <v>331</v>
      </c>
      <c r="AF25" s="118" t="s">
        <v>50</v>
      </c>
    </row>
    <row r="26" spans="4:32" x14ac:dyDescent="0.55000000000000004">
      <c r="D26" s="115">
        <v>1</v>
      </c>
      <c r="E26" s="112" t="s">
        <v>97</v>
      </c>
      <c r="F26" s="115">
        <v>556</v>
      </c>
      <c r="G26" s="114">
        <v>8000</v>
      </c>
      <c r="H26" s="119" t="str">
        <f>CONCATENATE(D26,"-",E26," ","(",F26,")")</f>
        <v>1-Jay Kinney 2 (556)</v>
      </c>
      <c r="I26" s="120">
        <v>8000</v>
      </c>
      <c r="J26" s="114"/>
      <c r="K26" s="114"/>
      <c r="L26" s="113"/>
      <c r="M26" s="115">
        <v>1</v>
      </c>
      <c r="N26" s="112" t="s">
        <v>57</v>
      </c>
      <c r="O26" s="115">
        <v>554</v>
      </c>
      <c r="P26" s="114">
        <v>8000</v>
      </c>
      <c r="Q26" s="119" t="str">
        <f>CONCATENATE(M26,"-",N26," ","(",O26,")")</f>
        <v>1-John Rydell (554)</v>
      </c>
      <c r="R26" s="120">
        <v>8000</v>
      </c>
      <c r="T26" s="115">
        <v>1</v>
      </c>
      <c r="U26" s="112" t="s">
        <v>97</v>
      </c>
      <c r="V26" s="115">
        <v>556</v>
      </c>
      <c r="W26" s="114">
        <v>8000</v>
      </c>
      <c r="X26" s="119" t="str">
        <f>CONCATENATE(T26,"-",U26," ","(",V26,")")</f>
        <v>1-Jay Kinney 2 (556)</v>
      </c>
      <c r="Y26" s="120">
        <v>8000</v>
      </c>
      <c r="Z26" s="113"/>
      <c r="AA26" s="115">
        <v>1</v>
      </c>
      <c r="AB26" s="112" t="s">
        <v>57</v>
      </c>
      <c r="AC26" s="115">
        <v>554</v>
      </c>
      <c r="AD26" s="114">
        <v>8000</v>
      </c>
      <c r="AE26" s="119" t="str">
        <f>CONCATENATE(AA26,"-",AB26," ","(",AC26,")")</f>
        <v>1-John Rydell (554)</v>
      </c>
      <c r="AF26" s="120">
        <v>8000</v>
      </c>
    </row>
    <row r="27" spans="4:32" x14ac:dyDescent="0.55000000000000004">
      <c r="D27" s="115">
        <v>2</v>
      </c>
      <c r="E27" s="112" t="s">
        <v>57</v>
      </c>
      <c r="F27" s="115">
        <v>554</v>
      </c>
      <c r="G27" s="114">
        <v>5000</v>
      </c>
      <c r="H27" s="119" t="str">
        <f t="shared" ref="H27:H40" si="4">CONCATENATE(D27,"-",E27," ","(",F27,")")</f>
        <v>2-John Rydell (554)</v>
      </c>
      <c r="I27" s="120">
        <v>5000</v>
      </c>
      <c r="J27" s="114"/>
      <c r="K27" s="114"/>
      <c r="L27" s="113"/>
      <c r="M27" s="115">
        <v>2</v>
      </c>
      <c r="N27" s="112" t="s">
        <v>298</v>
      </c>
      <c r="O27" s="115">
        <v>535</v>
      </c>
      <c r="P27" s="114">
        <v>5000</v>
      </c>
      <c r="Q27" s="119" t="str">
        <f t="shared" ref="Q27:Q40" si="5">CONCATENATE(M27,"-",N27," ","(",O27,")")</f>
        <v>2-Rick Salzman (535)</v>
      </c>
      <c r="R27" s="120">
        <v>5000</v>
      </c>
      <c r="T27" s="115">
        <v>2</v>
      </c>
      <c r="U27" s="112" t="s">
        <v>57</v>
      </c>
      <c r="V27" s="115">
        <v>554</v>
      </c>
      <c r="W27" s="114">
        <v>5000</v>
      </c>
      <c r="X27" s="119" t="str">
        <f t="shared" ref="X27:X40" si="6">CONCATENATE(T27,"-",U27," ","(",V27,")")</f>
        <v>2-John Rydell (554)</v>
      </c>
      <c r="Y27" s="120">
        <v>5000</v>
      </c>
      <c r="Z27" s="113"/>
      <c r="AA27" s="115">
        <v>2</v>
      </c>
      <c r="AB27" s="112" t="s">
        <v>298</v>
      </c>
      <c r="AC27" s="115">
        <v>535</v>
      </c>
      <c r="AD27" s="114">
        <v>5000</v>
      </c>
      <c r="AE27" s="119" t="str">
        <f t="shared" ref="AE27:AE40" si="7">CONCATENATE(AA27,"-",AB27," ","(",AC27,")")</f>
        <v>2-Rick Salzman (535)</v>
      </c>
      <c r="AF27" s="120">
        <v>5000</v>
      </c>
    </row>
    <row r="28" spans="4:32" x14ac:dyDescent="0.55000000000000004">
      <c r="D28" s="115">
        <v>3</v>
      </c>
      <c r="E28" s="112" t="s">
        <v>104</v>
      </c>
      <c r="F28" s="115">
        <v>546</v>
      </c>
      <c r="G28" s="114">
        <v>4250</v>
      </c>
      <c r="H28" s="119" t="str">
        <f t="shared" si="4"/>
        <v>3-Zack Kartak (546)</v>
      </c>
      <c r="I28" s="120">
        <v>4250</v>
      </c>
      <c r="J28" s="114"/>
      <c r="K28" s="114"/>
      <c r="L28" s="113"/>
      <c r="M28" s="115">
        <v>3</v>
      </c>
      <c r="N28" s="112" t="s">
        <v>116</v>
      </c>
      <c r="O28" s="115">
        <v>532</v>
      </c>
      <c r="P28" s="114">
        <v>4250</v>
      </c>
      <c r="Q28" s="119" t="str">
        <f t="shared" si="5"/>
        <v>3-Larry Douglas (532)</v>
      </c>
      <c r="R28" s="120">
        <v>4250</v>
      </c>
      <c r="T28" s="115">
        <v>3</v>
      </c>
      <c r="U28" s="112" t="s">
        <v>104</v>
      </c>
      <c r="V28" s="115">
        <v>546</v>
      </c>
      <c r="W28" s="114">
        <v>4250</v>
      </c>
      <c r="X28" s="119" t="str">
        <f t="shared" si="6"/>
        <v>3-Zack Kartak (546)</v>
      </c>
      <c r="Y28" s="120">
        <v>4250</v>
      </c>
      <c r="Z28" s="113"/>
      <c r="AA28" s="115">
        <v>3</v>
      </c>
      <c r="AB28" s="112" t="s">
        <v>116</v>
      </c>
      <c r="AC28" s="115">
        <v>532</v>
      </c>
      <c r="AD28" s="114">
        <v>4250</v>
      </c>
      <c r="AE28" s="119" t="str">
        <f t="shared" si="7"/>
        <v>3-Larry Douglas (532)</v>
      </c>
      <c r="AF28" s="120">
        <v>4250</v>
      </c>
    </row>
    <row r="29" spans="4:32" x14ac:dyDescent="0.55000000000000004">
      <c r="D29" s="115">
        <v>4</v>
      </c>
      <c r="E29" s="112" t="s">
        <v>298</v>
      </c>
      <c r="F29" s="115">
        <v>535</v>
      </c>
      <c r="G29" s="114">
        <v>3750</v>
      </c>
      <c r="H29" s="119" t="str">
        <f t="shared" si="4"/>
        <v>4-Rick Salzman (535)</v>
      </c>
      <c r="I29" s="120">
        <v>3750</v>
      </c>
      <c r="J29" s="114"/>
      <c r="K29" s="114"/>
      <c r="L29" s="113"/>
      <c r="M29" s="115">
        <v>4</v>
      </c>
      <c r="N29" s="112" t="s">
        <v>265</v>
      </c>
      <c r="O29" s="115">
        <v>531</v>
      </c>
      <c r="P29" s="114">
        <v>3750</v>
      </c>
      <c r="Q29" s="119" t="str">
        <f t="shared" si="5"/>
        <v>4-J McNamara (531)</v>
      </c>
      <c r="R29" s="120">
        <v>3750</v>
      </c>
      <c r="T29" s="115">
        <v>4</v>
      </c>
      <c r="U29" s="112" t="s">
        <v>298</v>
      </c>
      <c r="V29" s="115">
        <v>535</v>
      </c>
      <c r="W29" s="114">
        <v>3750</v>
      </c>
      <c r="X29" s="119" t="str">
        <f t="shared" si="6"/>
        <v>4-Rick Salzman (535)</v>
      </c>
      <c r="Y29" s="120">
        <v>3750</v>
      </c>
      <c r="Z29" s="113"/>
      <c r="AA29" s="115">
        <v>4</v>
      </c>
      <c r="AB29" s="112" t="s">
        <v>265</v>
      </c>
      <c r="AC29" s="115">
        <v>531</v>
      </c>
      <c r="AD29" s="114">
        <v>3750</v>
      </c>
      <c r="AE29" s="119" t="str">
        <f t="shared" si="7"/>
        <v>4-J McNamara (531)</v>
      </c>
      <c r="AF29" s="120">
        <v>3750</v>
      </c>
    </row>
    <row r="30" spans="4:32" x14ac:dyDescent="0.55000000000000004">
      <c r="D30" s="115">
        <v>5</v>
      </c>
      <c r="E30" s="112" t="s">
        <v>109</v>
      </c>
      <c r="F30" s="115">
        <v>534</v>
      </c>
      <c r="G30" s="114">
        <v>3500</v>
      </c>
      <c r="H30" s="119" t="str">
        <f t="shared" si="4"/>
        <v>5-Ryan Olsen (534)</v>
      </c>
      <c r="I30" s="120">
        <v>3500</v>
      </c>
      <c r="J30" s="114"/>
      <c r="K30" s="114"/>
      <c r="L30" s="113"/>
      <c r="M30" s="115">
        <v>5</v>
      </c>
      <c r="N30" s="112" t="s">
        <v>58</v>
      </c>
      <c r="O30" s="115">
        <v>526</v>
      </c>
      <c r="P30" s="114">
        <v>3500</v>
      </c>
      <c r="Q30" s="119" t="str">
        <f t="shared" si="5"/>
        <v>5-Michael Moller (526)</v>
      </c>
      <c r="R30" s="120">
        <v>3500</v>
      </c>
      <c r="T30" s="115">
        <v>5</v>
      </c>
      <c r="U30" s="112" t="s">
        <v>109</v>
      </c>
      <c r="V30" s="115">
        <v>534</v>
      </c>
      <c r="W30" s="114">
        <v>3500</v>
      </c>
      <c r="X30" s="119" t="str">
        <f t="shared" si="6"/>
        <v>5-Ryan Olsen (534)</v>
      </c>
      <c r="Y30" s="120">
        <v>3500</v>
      </c>
      <c r="Z30" s="113"/>
      <c r="AA30" s="115">
        <v>5</v>
      </c>
      <c r="AB30" s="112" t="s">
        <v>58</v>
      </c>
      <c r="AC30" s="115">
        <v>526</v>
      </c>
      <c r="AD30" s="114">
        <v>3500</v>
      </c>
      <c r="AE30" s="119" t="str">
        <f t="shared" si="7"/>
        <v>5-Michael Moller (526)</v>
      </c>
      <c r="AF30" s="120">
        <v>3500</v>
      </c>
    </row>
    <row r="31" spans="4:32" x14ac:dyDescent="0.55000000000000004">
      <c r="D31" s="115">
        <v>6</v>
      </c>
      <c r="E31" s="112" t="s">
        <v>116</v>
      </c>
      <c r="F31" s="115">
        <v>532</v>
      </c>
      <c r="G31" s="114">
        <v>3250</v>
      </c>
      <c r="H31" s="119" t="str">
        <f t="shared" si="4"/>
        <v>6-Larry Douglas (532)</v>
      </c>
      <c r="I31" s="120">
        <v>3250</v>
      </c>
      <c r="J31" s="114"/>
      <c r="K31" s="114"/>
      <c r="L31" s="113"/>
      <c r="M31" s="115">
        <v>6</v>
      </c>
      <c r="N31" s="112" t="s">
        <v>269</v>
      </c>
      <c r="O31" s="115">
        <v>523</v>
      </c>
      <c r="P31" s="114">
        <v>3250</v>
      </c>
      <c r="Q31" s="119" t="str">
        <f t="shared" si="5"/>
        <v>6-Scott McGregor 1 (523)</v>
      </c>
      <c r="R31" s="120">
        <v>3125</v>
      </c>
      <c r="T31" s="115">
        <v>6</v>
      </c>
      <c r="U31" s="112" t="s">
        <v>116</v>
      </c>
      <c r="V31" s="115">
        <v>532</v>
      </c>
      <c r="W31" s="114">
        <v>3250</v>
      </c>
      <c r="X31" s="119" t="str">
        <f t="shared" si="6"/>
        <v>6-Larry Douglas (532)</v>
      </c>
      <c r="Y31" s="120">
        <v>3250</v>
      </c>
      <c r="Z31" s="113"/>
      <c r="AA31" s="115">
        <v>6</v>
      </c>
      <c r="AB31" s="112" t="s">
        <v>269</v>
      </c>
      <c r="AC31" s="115">
        <v>523</v>
      </c>
      <c r="AD31" s="114">
        <v>3250</v>
      </c>
      <c r="AE31" s="119" t="str">
        <f t="shared" si="7"/>
        <v>6-Scott McGregor 1 (523)</v>
      </c>
      <c r="AF31" s="120">
        <v>3125</v>
      </c>
    </row>
    <row r="32" spans="4:32" x14ac:dyDescent="0.55000000000000004">
      <c r="D32" s="115">
        <v>7</v>
      </c>
      <c r="E32" s="112" t="s">
        <v>265</v>
      </c>
      <c r="F32" s="115">
        <v>531</v>
      </c>
      <c r="G32" s="114">
        <v>3000</v>
      </c>
      <c r="H32" s="119" t="str">
        <f t="shared" si="4"/>
        <v>7-J McNamara (531)</v>
      </c>
      <c r="I32" s="120">
        <v>3000</v>
      </c>
      <c r="J32" s="114"/>
      <c r="K32" s="114"/>
      <c r="L32" s="113"/>
      <c r="M32" s="115">
        <v>6</v>
      </c>
      <c r="N32" s="112" t="s">
        <v>270</v>
      </c>
      <c r="O32" s="115">
        <v>523</v>
      </c>
      <c r="P32" s="114">
        <v>3000</v>
      </c>
      <c r="Q32" s="119" t="str">
        <f t="shared" si="5"/>
        <v>6-Scott McGregor 2 (523)</v>
      </c>
      <c r="R32" s="120">
        <v>3125</v>
      </c>
      <c r="T32" s="115">
        <v>7</v>
      </c>
      <c r="U32" s="112" t="s">
        <v>265</v>
      </c>
      <c r="V32" s="115">
        <v>531</v>
      </c>
      <c r="W32" s="114">
        <v>3000</v>
      </c>
      <c r="X32" s="119" t="str">
        <f t="shared" si="6"/>
        <v>7-J McNamara (531)</v>
      </c>
      <c r="Y32" s="120">
        <v>3000</v>
      </c>
      <c r="Z32" s="113"/>
      <c r="AA32" s="115">
        <v>6</v>
      </c>
      <c r="AB32" s="112" t="s">
        <v>270</v>
      </c>
      <c r="AC32" s="115">
        <v>523</v>
      </c>
      <c r="AD32" s="114">
        <v>3000</v>
      </c>
      <c r="AE32" s="119" t="str">
        <f t="shared" si="7"/>
        <v>6-Scott McGregor 2 (523)</v>
      </c>
      <c r="AF32" s="120">
        <v>3125</v>
      </c>
    </row>
    <row r="33" spans="4:32" x14ac:dyDescent="0.55000000000000004">
      <c r="D33" s="115">
        <v>8</v>
      </c>
      <c r="E33" s="112" t="s">
        <v>107</v>
      </c>
      <c r="F33" s="115">
        <v>526</v>
      </c>
      <c r="G33" s="114">
        <v>2750</v>
      </c>
      <c r="H33" s="119" t="str">
        <f t="shared" si="4"/>
        <v>8-Lou Bell 2 (526)</v>
      </c>
      <c r="I33" s="120">
        <v>2650</v>
      </c>
      <c r="J33" s="114"/>
      <c r="K33" s="114"/>
      <c r="L33" s="113"/>
      <c r="M33" s="115">
        <v>8</v>
      </c>
      <c r="N33" s="112" t="s">
        <v>314</v>
      </c>
      <c r="O33" s="115">
        <v>522</v>
      </c>
      <c r="P33" s="114">
        <v>2750</v>
      </c>
      <c r="Q33" s="119" t="str">
        <f t="shared" si="5"/>
        <v>8-Jeff Jolley (522)</v>
      </c>
      <c r="R33" s="120">
        <v>2750</v>
      </c>
      <c r="T33" s="115">
        <v>8</v>
      </c>
      <c r="U33" s="112" t="s">
        <v>107</v>
      </c>
      <c r="V33" s="115">
        <v>526</v>
      </c>
      <c r="W33" s="114">
        <v>2750</v>
      </c>
      <c r="X33" s="119" t="str">
        <f t="shared" si="6"/>
        <v>8-Lou Bell 2 (526)</v>
      </c>
      <c r="Y33" s="120">
        <v>2675</v>
      </c>
      <c r="Z33" s="113"/>
      <c r="AA33" s="115">
        <v>8</v>
      </c>
      <c r="AB33" s="112" t="s">
        <v>314</v>
      </c>
      <c r="AC33" s="115">
        <v>522</v>
      </c>
      <c r="AD33" s="114">
        <v>2750</v>
      </c>
      <c r="AE33" s="119" t="str">
        <f t="shared" si="7"/>
        <v>8-Jeff Jolley (522)</v>
      </c>
      <c r="AF33" s="120">
        <v>2750</v>
      </c>
    </row>
    <row r="34" spans="4:32" x14ac:dyDescent="0.55000000000000004">
      <c r="D34" s="115">
        <v>8</v>
      </c>
      <c r="E34" s="112" t="s">
        <v>58</v>
      </c>
      <c r="F34" s="115">
        <v>526</v>
      </c>
      <c r="G34" s="116">
        <v>2550</v>
      </c>
      <c r="H34" s="119" t="str">
        <f t="shared" si="4"/>
        <v>8-Michael Moller (526)</v>
      </c>
      <c r="I34" s="121">
        <v>2650</v>
      </c>
      <c r="J34" s="114"/>
      <c r="K34" s="114"/>
      <c r="L34" s="113"/>
      <c r="M34" s="115">
        <v>9</v>
      </c>
      <c r="N34" s="112" t="s">
        <v>95</v>
      </c>
      <c r="O34" s="115">
        <v>507</v>
      </c>
      <c r="P34" s="114">
        <v>2600</v>
      </c>
      <c r="Q34" s="119" t="str">
        <f t="shared" si="5"/>
        <v>9-Dave Tarter (507)</v>
      </c>
      <c r="R34" s="120">
        <v>2600</v>
      </c>
      <c r="T34" s="115">
        <v>8</v>
      </c>
      <c r="U34" s="112" t="s">
        <v>58</v>
      </c>
      <c r="V34" s="115">
        <v>526</v>
      </c>
      <c r="W34" s="114">
        <v>2600</v>
      </c>
      <c r="X34" s="119" t="str">
        <f t="shared" si="6"/>
        <v>8-Michael Moller (526)</v>
      </c>
      <c r="Y34" s="120">
        <v>2675</v>
      </c>
      <c r="Z34" s="113"/>
      <c r="AA34" s="115">
        <v>9</v>
      </c>
      <c r="AB34" s="112" t="s">
        <v>95</v>
      </c>
      <c r="AC34" s="115">
        <v>507</v>
      </c>
      <c r="AD34" s="114">
        <v>2600</v>
      </c>
      <c r="AE34" s="119" t="str">
        <f t="shared" si="7"/>
        <v>9-Dave Tarter (507)</v>
      </c>
      <c r="AF34" s="120">
        <v>2600</v>
      </c>
    </row>
    <row r="35" spans="4:32" x14ac:dyDescent="0.55000000000000004">
      <c r="D35" s="115">
        <v>10</v>
      </c>
      <c r="E35" s="112" t="s">
        <v>269</v>
      </c>
      <c r="F35" s="115">
        <v>523</v>
      </c>
      <c r="G35" s="116">
        <v>2550</v>
      </c>
      <c r="H35" s="119" t="str">
        <f t="shared" si="4"/>
        <v>10-Scott McGregor 1 (523)</v>
      </c>
      <c r="I35" s="121">
        <v>1275</v>
      </c>
      <c r="J35" s="114"/>
      <c r="K35" s="114"/>
      <c r="L35" s="113"/>
      <c r="M35" s="115">
        <v>10</v>
      </c>
      <c r="N35" s="112" t="s">
        <v>97</v>
      </c>
      <c r="O35" s="115">
        <v>506</v>
      </c>
      <c r="P35" s="114">
        <v>2500</v>
      </c>
      <c r="Q35" s="119" t="str">
        <f t="shared" si="5"/>
        <v>10-Jay Kinney 2 (506)</v>
      </c>
      <c r="R35" s="120">
        <v>2500</v>
      </c>
      <c r="T35" s="115">
        <v>10</v>
      </c>
      <c r="U35" s="112" t="s">
        <v>269</v>
      </c>
      <c r="V35" s="115">
        <v>523</v>
      </c>
      <c r="W35" s="114">
        <v>2500</v>
      </c>
      <c r="X35" s="119" t="str">
        <f t="shared" si="6"/>
        <v>10-Scott McGregor 1 (523)</v>
      </c>
      <c r="Y35" s="120">
        <v>1250</v>
      </c>
      <c r="Z35" s="113"/>
      <c r="AA35" s="115">
        <v>10</v>
      </c>
      <c r="AB35" s="112" t="s">
        <v>97</v>
      </c>
      <c r="AC35" s="115">
        <v>506</v>
      </c>
      <c r="AD35" s="114">
        <v>2500</v>
      </c>
      <c r="AE35" s="119" t="str">
        <f t="shared" si="7"/>
        <v>10-Jay Kinney 2 (506)</v>
      </c>
      <c r="AF35" s="120">
        <v>2500</v>
      </c>
    </row>
    <row r="36" spans="4:32" x14ac:dyDescent="0.55000000000000004">
      <c r="D36" s="115">
        <v>10</v>
      </c>
      <c r="E36" s="112" t="s">
        <v>270</v>
      </c>
      <c r="F36" s="115">
        <v>523</v>
      </c>
      <c r="G36" s="116">
        <v>0</v>
      </c>
      <c r="H36" s="119" t="str">
        <f t="shared" si="4"/>
        <v>10-Scott McGregor 2 (523)</v>
      </c>
      <c r="I36" s="121">
        <v>1275</v>
      </c>
      <c r="J36" s="116"/>
      <c r="K36" s="116"/>
      <c r="M36" s="115">
        <v>11</v>
      </c>
      <c r="N36" s="112" t="s">
        <v>106</v>
      </c>
      <c r="O36" s="115">
        <v>505</v>
      </c>
      <c r="P36" s="116">
        <v>0</v>
      </c>
      <c r="Q36" s="119" t="str">
        <f t="shared" si="5"/>
        <v>11-Lou Bell 1 (505)</v>
      </c>
      <c r="R36" s="121"/>
      <c r="T36" s="115">
        <v>10</v>
      </c>
      <c r="U36" s="112" t="s">
        <v>270</v>
      </c>
      <c r="V36" s="115">
        <v>523</v>
      </c>
      <c r="W36" s="116">
        <v>0</v>
      </c>
      <c r="X36" s="119" t="str">
        <f t="shared" si="6"/>
        <v>10-Scott McGregor 2 (523)</v>
      </c>
      <c r="Y36" s="121">
        <v>1250</v>
      </c>
      <c r="AA36" s="115">
        <v>11</v>
      </c>
      <c r="AB36" s="112" t="s">
        <v>293</v>
      </c>
      <c r="AC36" s="115">
        <v>497</v>
      </c>
      <c r="AD36" s="116">
        <v>0</v>
      </c>
      <c r="AE36" s="119" t="str">
        <f t="shared" si="7"/>
        <v>11-Andy McCauley 2 (497)</v>
      </c>
      <c r="AF36" s="121"/>
    </row>
    <row r="37" spans="4:32" x14ac:dyDescent="0.55000000000000004">
      <c r="D37" s="115">
        <v>12</v>
      </c>
      <c r="E37" s="112" t="s">
        <v>314</v>
      </c>
      <c r="F37" s="115">
        <v>522</v>
      </c>
      <c r="G37" s="116">
        <v>0</v>
      </c>
      <c r="H37" s="119" t="str">
        <f t="shared" si="4"/>
        <v>12-Jeff Jolley (522)</v>
      </c>
      <c r="I37" s="121"/>
      <c r="J37" s="116"/>
      <c r="K37" s="116"/>
      <c r="M37" s="115">
        <v>12</v>
      </c>
      <c r="N37" s="112" t="s">
        <v>293</v>
      </c>
      <c r="O37" s="115">
        <v>497</v>
      </c>
      <c r="P37" s="116">
        <v>0</v>
      </c>
      <c r="Q37" s="119" t="str">
        <f t="shared" si="5"/>
        <v>12-Andy McCauley 2 (497)</v>
      </c>
      <c r="R37" s="121"/>
      <c r="T37" s="115">
        <v>12</v>
      </c>
      <c r="U37" s="112" t="s">
        <v>314</v>
      </c>
      <c r="V37" s="115">
        <v>522</v>
      </c>
      <c r="W37" s="116">
        <v>0</v>
      </c>
      <c r="X37" s="119" t="str">
        <f t="shared" si="6"/>
        <v>12-Jeff Jolley (522)</v>
      </c>
      <c r="Y37" s="121"/>
      <c r="AA37" s="115">
        <v>12</v>
      </c>
      <c r="AB37" s="112" t="s">
        <v>87</v>
      </c>
      <c r="AC37" s="115">
        <v>496</v>
      </c>
      <c r="AD37" s="116">
        <v>0</v>
      </c>
      <c r="AE37" s="119" t="str">
        <f t="shared" si="7"/>
        <v>12-Logan McDonald (496)</v>
      </c>
      <c r="AF37" s="121"/>
    </row>
    <row r="38" spans="4:32" x14ac:dyDescent="0.55000000000000004">
      <c r="D38" s="115">
        <v>13</v>
      </c>
      <c r="E38" s="112" t="s">
        <v>98</v>
      </c>
      <c r="F38" s="115">
        <v>514</v>
      </c>
      <c r="G38" s="116">
        <v>0</v>
      </c>
      <c r="H38" s="119" t="str">
        <f t="shared" si="4"/>
        <v>13-Tyler Sprague 1 (514)</v>
      </c>
      <c r="I38" s="121"/>
      <c r="J38" s="116"/>
      <c r="K38" s="116"/>
      <c r="M38" s="115">
        <v>13</v>
      </c>
      <c r="N38" s="112" t="s">
        <v>87</v>
      </c>
      <c r="O38" s="115">
        <v>496</v>
      </c>
      <c r="P38" s="116">
        <v>0</v>
      </c>
      <c r="Q38" s="119" t="str">
        <f t="shared" si="5"/>
        <v>13-Logan McDonald (496)</v>
      </c>
      <c r="R38" s="121"/>
      <c r="T38" s="115">
        <v>13</v>
      </c>
      <c r="U38" s="112" t="s">
        <v>98</v>
      </c>
      <c r="V38" s="115">
        <v>514</v>
      </c>
      <c r="W38" s="116">
        <v>0</v>
      </c>
      <c r="X38" s="119" t="str">
        <f t="shared" si="6"/>
        <v>13-Tyler Sprague 1 (514)</v>
      </c>
      <c r="Y38" s="121"/>
      <c r="AA38" s="115">
        <v>12</v>
      </c>
      <c r="AB38" s="112" t="s">
        <v>104</v>
      </c>
      <c r="AC38" s="115">
        <v>496</v>
      </c>
      <c r="AD38" s="116">
        <v>0</v>
      </c>
      <c r="AE38" s="119" t="str">
        <f t="shared" si="7"/>
        <v>12-Zack Kartak (496)</v>
      </c>
      <c r="AF38" s="121"/>
    </row>
    <row r="39" spans="4:32" x14ac:dyDescent="0.55000000000000004">
      <c r="D39" s="115">
        <v>14</v>
      </c>
      <c r="E39" s="112" t="s">
        <v>95</v>
      </c>
      <c r="F39" s="115">
        <v>507</v>
      </c>
      <c r="G39" s="116">
        <v>0</v>
      </c>
      <c r="H39" s="119" t="str">
        <f t="shared" si="4"/>
        <v>14-Dave Tarter (507)</v>
      </c>
      <c r="I39" s="121"/>
      <c r="J39" s="116"/>
      <c r="K39" s="116"/>
      <c r="M39" s="115">
        <v>13</v>
      </c>
      <c r="N39" s="112" t="s">
        <v>104</v>
      </c>
      <c r="O39" s="115">
        <v>496</v>
      </c>
      <c r="P39" s="116">
        <v>0</v>
      </c>
      <c r="Q39" s="119" t="str">
        <f t="shared" si="5"/>
        <v>13-Zack Kartak (496)</v>
      </c>
      <c r="R39" s="121"/>
      <c r="T39" s="115">
        <v>14</v>
      </c>
      <c r="U39" s="112" t="s">
        <v>95</v>
      </c>
      <c r="V39" s="115">
        <v>507</v>
      </c>
      <c r="W39" s="116">
        <v>0</v>
      </c>
      <c r="X39" s="119" t="str">
        <f t="shared" si="6"/>
        <v>14-Dave Tarter (507)</v>
      </c>
      <c r="Y39" s="121"/>
      <c r="AA39" s="115">
        <v>14</v>
      </c>
      <c r="AB39" s="112" t="s">
        <v>56</v>
      </c>
      <c r="AC39" s="115">
        <v>491</v>
      </c>
      <c r="AD39" s="116">
        <v>0</v>
      </c>
      <c r="AE39" s="119" t="str">
        <f t="shared" si="7"/>
        <v>14-Gerry Cheevers (491)</v>
      </c>
      <c r="AF39" s="121"/>
    </row>
    <row r="40" spans="4:32" x14ac:dyDescent="0.55000000000000004">
      <c r="D40" s="115">
        <v>15</v>
      </c>
      <c r="E40" s="112" t="s">
        <v>106</v>
      </c>
      <c r="F40" s="115">
        <v>505</v>
      </c>
      <c r="G40" s="116">
        <v>0</v>
      </c>
      <c r="H40" s="119" t="str">
        <f t="shared" si="4"/>
        <v>15-Lou Bell 1 (505)</v>
      </c>
      <c r="I40" s="121"/>
      <c r="J40" s="116"/>
      <c r="K40" s="116"/>
      <c r="M40" s="115">
        <v>15</v>
      </c>
      <c r="N40" s="112" t="s">
        <v>56</v>
      </c>
      <c r="O40" s="115">
        <v>491</v>
      </c>
      <c r="P40" s="116">
        <v>0</v>
      </c>
      <c r="Q40" s="119" t="str">
        <f t="shared" si="5"/>
        <v>15-Gerry Cheevers (491)</v>
      </c>
      <c r="R40" s="121"/>
      <c r="T40" s="115">
        <v>15</v>
      </c>
      <c r="U40" s="112" t="s">
        <v>293</v>
      </c>
      <c r="V40" s="115">
        <v>497</v>
      </c>
      <c r="W40" s="116">
        <v>0</v>
      </c>
      <c r="X40" s="119" t="str">
        <f t="shared" si="6"/>
        <v>15-Andy McCauley 2 (497)</v>
      </c>
      <c r="Y40" s="121"/>
      <c r="AA40" s="115">
        <v>15</v>
      </c>
      <c r="AB40" s="112" t="s">
        <v>271</v>
      </c>
      <c r="AC40" s="115">
        <v>488</v>
      </c>
      <c r="AD40" s="116">
        <v>0</v>
      </c>
      <c r="AE40" s="119" t="str">
        <f t="shared" si="7"/>
        <v>15-Scott McGregor 3 (488)</v>
      </c>
      <c r="AF40" s="1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CM15"/>
  <sheetViews>
    <sheetView zoomScaleNormal="100" workbookViewId="0">
      <pane xSplit="1" ySplit="14" topLeftCell="BR15" activePane="bottomRight" state="frozen"/>
      <selection pane="topRight" activeCell="B1" sqref="B1"/>
      <selection pane="bottomLeft" activeCell="A7" sqref="A7"/>
      <selection pane="bottomRight" activeCell="F26" sqref="F26"/>
    </sheetView>
  </sheetViews>
  <sheetFormatPr defaultColWidth="19.5546875" defaultRowHeight="14.4" x14ac:dyDescent="0.55000000000000004"/>
  <cols>
    <col min="1" max="1" width="6.0546875" style="3" bestFit="1" customWidth="1"/>
    <col min="2" max="2" width="15.21875" style="3" bestFit="1" customWidth="1"/>
    <col min="3" max="3" width="3.88671875" style="3" bestFit="1" customWidth="1"/>
    <col min="4" max="4" width="12.21875" style="3" bestFit="1" customWidth="1"/>
    <col min="5" max="5" width="3.88671875" style="3" bestFit="1" customWidth="1"/>
    <col min="6" max="6" width="12.27734375" style="3" bestFit="1" customWidth="1"/>
    <col min="7" max="7" width="3.88671875" style="3" bestFit="1" customWidth="1"/>
    <col min="8" max="8" width="12.94140625" style="3" bestFit="1" customWidth="1"/>
    <col min="9" max="9" width="3.88671875" style="3" bestFit="1" customWidth="1"/>
    <col min="10" max="10" width="15.88671875" style="3" bestFit="1" customWidth="1"/>
    <col min="11" max="11" width="3.88671875" style="3" bestFit="1" customWidth="1"/>
    <col min="12" max="12" width="11.27734375" style="3" bestFit="1" customWidth="1"/>
    <col min="13" max="13" width="3.88671875" style="3" bestFit="1" customWidth="1"/>
    <col min="14" max="14" width="12.33203125" style="3" bestFit="1" customWidth="1"/>
    <col min="15" max="15" width="3.88671875" style="3" bestFit="1" customWidth="1"/>
    <col min="16" max="16" width="12.27734375" style="3" bestFit="1" customWidth="1"/>
    <col min="17" max="17" width="3.88671875" style="3" bestFit="1" customWidth="1"/>
    <col min="18" max="18" width="12.21875" style="3" bestFit="1" customWidth="1"/>
    <col min="19" max="19" width="3.88671875" style="3" bestFit="1" customWidth="1"/>
    <col min="20" max="20" width="12.38671875" style="3" bestFit="1" customWidth="1"/>
    <col min="21" max="21" width="3.88671875" style="3" bestFit="1" customWidth="1"/>
    <col min="22" max="22" width="15.44140625" style="3" bestFit="1" customWidth="1"/>
    <col min="23" max="23" width="3.88671875" style="3" bestFit="1" customWidth="1"/>
    <col min="24" max="24" width="12.1640625" style="3" bestFit="1" customWidth="1"/>
    <col min="25" max="25" width="3.88671875" style="3" bestFit="1" customWidth="1"/>
    <col min="26" max="26" width="15.88671875" style="3" bestFit="1" customWidth="1"/>
    <col min="27" max="27" width="3.88671875" style="3" bestFit="1" customWidth="1"/>
    <col min="28" max="28" width="6.83203125" style="3" bestFit="1" customWidth="1"/>
    <col min="29" max="29" width="3.88671875" style="3" bestFit="1" customWidth="1"/>
    <col min="30" max="30" width="8.6640625" style="3" bestFit="1" customWidth="1"/>
    <col min="31" max="31" width="3.88671875" style="3" bestFit="1" customWidth="1"/>
    <col min="32" max="32" width="14.83203125" style="3" bestFit="1" customWidth="1"/>
    <col min="33" max="33" width="3.88671875" style="3" bestFit="1" customWidth="1"/>
    <col min="34" max="34" width="11.0546875" style="3" bestFit="1" customWidth="1"/>
    <col min="35" max="35" width="3.88671875" style="3" bestFit="1" customWidth="1"/>
    <col min="36" max="36" width="17.71875" style="3" bestFit="1" customWidth="1"/>
    <col min="37" max="37" width="3.88671875" style="3" bestFit="1" customWidth="1"/>
    <col min="38" max="38" width="11.5" style="3" bestFit="1" customWidth="1"/>
    <col min="39" max="39" width="3.88671875" style="3" bestFit="1" customWidth="1"/>
    <col min="40" max="40" width="9.609375" style="3" bestFit="1" customWidth="1"/>
    <col min="41" max="41" width="3.88671875" style="3" bestFit="1" customWidth="1"/>
    <col min="42" max="42" width="8.1640625" style="3" bestFit="1" customWidth="1"/>
    <col min="43" max="43" width="3.88671875" style="3" bestFit="1" customWidth="1"/>
    <col min="44" max="44" width="11.609375" style="3" bestFit="1" customWidth="1"/>
    <col min="45" max="45" width="3.88671875" style="3" bestFit="1" customWidth="1"/>
    <col min="46" max="46" width="11.0546875" style="3" bestFit="1" customWidth="1"/>
    <col min="47" max="47" width="3.88671875" style="3" bestFit="1" customWidth="1"/>
    <col min="48" max="48" width="13.71875" style="3" bestFit="1" customWidth="1"/>
    <col min="49" max="49" width="3.88671875" style="3" bestFit="1" customWidth="1"/>
    <col min="50" max="50" width="7.83203125" style="3" bestFit="1" customWidth="1"/>
    <col min="51" max="51" width="3.88671875" style="3" bestFit="1" customWidth="1"/>
    <col min="52" max="52" width="7.77734375" style="3" bestFit="1" customWidth="1"/>
    <col min="53" max="53" width="3.88671875" style="3" bestFit="1" customWidth="1"/>
    <col min="54" max="54" width="15.6640625" style="3" bestFit="1" customWidth="1"/>
    <col min="55" max="55" width="3.88671875" style="3" bestFit="1" customWidth="1"/>
    <col min="56" max="56" width="14.21875" style="3" bestFit="1" customWidth="1"/>
    <col min="57" max="57" width="3.88671875" style="3" bestFit="1" customWidth="1"/>
    <col min="58" max="58" width="10.609375" style="3" bestFit="1" customWidth="1"/>
    <col min="59" max="59" width="3.88671875" style="3" bestFit="1" customWidth="1"/>
    <col min="60" max="60" width="7.21875" style="3" bestFit="1" customWidth="1"/>
    <col min="61" max="61" width="3.88671875" style="3" bestFit="1" customWidth="1"/>
    <col min="62" max="62" width="9.33203125" style="3" bestFit="1" customWidth="1"/>
    <col min="63" max="63" width="3.88671875" style="3" bestFit="1" customWidth="1"/>
    <col min="64" max="64" width="11.77734375" style="3" bestFit="1" customWidth="1"/>
    <col min="65" max="65" width="3.88671875" style="3" bestFit="1" customWidth="1"/>
    <col min="66" max="66" width="8.33203125" style="3" bestFit="1" customWidth="1"/>
    <col min="67" max="67" width="3.88671875" style="3" bestFit="1" customWidth="1"/>
    <col min="68" max="68" width="9.94140625" style="3" bestFit="1" customWidth="1"/>
    <col min="69" max="69" width="3.88671875" style="3" bestFit="1" customWidth="1"/>
    <col min="70" max="70" width="16.109375" style="3" bestFit="1" customWidth="1"/>
    <col min="71" max="71" width="3.88671875" style="3" bestFit="1" customWidth="1"/>
    <col min="72" max="72" width="16.0546875" style="3" bestFit="1" customWidth="1"/>
    <col min="73" max="73" width="3.88671875" style="3" bestFit="1" customWidth="1"/>
    <col min="74" max="74" width="16" style="3" bestFit="1" customWidth="1"/>
    <col min="75" max="75" width="3.88671875" style="3" bestFit="1" customWidth="1"/>
    <col min="76" max="76" width="16.1640625" style="3" bestFit="1" customWidth="1"/>
    <col min="77" max="77" width="3.88671875" style="3" bestFit="1" customWidth="1"/>
    <col min="78" max="78" width="14.21875" style="3" bestFit="1" customWidth="1"/>
    <col min="79" max="79" width="3.88671875" style="3" bestFit="1" customWidth="1"/>
    <col min="80" max="80" width="8.88671875" style="3" bestFit="1" customWidth="1"/>
    <col min="81" max="81" width="3.88671875" style="3" bestFit="1" customWidth="1"/>
    <col min="82" max="82" width="14.27734375" style="3" bestFit="1" customWidth="1"/>
    <col min="83" max="83" width="3.88671875" style="3" bestFit="1" customWidth="1"/>
    <col min="84" max="84" width="8.38671875" style="3" bestFit="1" customWidth="1"/>
    <col min="85" max="85" width="3.88671875" style="3" bestFit="1" customWidth="1"/>
    <col min="86" max="86" width="12.0546875" style="3" bestFit="1" customWidth="1"/>
    <col min="87" max="87" width="3.88671875" style="3" bestFit="1" customWidth="1"/>
    <col min="88" max="88" width="12" style="3" bestFit="1" customWidth="1"/>
    <col min="89" max="89" width="3.88671875" style="3" bestFit="1" customWidth="1"/>
    <col min="90" max="90" width="14.44140625" style="3" bestFit="1" customWidth="1"/>
    <col min="91" max="91" width="3.88671875" style="3" bestFit="1" customWidth="1"/>
    <col min="92" max="16384" width="19.5546875" style="3"/>
  </cols>
  <sheetData>
    <row r="1" spans="1:91" s="1" customFormat="1" x14ac:dyDescent="0.55000000000000004">
      <c r="A1" s="15" t="s">
        <v>53</v>
      </c>
      <c r="B1" s="2" t="str">
        <f>SELECTIONS!C1</f>
        <v>VETERANS</v>
      </c>
      <c r="C1" s="2">
        <f>SELECTIONS!D1</f>
        <v>10</v>
      </c>
      <c r="D1" s="2" t="str">
        <f>SELECTIONS!E1</f>
        <v>CURE</v>
      </c>
      <c r="E1" s="2">
        <f>SELECTIONS!F1</f>
        <v>11</v>
      </c>
      <c r="F1" s="2" t="str">
        <f>SELECTIONS!G1</f>
        <v>68 VENTURES</v>
      </c>
      <c r="G1" s="2">
        <f>SELECTIONS!H1</f>
        <v>11</v>
      </c>
      <c r="H1" s="2" t="str">
        <f>SELECTIONS!I1</f>
        <v>XBOX</v>
      </c>
      <c r="I1" s="2">
        <f>SELECTIONS!J1</f>
        <v>11</v>
      </c>
      <c r="J1" s="2" t="str">
        <f>SELECTIONS!K1</f>
        <v>MYRTLE BEACH</v>
      </c>
      <c r="K1" s="2">
        <f>SELECTIONS!L1</f>
        <v>12</v>
      </c>
      <c r="L1" s="2" t="str">
        <f>SELECTIONS!M1</f>
        <v>GASPARILLA</v>
      </c>
      <c r="M1" s="2">
        <f>SELECTIONS!N1</f>
        <v>12</v>
      </c>
      <c r="N1" s="2" t="str">
        <f>SELECTIONS!O1</f>
        <v>1ST ROUND A</v>
      </c>
      <c r="O1" s="2">
        <f>SELECTIONS!P1</f>
        <v>20</v>
      </c>
      <c r="P1" s="2" t="str">
        <f>SELECTIONS!Q1</f>
        <v>1ST ROUND B</v>
      </c>
      <c r="Q1" s="2">
        <f>SELECTIONS!R1</f>
        <v>20</v>
      </c>
      <c r="R1" s="2" t="str">
        <f>SELECTIONS!S1</f>
        <v>1ST ROUND C</v>
      </c>
      <c r="S1" s="2">
        <f>SELECTIONS!T1</f>
        <v>20</v>
      </c>
      <c r="T1" s="2" t="str">
        <f>SELECTIONS!U1</f>
        <v>1ST ROUND D</v>
      </c>
      <c r="U1" s="2">
        <f>SELECTIONS!V1</f>
        <v>20</v>
      </c>
      <c r="V1" s="2" t="str">
        <f>SELECTIONS!W1</f>
        <v>IDAHO POTATO</v>
      </c>
      <c r="W1" s="2">
        <f>SELECTIONS!X1</f>
        <v>14</v>
      </c>
      <c r="X1" s="2" t="str">
        <f>SELECTIONS!Y1</f>
        <v>BOCA RATON</v>
      </c>
      <c r="Y1" s="2">
        <f>SELECTIONS!Z1</f>
        <v>14</v>
      </c>
      <c r="Z1" s="2" t="str">
        <f>SELECTIONS!AA1</f>
        <v>NEW ORLEANS</v>
      </c>
      <c r="AA1" s="2">
        <f>SELECTIONS!AB1</f>
        <v>15</v>
      </c>
      <c r="AB1" s="2" t="str">
        <f>SELECTIONS!AC1</f>
        <v>FRISCO</v>
      </c>
      <c r="AC1" s="2">
        <f>SELECTIONS!AD1</f>
        <v>15</v>
      </c>
      <c r="AD1" s="2" t="str">
        <f>SELECTIONS!AE1</f>
        <v>HAWAII</v>
      </c>
      <c r="AE1" s="2">
        <f>SELECTIONS!AF1</f>
        <v>15</v>
      </c>
      <c r="AF1" s="2" t="str">
        <f>SELECTIONS!AG1</f>
        <v>GAME ABOVE</v>
      </c>
      <c r="AG1" s="2">
        <f>SELECTIONS!AH1</f>
        <v>15</v>
      </c>
      <c r="AH1" s="2" t="str">
        <f>SELECTIONS!AI1</f>
        <v>RATE</v>
      </c>
      <c r="AI1" s="2">
        <f>SELECTIONS!AJ1</f>
        <v>15</v>
      </c>
      <c r="AJ1" s="2" t="str">
        <f>SELECTIONS!AK1</f>
        <v>FIRST RESPONDER</v>
      </c>
      <c r="AK1" s="2">
        <f>SELECTIONS!AL1</f>
        <v>16</v>
      </c>
      <c r="AL1" s="2" t="str">
        <f>SELECTIONS!AM1</f>
        <v>MILITARY</v>
      </c>
      <c r="AM1" s="2">
        <f>SELECTIONS!AN1</f>
        <v>16</v>
      </c>
      <c r="AN1" s="2" t="str">
        <f>SELECTIONS!AO1</f>
        <v>PINSTRIPE</v>
      </c>
      <c r="AO1" s="2">
        <f>SELECTIONS!AP1</f>
        <v>16</v>
      </c>
      <c r="AP1" s="2" t="str">
        <f>SELECTIONS!AQ1</f>
        <v>FENWAY</v>
      </c>
      <c r="AQ1" s="2">
        <f>SELECTIONS!AR1</f>
        <v>16</v>
      </c>
      <c r="AR1" s="2" t="str">
        <f>SELECTIONS!AS1</f>
        <v>POP-TARTS</v>
      </c>
      <c r="AS1" s="2">
        <f>SELECTIONS!AT1</f>
        <v>16</v>
      </c>
      <c r="AT1" s="2" t="str">
        <f>SELECTIONS!AU1</f>
        <v>ARIZONA</v>
      </c>
      <c r="AU1" s="2">
        <f>SELECTIONS!AV1</f>
        <v>17</v>
      </c>
      <c r="AV1" s="2" t="str">
        <f>SELECTIONS!AW1</f>
        <v>NEW MEXICO</v>
      </c>
      <c r="AW1" s="2">
        <f>SELECTIONS!AX1</f>
        <v>17</v>
      </c>
      <c r="AX1" s="2" t="str">
        <f>SELECTIONS!AY1</f>
        <v>GATOR</v>
      </c>
      <c r="AY1" s="2">
        <f>SELECTIONS!AZ1</f>
        <v>17</v>
      </c>
      <c r="AZ1" s="2" t="str">
        <f>SELECTIONS!BA1</f>
        <v>TEXAS</v>
      </c>
      <c r="BA1" s="2">
        <f>SELECTIONS!BB1</f>
        <v>17</v>
      </c>
      <c r="BB1" s="2" t="str">
        <f>SELECTIONS!BC1</f>
        <v>BIRMINGHAM</v>
      </c>
      <c r="BC1" s="2">
        <f>SELECTIONS!BD1</f>
        <v>17</v>
      </c>
      <c r="BD1" s="2" t="str">
        <f>SELECTIONS!BE1</f>
        <v>INDEPENDENCE</v>
      </c>
      <c r="BE1" s="2">
        <f>SELECTIONS!BF1</f>
        <v>17</v>
      </c>
      <c r="BF1" s="2" t="str">
        <f>SELECTIONS!BG1</f>
        <v>MUSIC CITY</v>
      </c>
      <c r="BG1" s="2">
        <f>SELECTIONS!BH1</f>
        <v>18</v>
      </c>
      <c r="BH1" s="2" t="str">
        <f>SELECTIONS!BI1</f>
        <v>ALAMO</v>
      </c>
      <c r="BI1" s="2">
        <f>SELECTIONS!BJ1</f>
        <v>18</v>
      </c>
      <c r="BJ1" s="2" t="str">
        <f>SELECTIONS!BK1</f>
        <v>QUEST</v>
      </c>
      <c r="BK1" s="2">
        <f>SELECTIONS!BL1</f>
        <v>19</v>
      </c>
      <c r="BL1" s="2" t="str">
        <f>SELECTIONS!BM1</f>
        <v>SUN</v>
      </c>
      <c r="BM1" s="2">
        <f>SELECTIONS!BN1</f>
        <v>19</v>
      </c>
      <c r="BN1" s="2" t="str">
        <f>SELECTIONS!BO1</f>
        <v>CITRUS</v>
      </c>
      <c r="BO1" s="2">
        <f>SELECTIONS!BP1</f>
        <v>19</v>
      </c>
      <c r="BP1" s="2" t="str">
        <f>SELECTIONS!BQ1</f>
        <v>LAS VEGAS</v>
      </c>
      <c r="BQ1" s="2">
        <f>SELECTIONS!BR1</f>
        <v>19</v>
      </c>
      <c r="BR1" s="2" t="str">
        <f>SELECTIONS!BS1</f>
        <v>QUARTER FINAL A</v>
      </c>
      <c r="BS1" s="2">
        <f>SELECTIONS!BT1</f>
        <v>25</v>
      </c>
      <c r="BT1" s="2" t="str">
        <f>SELECTIONS!BU1</f>
        <v>QUARTER FINAL B</v>
      </c>
      <c r="BU1" s="2">
        <f>SELECTIONS!BV1</f>
        <v>25</v>
      </c>
      <c r="BV1" s="2" t="str">
        <f>SELECTIONS!BW1</f>
        <v>QUARTER FINAL C</v>
      </c>
      <c r="BW1" s="2">
        <f>SELECTIONS!BX1</f>
        <v>25</v>
      </c>
      <c r="BX1" s="2" t="str">
        <f>SELECTIONS!BY1</f>
        <v>QUARTER FINAL D</v>
      </c>
      <c r="BY1" s="2">
        <f>SELECTIONS!BZ1</f>
        <v>25</v>
      </c>
      <c r="BZ1" s="2" t="str">
        <f>SELECTIONS!CA1</f>
        <v>ARMED FORCES</v>
      </c>
      <c r="CA1" s="2">
        <f>SELECTIONS!CB1</f>
        <v>19</v>
      </c>
      <c r="CB1" s="2" t="str">
        <f>SELECTIONS!CC1</f>
        <v>LIBERTY</v>
      </c>
      <c r="CC1" s="2">
        <f>SELECTIONS!CD1</f>
        <v>19</v>
      </c>
      <c r="CD1" s="2" t="str">
        <f>SELECTIONS!CE1</f>
        <v>MAYO</v>
      </c>
      <c r="CE1" s="2">
        <f>SELECTIONS!CF1</f>
        <v>19</v>
      </c>
      <c r="CF1" s="2" t="str">
        <f>SELECTIONS!CG1</f>
        <v>HOLIDAY</v>
      </c>
      <c r="CG1" s="2">
        <f>SELECTIONS!CH1</f>
        <v>19</v>
      </c>
      <c r="CH1" s="2" t="str">
        <f>SELECTIONS!CI1</f>
        <v>SEMI FINAL A</v>
      </c>
      <c r="CI1" s="2">
        <f>SELECTIONS!CJ1</f>
        <v>35</v>
      </c>
      <c r="CJ1" s="2" t="str">
        <f>SELECTIONS!CK1</f>
        <v>SEMI FINAL B</v>
      </c>
      <c r="CK1" s="2">
        <f>SELECTIONS!CL1</f>
        <v>35</v>
      </c>
      <c r="CL1" s="2" t="str">
        <f>SELECTIONS!CM1</f>
        <v>CHAMPIONSHIP</v>
      </c>
      <c r="CM1" s="2">
        <f>SELECTIONS!CN1</f>
        <v>50</v>
      </c>
    </row>
    <row r="2" spans="1:91" x14ac:dyDescent="0.55000000000000004">
      <c r="A2" s="16" t="s">
        <v>52</v>
      </c>
      <c r="B2" s="4" t="s">
        <v>42</v>
      </c>
      <c r="C2" s="4">
        <f>COUNTIF(SELECTIONS!C5:C110,B2)</f>
        <v>40</v>
      </c>
      <c r="D2" s="4" t="s">
        <v>64</v>
      </c>
      <c r="E2" s="4">
        <f>COUNTIF(SELECTIONS!E5:E110,D2)</f>
        <v>63</v>
      </c>
      <c r="F2" s="4" t="s">
        <v>45</v>
      </c>
      <c r="G2" s="4">
        <f>COUNTIF(SELECTIONS!G5:G110,F2)</f>
        <v>76</v>
      </c>
      <c r="H2" s="4" t="s">
        <v>77</v>
      </c>
      <c r="I2" s="4">
        <f>COUNTIF(SELECTIONS!I5:I110,H2)</f>
        <v>36</v>
      </c>
      <c r="J2" s="4" t="s">
        <v>252</v>
      </c>
      <c r="K2" s="4">
        <f>COUNTIF(SELECTIONS!K5:K110,J2)</f>
        <v>40</v>
      </c>
      <c r="L2" s="4" t="s">
        <v>23</v>
      </c>
      <c r="M2" s="4">
        <f>COUNTIF(SELECTIONS!M5:M110,L2)</f>
        <v>38</v>
      </c>
      <c r="N2" s="4" t="s">
        <v>31</v>
      </c>
      <c r="O2" s="4">
        <f>COUNTIF(SELECTIONS!O5:O110,N2)</f>
        <v>63</v>
      </c>
      <c r="P2" s="4" t="s">
        <v>69</v>
      </c>
      <c r="Q2" s="4">
        <f>COUNTIF(SELECTIONS!Q5:Q110,P2)</f>
        <v>72</v>
      </c>
      <c r="R2" s="4" t="s">
        <v>37</v>
      </c>
      <c r="S2" s="4">
        <f>COUNTIF(SELECTIONS!S5:S110,R2)</f>
        <v>5</v>
      </c>
      <c r="T2" s="4" t="s">
        <v>260</v>
      </c>
      <c r="U2" s="4">
        <f>COUNTIF(SELECTIONS!U5:U110,T2)</f>
        <v>0</v>
      </c>
      <c r="V2" s="4" t="s">
        <v>161</v>
      </c>
      <c r="W2" s="4">
        <f>COUNTIF(SELECTIONS!W5:W110,V2)</f>
        <v>64</v>
      </c>
      <c r="X2" s="4" t="s">
        <v>27</v>
      </c>
      <c r="Y2" s="4">
        <f>COUNTIF(SELECTIONS!Y5:Y110,X2)</f>
        <v>73</v>
      </c>
      <c r="Z2" s="4" t="s">
        <v>72</v>
      </c>
      <c r="AA2" s="4">
        <f>COUNTIF(SELECTIONS!AA5:AA110,Z2)</f>
        <v>79</v>
      </c>
      <c r="AB2" s="4" t="s">
        <v>68</v>
      </c>
      <c r="AC2" s="4">
        <f>COUNTIF(SELECTIONS!AC5:AC110,AB2)</f>
        <v>66</v>
      </c>
      <c r="AD2" s="4" t="s">
        <v>63</v>
      </c>
      <c r="AE2" s="4">
        <f>COUNTIF(SELECTIONS!AE5:AE110,AD2)</f>
        <v>61</v>
      </c>
      <c r="AF2" s="4" t="s">
        <v>262</v>
      </c>
      <c r="AG2" s="4">
        <f>COUNTIF(SELECTIONS!AG5:AG110,AF2)</f>
        <v>51</v>
      </c>
      <c r="AH2" s="4" t="s">
        <v>164</v>
      </c>
      <c r="AI2" s="4">
        <f>COUNTIF(SELECTIONS!AI5:AI110,AH2)</f>
        <v>52</v>
      </c>
      <c r="AJ2" s="4" t="s">
        <v>257</v>
      </c>
      <c r="AK2" s="4">
        <f>COUNTIF(SELECTIONS!AK5:AK110,AJ2)</f>
        <v>30</v>
      </c>
      <c r="AL2" s="4" t="s">
        <v>148</v>
      </c>
      <c r="AM2" s="4">
        <f>COUNTIF(SELECTIONS!AM5:AM110,AL2)</f>
        <v>59</v>
      </c>
      <c r="AN2" s="4" t="s">
        <v>25</v>
      </c>
      <c r="AO2" s="4">
        <f>COUNTIF(SELECTIONS!AO5:AO110,AN2)</f>
        <v>68</v>
      </c>
      <c r="AP2" s="4" t="s">
        <v>151</v>
      </c>
      <c r="AQ2" s="4">
        <f>COUNTIF(SELECTIONS!AQ5:AQ110,AP2)</f>
        <v>28</v>
      </c>
      <c r="AR2" s="4" t="s">
        <v>156</v>
      </c>
      <c r="AS2" s="4">
        <f>COUNTIF(SELECTIONS!AS5:AS110,AR2)</f>
        <v>82</v>
      </c>
      <c r="AT2" s="4" t="s">
        <v>71</v>
      </c>
      <c r="AU2" s="4">
        <f>COUNTIF(SELECTIONS!AU5:AU110,AT2)</f>
        <v>39</v>
      </c>
      <c r="AV2" s="4" t="s">
        <v>160</v>
      </c>
      <c r="AW2" s="4">
        <f>COUNTIF(SELECTIONS!AW5:AW110,AV2)</f>
        <v>49</v>
      </c>
      <c r="AX2" s="4" t="s">
        <v>46</v>
      </c>
      <c r="AY2" s="4">
        <f>COUNTIF(SELECTIONS!AY5:AY110,AX2)</f>
        <v>67</v>
      </c>
      <c r="AZ2" s="4" t="s">
        <v>0</v>
      </c>
      <c r="BA2" s="4">
        <f>COUNTIF(SELECTIONS!BA5:BA110,AZ2)</f>
        <v>56</v>
      </c>
      <c r="BB2" s="4" t="s">
        <v>76</v>
      </c>
      <c r="BC2" s="4">
        <f>COUNTIF(SELECTIONS!BC5:BC110,BB2)</f>
        <v>79</v>
      </c>
      <c r="BD2" s="4" t="s">
        <v>47</v>
      </c>
      <c r="BE2" s="4">
        <f>COUNTIF(SELECTIONS!BE5:BE110,BD2)</f>
        <v>18</v>
      </c>
      <c r="BF2" s="4" t="s">
        <v>35</v>
      </c>
      <c r="BG2" s="4">
        <f>COUNTIF(SELECTIONS!BG5:BG110,BF2)</f>
        <v>52</v>
      </c>
      <c r="BH2" s="4" t="s">
        <v>21</v>
      </c>
      <c r="BI2" s="4">
        <f>COUNTIF(SELECTIONS!BI5:BI110,BH2)</f>
        <v>63</v>
      </c>
      <c r="BJ2" s="4" t="s">
        <v>22</v>
      </c>
      <c r="BK2" s="4">
        <f>COUNTIF(SELECTIONS!BK5:BK110,BJ2)</f>
        <v>29</v>
      </c>
      <c r="BL2" s="4" t="s">
        <v>159</v>
      </c>
      <c r="BM2" s="4">
        <f>COUNTIF(SELECTIONS!BM5:BM110,BL2)</f>
        <v>34</v>
      </c>
      <c r="BN2" s="4" t="s">
        <v>29</v>
      </c>
      <c r="BO2" s="4">
        <f>COUNTIF(SELECTIONS!BO5:BO110,BN2)</f>
        <v>93</v>
      </c>
      <c r="BP2" s="4" t="s">
        <v>152</v>
      </c>
      <c r="BQ2" s="4">
        <f>COUNTIF(SELECTIONS!BQ5:BQ110,BP2)</f>
        <v>33</v>
      </c>
      <c r="BR2" s="4" t="s">
        <v>26</v>
      </c>
      <c r="BS2" s="4">
        <f>COUNTIF(SELECTIONS!BS5:BS110,BR2)</f>
        <v>98</v>
      </c>
      <c r="BT2" s="4" t="s">
        <v>49</v>
      </c>
      <c r="BU2" s="4">
        <f>COUNTIF(SELECTIONS!BU5:BU110,BT2)</f>
        <v>60</v>
      </c>
      <c r="BV2" s="4" t="s">
        <v>147</v>
      </c>
      <c r="BW2" s="4">
        <f>COUNTIF(SELECTIONS!BW5:BW110,BV2)</f>
        <v>88</v>
      </c>
      <c r="BX2" s="4" t="s">
        <v>34</v>
      </c>
      <c r="BY2" s="4">
        <f>COUNTIF(SELECTIONS!BY5:BY110,BX2)</f>
        <v>100</v>
      </c>
      <c r="BZ2" s="4" t="s">
        <v>67</v>
      </c>
      <c r="CA2" s="4">
        <f>COUNTIF(SELECTIONS!CA5:CA110,BZ2)</f>
        <v>64</v>
      </c>
      <c r="CB2" s="4" t="s">
        <v>149</v>
      </c>
      <c r="CC2" s="4">
        <f>COUNTIF(SELECTIONS!CC5:CC110,CB2)</f>
        <v>81</v>
      </c>
      <c r="CD2" s="4" t="s">
        <v>248</v>
      </c>
      <c r="CE2" s="4">
        <f>COUNTIF(SELECTIONS!CE5:CE110,CD2)</f>
        <v>39</v>
      </c>
      <c r="CF2" s="4" t="s">
        <v>165</v>
      </c>
      <c r="CG2" s="4">
        <f>COUNTIF(SELECTIONS!CG5:CG110,CF2)</f>
        <v>53</v>
      </c>
      <c r="CH2" s="4" t="s">
        <v>147</v>
      </c>
      <c r="CI2" s="4">
        <f>COUNTIF(SELECTIONS!CI5:CI110,CH2)</f>
        <v>56</v>
      </c>
      <c r="CJ2" s="4" t="s">
        <v>26</v>
      </c>
      <c r="CK2" s="4">
        <f>COUNTIF(SELECTIONS!CK5:CK110,CJ2)</f>
        <v>58</v>
      </c>
      <c r="CL2" s="4" t="s">
        <v>147</v>
      </c>
      <c r="CM2" s="4">
        <f>COUNTIF(SELECTIONS!CM5:CM110,CL2)</f>
        <v>10</v>
      </c>
    </row>
    <row r="3" spans="1:91" x14ac:dyDescent="0.55000000000000004">
      <c r="A3" s="16" t="s">
        <v>51</v>
      </c>
      <c r="B3" s="4" t="s">
        <v>162</v>
      </c>
      <c r="C3" s="4">
        <f>COUNTIF(SELECTIONS!C5:C110,B3)</f>
        <v>66</v>
      </c>
      <c r="D3" s="4" t="s">
        <v>73</v>
      </c>
      <c r="E3" s="4">
        <f>COUNTIF(SELECTIONS!E5:E110,D3)</f>
        <v>43</v>
      </c>
      <c r="F3" s="4" t="s">
        <v>250</v>
      </c>
      <c r="G3" s="4">
        <f>COUNTIF(SELECTIONS!G5:G110,F3)</f>
        <v>30</v>
      </c>
      <c r="H3" s="4" t="s">
        <v>251</v>
      </c>
      <c r="I3" s="4">
        <f>COUNTIF(SELECTIONS!I5:I110,H3)</f>
        <v>70</v>
      </c>
      <c r="J3" s="4" t="s">
        <v>245</v>
      </c>
      <c r="K3" s="4">
        <f>COUNTIF(SELECTIONS!K5:K110,J3)</f>
        <v>66</v>
      </c>
      <c r="L3" s="4" t="s">
        <v>132</v>
      </c>
      <c r="M3" s="4">
        <f>COUNTIF(SELECTIONS!M5:M110,L3)</f>
        <v>68</v>
      </c>
      <c r="N3" s="4" t="s">
        <v>24</v>
      </c>
      <c r="O3" s="4">
        <f>COUNTIF(SELECTIONS!O5:O110,N3)</f>
        <v>43</v>
      </c>
      <c r="P3" s="4" t="s">
        <v>154</v>
      </c>
      <c r="Q3" s="4">
        <f>COUNTIF(SELECTIONS!Q5:Q110,P3)</f>
        <v>34</v>
      </c>
      <c r="R3" s="4" t="s">
        <v>50</v>
      </c>
      <c r="S3" s="4">
        <f>COUNTIF(SELECTIONS!S5:S110,R3)</f>
        <v>101</v>
      </c>
      <c r="T3" s="4" t="s">
        <v>33</v>
      </c>
      <c r="U3" s="4">
        <f>COUNTIF(SELECTIONS!U5:U110,T3)</f>
        <v>106</v>
      </c>
      <c r="V3" s="4" t="s">
        <v>74</v>
      </c>
      <c r="W3" s="4">
        <f>COUNTIF(SELECTIONS!W5:W110,V3)</f>
        <v>42</v>
      </c>
      <c r="X3" s="4" t="s">
        <v>44</v>
      </c>
      <c r="Y3" s="4">
        <f>COUNTIF(SELECTIONS!Y5:Y110,X3)</f>
        <v>33</v>
      </c>
      <c r="Z3" s="4" t="s">
        <v>261</v>
      </c>
      <c r="AA3" s="4">
        <f>COUNTIF(SELECTIONS!AA5:AA110,Z3)</f>
        <v>27</v>
      </c>
      <c r="AB3" s="4" t="s">
        <v>36</v>
      </c>
      <c r="AC3" s="4">
        <f>COUNTIF(SELECTIONS!AC5:AC110,AB3)</f>
        <v>40</v>
      </c>
      <c r="AD3" s="4" t="s">
        <v>163</v>
      </c>
      <c r="AE3" s="4">
        <f>COUNTIF(SELECTIONS!AE5:AE110,AD3)</f>
        <v>45</v>
      </c>
      <c r="AF3" s="4" t="s">
        <v>66</v>
      </c>
      <c r="AG3" s="4">
        <f>COUNTIF(SELECTIONS!AG5:AG110,AF3)</f>
        <v>55</v>
      </c>
      <c r="AH3" s="4" t="s">
        <v>32</v>
      </c>
      <c r="AI3" s="4">
        <f>COUNTIF(SELECTIONS!AI5:AI110,AH3)</f>
        <v>54</v>
      </c>
      <c r="AJ3" s="4" t="s">
        <v>133</v>
      </c>
      <c r="AK3" s="4">
        <f>COUNTIF(SELECTIONS!AK5:AK110,AJ3)</f>
        <v>76</v>
      </c>
      <c r="AL3" s="4" t="s">
        <v>155</v>
      </c>
      <c r="AM3" s="4">
        <f>COUNTIF(SELECTIONS!AM5:AM110,AL3)</f>
        <v>47</v>
      </c>
      <c r="AN3" s="4" t="s">
        <v>75</v>
      </c>
      <c r="AO3" s="4">
        <f>COUNTIF(SELECTIONS!AO5:AO110,AN3)</f>
        <v>38</v>
      </c>
      <c r="AP3" s="4" t="s">
        <v>157</v>
      </c>
      <c r="AQ3" s="4">
        <f>COUNTIF(SELECTIONS!AQ5:AQ110,AP3)</f>
        <v>78</v>
      </c>
      <c r="AR3" s="4" t="s">
        <v>65</v>
      </c>
      <c r="AS3" s="4">
        <f>COUNTIF(SELECTIONS!AS5:AS110,AR3)</f>
        <v>24</v>
      </c>
      <c r="AT3" s="4" t="s">
        <v>78</v>
      </c>
      <c r="AU3" s="4">
        <f>COUNTIF(SELECTIONS!AU5:AU110,AT3)</f>
        <v>67</v>
      </c>
      <c r="AV3" s="4" t="s">
        <v>258</v>
      </c>
      <c r="AW3" s="4">
        <f>COUNTIF(SELECTIONS!AW5:AW110,AV3)</f>
        <v>57</v>
      </c>
      <c r="AX3" s="4" t="s">
        <v>253</v>
      </c>
      <c r="AY3" s="4">
        <f>COUNTIF(SELECTIONS!AY5:AY110,AX3)</f>
        <v>39</v>
      </c>
      <c r="AZ3" s="4" t="s">
        <v>246</v>
      </c>
      <c r="BA3" s="4">
        <f>COUNTIF(SELECTIONS!BA5:BA110,AZ3)</f>
        <v>50</v>
      </c>
      <c r="BB3" s="4" t="s">
        <v>254</v>
      </c>
      <c r="BC3" s="4">
        <f>COUNTIF(SELECTIONS!BC5:BC110,BB3)</f>
        <v>27</v>
      </c>
      <c r="BD3" s="4" t="s">
        <v>247</v>
      </c>
      <c r="BE3" s="4">
        <f>COUNTIF(SELECTIONS!BE5:BE110,BD3)</f>
        <v>88</v>
      </c>
      <c r="BF3" s="4" t="s">
        <v>158</v>
      </c>
      <c r="BG3" s="4">
        <f>COUNTIF(SELECTIONS!BG5:BG110,BF3)</f>
        <v>54</v>
      </c>
      <c r="BH3" s="4" t="s">
        <v>153</v>
      </c>
      <c r="BI3" s="4">
        <f>COUNTIF(SELECTIONS!BI5:BI110,BH3)</f>
        <v>43</v>
      </c>
      <c r="BJ3" s="4" t="s">
        <v>150</v>
      </c>
      <c r="BK3" s="4">
        <f>COUNTIF(SELECTIONS!BK5:BK110,BJ3)</f>
        <v>77</v>
      </c>
      <c r="BL3" s="4" t="s">
        <v>48</v>
      </c>
      <c r="BM3" s="4">
        <f>COUNTIF(SELECTIONS!BM5:BM110,BL3)</f>
        <v>72</v>
      </c>
      <c r="BN3" s="4" t="s">
        <v>30</v>
      </c>
      <c r="BO3" s="4">
        <f>COUNTIF(SELECTIONS!BO5:BO110,BN3)</f>
        <v>13</v>
      </c>
      <c r="BP3" s="4" t="s">
        <v>28</v>
      </c>
      <c r="BQ3" s="4">
        <f>COUNTIF(SELECTIONS!BQ5:BQ110,BP3)</f>
        <v>73</v>
      </c>
      <c r="BR3" s="4" t="s">
        <v>154</v>
      </c>
      <c r="BS3" s="4">
        <f>COUNTIF(SELECTIONS!BS5:BS110,BR3)</f>
        <v>3</v>
      </c>
      <c r="BT3" s="4" t="s">
        <v>260</v>
      </c>
      <c r="BU3" s="4">
        <f>COUNTIF(SELECTIONS!BU5:BU110,BT3)</f>
        <v>0</v>
      </c>
      <c r="BV3" s="4" t="s">
        <v>31</v>
      </c>
      <c r="BW3" s="4">
        <f>COUNTIF(SELECTIONS!BW5:BW110,BV3)</f>
        <v>15</v>
      </c>
      <c r="BX3" s="4" t="s">
        <v>37</v>
      </c>
      <c r="BY3" s="4">
        <f>COUNTIF(SELECTIONS!BY5:BY110,BX3)</f>
        <v>0</v>
      </c>
      <c r="BZ3" s="4" t="s">
        <v>43</v>
      </c>
      <c r="CA3" s="4">
        <f>COUNTIF(SELECTIONS!CA5:CA110,BZ3)</f>
        <v>42</v>
      </c>
      <c r="CB3" s="4" t="s">
        <v>259</v>
      </c>
      <c r="CC3" s="4">
        <f>COUNTIF(SELECTIONS!CC5:CC110,CB3)</f>
        <v>25</v>
      </c>
      <c r="CD3" s="4" t="s">
        <v>255</v>
      </c>
      <c r="CE3" s="4">
        <f>COUNTIF(SELECTIONS!CE5:CE110,CD3)</f>
        <v>67</v>
      </c>
      <c r="CF3" s="4" t="s">
        <v>19</v>
      </c>
      <c r="CG3" s="4">
        <f>COUNTIF(SELECTIONS!CG5:CG110,CF3)</f>
        <v>53</v>
      </c>
      <c r="CH3" s="4" t="s">
        <v>49</v>
      </c>
      <c r="CI3" s="4">
        <f>COUNTIF(SELECTIONS!CI5:CI110,CH3)</f>
        <v>28</v>
      </c>
      <c r="CJ3" s="4" t="s">
        <v>34</v>
      </c>
      <c r="CK3" s="4">
        <f>COUNTIF(SELECTIONS!CK5:CK110,CJ3)</f>
        <v>44</v>
      </c>
      <c r="CL3" s="4" t="s">
        <v>49</v>
      </c>
      <c r="CM3" s="4">
        <f>COUNTIF(SELECTIONS!CM5:CM110,CL3)</f>
        <v>9</v>
      </c>
    </row>
    <row r="4" spans="1:91" x14ac:dyDescent="0.55000000000000004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69</v>
      </c>
      <c r="BS4" s="4">
        <f>COUNTIF(SELECTIONS!BS5:BS110,BR4)</f>
        <v>5</v>
      </c>
      <c r="BT4" s="4" t="s">
        <v>33</v>
      </c>
      <c r="BU4" s="4">
        <f>COUNTIF(SELECTIONS!BU5:BU110,BT4)</f>
        <v>46</v>
      </c>
      <c r="BV4" s="4" t="s">
        <v>24</v>
      </c>
      <c r="BW4" s="4">
        <f>COUNTIF(SELECTIONS!BW5:BW110,BV4)</f>
        <v>3</v>
      </c>
      <c r="BX4" s="4" t="s">
        <v>50</v>
      </c>
      <c r="BY4" s="4">
        <f>COUNTIF(SELECTIONS!BY5:BY110,BX4)</f>
        <v>6</v>
      </c>
      <c r="BZ4" s="4"/>
      <c r="CA4" s="4"/>
      <c r="CB4" s="4"/>
      <c r="CC4" s="4"/>
      <c r="CD4" s="4"/>
      <c r="CE4" s="4"/>
      <c r="CF4" s="4"/>
      <c r="CG4" s="4"/>
      <c r="CH4" s="4" t="s">
        <v>260</v>
      </c>
      <c r="CI4" s="4">
        <f>COUNTIF(SELECTIONS!CI5:CI110,CH4)</f>
        <v>0</v>
      </c>
      <c r="CJ4" s="4" t="s">
        <v>37</v>
      </c>
      <c r="CK4" s="4">
        <f>COUNTIF(SELECTIONS!CK5:CK110,CJ4)</f>
        <v>0</v>
      </c>
      <c r="CL4" s="4" t="s">
        <v>260</v>
      </c>
      <c r="CM4" s="4">
        <f>COUNTIF(SELECTIONS!CM5:CM110,CL4)</f>
        <v>0</v>
      </c>
    </row>
    <row r="5" spans="1:91" x14ac:dyDescent="0.55000000000000004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 t="s">
        <v>33</v>
      </c>
      <c r="CI5" s="4">
        <f>COUNTIF(SELECTIONS!CI5:CI110,CH5)</f>
        <v>15</v>
      </c>
      <c r="CJ5" s="4" t="s">
        <v>50</v>
      </c>
      <c r="CK5" s="4">
        <f>COUNTIF(SELECTIONS!CK5:CK110,CJ5)</f>
        <v>0</v>
      </c>
      <c r="CL5" s="4" t="s">
        <v>33</v>
      </c>
      <c r="CM5" s="4">
        <f>COUNTIF(SELECTIONS!CM5:CM110,CL5)</f>
        <v>5</v>
      </c>
    </row>
    <row r="6" spans="1:91" x14ac:dyDescent="0.55000000000000004">
      <c r="A6" s="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 t="s">
        <v>31</v>
      </c>
      <c r="CI6" s="4">
        <f>COUNTIF(SELECTIONS!CI5:CI110,CH6)</f>
        <v>5</v>
      </c>
      <c r="CJ6" s="4" t="s">
        <v>154</v>
      </c>
      <c r="CK6" s="4">
        <f>COUNTIF(SELECTIONS!CK5:CK110,CJ6)</f>
        <v>1</v>
      </c>
      <c r="CL6" s="4" t="s">
        <v>31</v>
      </c>
      <c r="CM6" s="4">
        <f>COUNTIF(SELECTIONS!CM5:CM110,CL6)</f>
        <v>0</v>
      </c>
    </row>
    <row r="7" spans="1:91" x14ac:dyDescent="0.55000000000000004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 t="s">
        <v>24</v>
      </c>
      <c r="CI7" s="4">
        <f>COUNTIF(SELECTIONS!CI5:CI110,CH7)</f>
        <v>2</v>
      </c>
      <c r="CJ7" s="4" t="s">
        <v>69</v>
      </c>
      <c r="CK7" s="4">
        <f>COUNTIF(SELECTIONS!CK5:CK110,CJ7)</f>
        <v>3</v>
      </c>
      <c r="CL7" s="4" t="s">
        <v>24</v>
      </c>
      <c r="CM7" s="4">
        <f>COUNTIF(SELECTIONS!CM5:CM110,CL7)</f>
        <v>0</v>
      </c>
    </row>
    <row r="8" spans="1:91" x14ac:dyDescent="0.55000000000000004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 t="s">
        <v>26</v>
      </c>
      <c r="CM8" s="4">
        <f>COUNTIF(SELECTIONS!CM5:CM110,CL8)</f>
        <v>46</v>
      </c>
    </row>
    <row r="9" spans="1:91" x14ac:dyDescent="0.55000000000000004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 t="s">
        <v>34</v>
      </c>
      <c r="CM9" s="4">
        <f>COUNTIF(SELECTIONS!CM5:CM110,CL9)</f>
        <v>33</v>
      </c>
    </row>
    <row r="10" spans="1:91" x14ac:dyDescent="0.55000000000000004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 t="s">
        <v>37</v>
      </c>
      <c r="CM10" s="4">
        <f>COUNTIF(SELECTIONS!CM5:CM110,CL10)</f>
        <v>0</v>
      </c>
    </row>
    <row r="11" spans="1:91" x14ac:dyDescent="0.55000000000000004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 t="s">
        <v>50</v>
      </c>
      <c r="CM11" s="4">
        <f>COUNTIF(SELECTIONS!CM5:CM110,CL11)</f>
        <v>0</v>
      </c>
    </row>
    <row r="12" spans="1:91" x14ac:dyDescent="0.55000000000000004">
      <c r="A12" s="16">
        <f>SUM(B13:CE13)+CM15</f>
        <v>4452</v>
      </c>
      <c r="B12" s="4">
        <v>1</v>
      </c>
      <c r="C12" s="4"/>
      <c r="D12" s="4">
        <v>2</v>
      </c>
      <c r="E12" s="4"/>
      <c r="F12" s="4">
        <v>3</v>
      </c>
      <c r="G12" s="4"/>
      <c r="H12" s="4">
        <v>4</v>
      </c>
      <c r="I12" s="4"/>
      <c r="J12" s="4">
        <v>5</v>
      </c>
      <c r="K12" s="4"/>
      <c r="L12" s="4">
        <v>6</v>
      </c>
      <c r="M12" s="4"/>
      <c r="N12" s="4">
        <v>7</v>
      </c>
      <c r="O12" s="4"/>
      <c r="P12" s="4">
        <v>8</v>
      </c>
      <c r="Q12" s="4"/>
      <c r="R12" s="4">
        <v>9</v>
      </c>
      <c r="S12" s="4"/>
      <c r="T12" s="4">
        <v>10</v>
      </c>
      <c r="U12" s="4"/>
      <c r="V12" s="4">
        <v>11</v>
      </c>
      <c r="W12" s="4"/>
      <c r="X12" s="4">
        <v>12</v>
      </c>
      <c r="Y12" s="4"/>
      <c r="Z12" s="4">
        <v>13</v>
      </c>
      <c r="AA12" s="4"/>
      <c r="AB12" s="4">
        <v>14</v>
      </c>
      <c r="AC12" s="4"/>
      <c r="AD12" s="4">
        <v>15</v>
      </c>
      <c r="AE12" s="4"/>
      <c r="AF12" s="4">
        <v>16</v>
      </c>
      <c r="AG12" s="4"/>
      <c r="AH12" s="4">
        <v>17</v>
      </c>
      <c r="AI12" s="4"/>
      <c r="AJ12" s="4">
        <v>18</v>
      </c>
      <c r="AK12" s="4"/>
      <c r="AL12" s="4">
        <v>19</v>
      </c>
      <c r="AM12" s="4"/>
      <c r="AN12" s="4">
        <v>20</v>
      </c>
      <c r="AO12" s="4"/>
      <c r="AP12" s="4">
        <v>21</v>
      </c>
      <c r="AQ12" s="4"/>
      <c r="AR12" s="4">
        <v>22</v>
      </c>
      <c r="AS12" s="4"/>
      <c r="AT12" s="4">
        <v>23</v>
      </c>
      <c r="AU12" s="4"/>
      <c r="AV12" s="4">
        <v>24</v>
      </c>
      <c r="AW12" s="4"/>
      <c r="AX12" s="4">
        <v>25</v>
      </c>
      <c r="AY12" s="4"/>
      <c r="AZ12" s="4">
        <v>26</v>
      </c>
      <c r="BA12" s="4"/>
      <c r="BB12" s="4">
        <v>27</v>
      </c>
      <c r="BC12" s="4"/>
      <c r="BD12" s="4">
        <v>28</v>
      </c>
      <c r="BE12" s="4"/>
      <c r="BF12" s="4">
        <v>29</v>
      </c>
      <c r="BG12" s="4"/>
      <c r="BH12" s="4">
        <v>30</v>
      </c>
      <c r="BI12" s="4"/>
      <c r="BJ12" s="4">
        <v>31</v>
      </c>
      <c r="BK12" s="4"/>
      <c r="BL12" s="4">
        <v>32</v>
      </c>
      <c r="BM12" s="4"/>
      <c r="BN12" s="4">
        <v>33</v>
      </c>
      <c r="BO12" s="4"/>
      <c r="BP12" s="4">
        <v>34</v>
      </c>
      <c r="BQ12" s="4"/>
      <c r="BR12" s="4">
        <v>35</v>
      </c>
      <c r="BS12" s="4"/>
      <c r="BT12" s="4">
        <v>36</v>
      </c>
      <c r="BU12" s="4"/>
      <c r="BV12" s="4">
        <v>37</v>
      </c>
      <c r="BW12" s="4"/>
      <c r="BX12" s="4">
        <v>38</v>
      </c>
      <c r="BY12" s="4"/>
      <c r="BZ12" s="4">
        <v>39</v>
      </c>
      <c r="CA12" s="4"/>
      <c r="CB12" s="4">
        <v>40</v>
      </c>
      <c r="CC12" s="4"/>
      <c r="CD12" s="4">
        <v>41</v>
      </c>
      <c r="CE12" s="4"/>
      <c r="CF12" s="4">
        <v>42</v>
      </c>
      <c r="CG12" s="4"/>
      <c r="CH12" s="4">
        <v>43</v>
      </c>
      <c r="CI12" s="4"/>
      <c r="CJ12" s="4">
        <v>44</v>
      </c>
      <c r="CK12" s="4"/>
      <c r="CL12" s="4" t="s">
        <v>154</v>
      </c>
      <c r="CM12" s="4">
        <f>COUNTIF(SELECTIONS!CM5:CM110,CL12)</f>
        <v>0</v>
      </c>
    </row>
    <row r="13" spans="1:91" x14ac:dyDescent="0.55000000000000004">
      <c r="A13" s="17">
        <f>COUNTA(SELECTIONS!A5:A110)</f>
        <v>106</v>
      </c>
      <c r="C13" s="3">
        <f>SUM(C2:C12)</f>
        <v>106</v>
      </c>
      <c r="E13" s="3">
        <f>SUM(E2:E12)</f>
        <v>106</v>
      </c>
      <c r="G13" s="3">
        <f>SUM(G2:G12)</f>
        <v>106</v>
      </c>
      <c r="I13" s="3">
        <f>SUM(I2:I12)</f>
        <v>106</v>
      </c>
      <c r="K13" s="3">
        <f>SUM(K2:K12)</f>
        <v>106</v>
      </c>
      <c r="M13" s="3">
        <f>SUM(M2:M12)</f>
        <v>106</v>
      </c>
      <c r="O13" s="3">
        <f>SUM(O2:O12)</f>
        <v>106</v>
      </c>
      <c r="Q13" s="3">
        <f>SUM(Q2:Q12)</f>
        <v>106</v>
      </c>
      <c r="S13" s="3">
        <f>SUM(S2:S12)</f>
        <v>106</v>
      </c>
      <c r="U13" s="3">
        <f>SUM(U2:U12)</f>
        <v>106</v>
      </c>
      <c r="W13" s="3">
        <f>SUM(W2:W12)</f>
        <v>106</v>
      </c>
      <c r="Y13" s="3">
        <f>SUM(Y2:Y12)</f>
        <v>106</v>
      </c>
      <c r="AA13" s="3">
        <f>SUM(AA2:AA12)</f>
        <v>106</v>
      </c>
      <c r="AC13" s="3">
        <f>SUM(AC2:AC12)</f>
        <v>106</v>
      </c>
      <c r="AE13" s="3">
        <f>SUM(AE2:AE12)</f>
        <v>106</v>
      </c>
      <c r="AG13" s="3">
        <f>SUM(AG2:AG12)</f>
        <v>106</v>
      </c>
      <c r="AI13" s="3">
        <f>SUM(AI2:AI12)</f>
        <v>106</v>
      </c>
      <c r="AK13" s="3">
        <f>SUM(AK2:AK12)</f>
        <v>106</v>
      </c>
      <c r="AM13" s="3">
        <f>SUM(AM2:AM12)</f>
        <v>106</v>
      </c>
      <c r="AO13" s="3">
        <f>SUM(AO2:AO12)</f>
        <v>106</v>
      </c>
      <c r="AQ13" s="3">
        <f>SUM(AQ2:AQ12)</f>
        <v>106</v>
      </c>
      <c r="AS13" s="3">
        <f>SUM(AS2:AS12)</f>
        <v>106</v>
      </c>
      <c r="AU13" s="3">
        <f>SUM(AU2:AU12)</f>
        <v>106</v>
      </c>
      <c r="AW13" s="3">
        <f>SUM(AW2:AW12)</f>
        <v>106</v>
      </c>
      <c r="AY13" s="3">
        <f>SUM(AY2:AY12)</f>
        <v>106</v>
      </c>
      <c r="BA13" s="3">
        <f>SUM(BA2:BA12)</f>
        <v>106</v>
      </c>
      <c r="BC13" s="3">
        <f>SUM(BC2:BC12)</f>
        <v>106</v>
      </c>
      <c r="BE13" s="3">
        <f>SUM(BE2:BE12)</f>
        <v>106</v>
      </c>
      <c r="BG13" s="3">
        <f>SUM(BG2:BG12)</f>
        <v>106</v>
      </c>
      <c r="BI13" s="3">
        <f>SUM(BI2:BI12)</f>
        <v>106</v>
      </c>
      <c r="BK13" s="3">
        <f>SUM(BK2:BK12)</f>
        <v>106</v>
      </c>
      <c r="BM13" s="3">
        <f>SUM(BM2:BM12)</f>
        <v>106</v>
      </c>
      <c r="BO13" s="3">
        <f>SUM(BO2:BO12)</f>
        <v>106</v>
      </c>
      <c r="BQ13" s="3">
        <f>SUM(BQ2:BQ12)</f>
        <v>106</v>
      </c>
      <c r="BS13" s="3">
        <f>SUM(BS2:BS12)</f>
        <v>106</v>
      </c>
      <c r="BU13" s="3">
        <f>SUM(BU2:BU12)</f>
        <v>106</v>
      </c>
      <c r="BW13" s="3">
        <f>SUM(BW2:BW12)</f>
        <v>106</v>
      </c>
      <c r="BY13" s="3">
        <f>SUM(BY2:BY12)</f>
        <v>106</v>
      </c>
      <c r="CA13" s="3">
        <f>SUM(CA2:CA12)</f>
        <v>106</v>
      </c>
      <c r="CC13" s="3">
        <f>SUM(CC2:CC12)</f>
        <v>106</v>
      </c>
      <c r="CE13" s="3">
        <f>SUM(CE2:CE12)</f>
        <v>106</v>
      </c>
      <c r="CG13" s="3">
        <f>SUM(CG2:CG12)</f>
        <v>106</v>
      </c>
      <c r="CI13" s="3">
        <f>SUM(CI2:CI12)</f>
        <v>106</v>
      </c>
      <c r="CK13" s="3">
        <f>SUM(CK2:CK12)</f>
        <v>106</v>
      </c>
      <c r="CL13" s="4" t="s">
        <v>69</v>
      </c>
      <c r="CM13" s="4">
        <f>COUNTIF(SELECTIONS!CM5:CM110,CL13)</f>
        <v>3</v>
      </c>
    </row>
    <row r="14" spans="1:91" x14ac:dyDescent="0.55000000000000004">
      <c r="A14" s="17">
        <f>A12/42</f>
        <v>106</v>
      </c>
      <c r="CL14" s="4">
        <v>45</v>
      </c>
      <c r="CM14" s="4"/>
    </row>
    <row r="15" spans="1:91" x14ac:dyDescent="0.55000000000000004">
      <c r="CM15" s="3">
        <f>SUM(CM2:CM13)</f>
        <v>106</v>
      </c>
    </row>
  </sheetData>
  <phoneticPr fontId="17" type="noConversion"/>
  <conditionalFormatting sqref="C13 CC13 CE13 CG13 CI13 CK13">
    <cfRule type="cellIs" dxfId="41" priority="79" operator="notEqual">
      <formula>$A$13</formula>
    </cfRule>
  </conditionalFormatting>
  <conditionalFormatting sqref="E13">
    <cfRule type="cellIs" dxfId="40" priority="39" operator="notEqual">
      <formula>$A$13</formula>
    </cfRule>
  </conditionalFormatting>
  <conditionalFormatting sqref="G13">
    <cfRule type="cellIs" dxfId="39" priority="38" operator="notEqual">
      <formula>$A$13</formula>
    </cfRule>
  </conditionalFormatting>
  <conditionalFormatting sqref="I13">
    <cfRule type="cellIs" dxfId="38" priority="37" operator="notEqual">
      <formula>$A$13</formula>
    </cfRule>
  </conditionalFormatting>
  <conditionalFormatting sqref="K13">
    <cfRule type="cellIs" dxfId="37" priority="36" operator="notEqual">
      <formula>$A$13</formula>
    </cfRule>
  </conditionalFormatting>
  <conditionalFormatting sqref="M13">
    <cfRule type="cellIs" dxfId="36" priority="35" operator="notEqual">
      <formula>$A$13</formula>
    </cfRule>
  </conditionalFormatting>
  <conditionalFormatting sqref="O13">
    <cfRule type="cellIs" dxfId="35" priority="34" operator="notEqual">
      <formula>$A$13</formula>
    </cfRule>
  </conditionalFormatting>
  <conditionalFormatting sqref="Q13">
    <cfRule type="cellIs" dxfId="34" priority="33" operator="notEqual">
      <formula>$A$13</formula>
    </cfRule>
  </conditionalFormatting>
  <conditionalFormatting sqref="S13">
    <cfRule type="cellIs" dxfId="33" priority="32" operator="notEqual">
      <formula>$A$13</formula>
    </cfRule>
  </conditionalFormatting>
  <conditionalFormatting sqref="U13">
    <cfRule type="cellIs" dxfId="32" priority="31" operator="notEqual">
      <formula>$A$13</formula>
    </cfRule>
  </conditionalFormatting>
  <conditionalFormatting sqref="W13">
    <cfRule type="cellIs" dxfId="31" priority="30" operator="notEqual">
      <formula>$A$13</formula>
    </cfRule>
  </conditionalFormatting>
  <conditionalFormatting sqref="Y13">
    <cfRule type="cellIs" dxfId="30" priority="29" operator="notEqual">
      <formula>$A$13</formula>
    </cfRule>
  </conditionalFormatting>
  <conditionalFormatting sqref="AA13">
    <cfRule type="cellIs" dxfId="29" priority="28" operator="notEqual">
      <formula>$A$13</formula>
    </cfRule>
  </conditionalFormatting>
  <conditionalFormatting sqref="AC13">
    <cfRule type="cellIs" dxfId="28" priority="27" operator="notEqual">
      <formula>$A$13</formula>
    </cfRule>
  </conditionalFormatting>
  <conditionalFormatting sqref="AE13">
    <cfRule type="cellIs" dxfId="27" priority="26" operator="notEqual">
      <formula>$A$13</formula>
    </cfRule>
  </conditionalFormatting>
  <conditionalFormatting sqref="AG13">
    <cfRule type="cellIs" dxfId="26" priority="25" operator="notEqual">
      <formula>$A$13</formula>
    </cfRule>
  </conditionalFormatting>
  <conditionalFormatting sqref="AI13">
    <cfRule type="cellIs" dxfId="25" priority="24" operator="notEqual">
      <formula>$A$13</formula>
    </cfRule>
  </conditionalFormatting>
  <conditionalFormatting sqref="AK13">
    <cfRule type="cellIs" dxfId="24" priority="23" operator="notEqual">
      <formula>$A$13</formula>
    </cfRule>
  </conditionalFormatting>
  <conditionalFormatting sqref="AM13">
    <cfRule type="cellIs" dxfId="23" priority="22" operator="notEqual">
      <formula>$A$13</formula>
    </cfRule>
  </conditionalFormatting>
  <conditionalFormatting sqref="AO13">
    <cfRule type="cellIs" dxfId="22" priority="21" operator="notEqual">
      <formula>$A$13</formula>
    </cfRule>
  </conditionalFormatting>
  <conditionalFormatting sqref="AQ13">
    <cfRule type="cellIs" dxfId="21" priority="20" operator="notEqual">
      <formula>$A$13</formula>
    </cfRule>
  </conditionalFormatting>
  <conditionalFormatting sqref="AS13">
    <cfRule type="cellIs" dxfId="20" priority="19" operator="notEqual">
      <formula>$A$13</formula>
    </cfRule>
  </conditionalFormatting>
  <conditionalFormatting sqref="AU13">
    <cfRule type="cellIs" dxfId="19" priority="18" operator="notEqual">
      <formula>$A$13</formula>
    </cfRule>
  </conditionalFormatting>
  <conditionalFormatting sqref="AW13">
    <cfRule type="cellIs" dxfId="18" priority="17" operator="notEqual">
      <formula>$A$13</formula>
    </cfRule>
  </conditionalFormatting>
  <conditionalFormatting sqref="AY13">
    <cfRule type="cellIs" dxfId="17" priority="16" operator="notEqual">
      <formula>$A$13</formula>
    </cfRule>
  </conditionalFormatting>
  <conditionalFormatting sqref="BA13">
    <cfRule type="cellIs" dxfId="16" priority="15" operator="notEqual">
      <formula>$A$13</formula>
    </cfRule>
  </conditionalFormatting>
  <conditionalFormatting sqref="BC13">
    <cfRule type="cellIs" dxfId="15" priority="14" operator="notEqual">
      <formula>$A$13</formula>
    </cfRule>
  </conditionalFormatting>
  <conditionalFormatting sqref="BE13">
    <cfRule type="cellIs" dxfId="14" priority="13" operator="notEqual">
      <formula>$A$13</formula>
    </cfRule>
  </conditionalFormatting>
  <conditionalFormatting sqref="BG13">
    <cfRule type="cellIs" dxfId="13" priority="12" operator="notEqual">
      <formula>$A$13</formula>
    </cfRule>
  </conditionalFormatting>
  <conditionalFormatting sqref="BI13">
    <cfRule type="cellIs" dxfId="12" priority="11" operator="notEqual">
      <formula>$A$13</formula>
    </cfRule>
  </conditionalFormatting>
  <conditionalFormatting sqref="BK13">
    <cfRule type="cellIs" dxfId="11" priority="10" operator="notEqual">
      <formula>$A$13</formula>
    </cfRule>
  </conditionalFormatting>
  <conditionalFormatting sqref="BM13">
    <cfRule type="cellIs" dxfId="10" priority="9" operator="notEqual">
      <formula>$A$13</formula>
    </cfRule>
  </conditionalFormatting>
  <conditionalFormatting sqref="BO13">
    <cfRule type="cellIs" dxfId="9" priority="8" operator="notEqual">
      <formula>$A$13</formula>
    </cfRule>
  </conditionalFormatting>
  <conditionalFormatting sqref="BQ13">
    <cfRule type="cellIs" dxfId="8" priority="7" operator="notEqual">
      <formula>$A$13</formula>
    </cfRule>
  </conditionalFormatting>
  <conditionalFormatting sqref="BS13">
    <cfRule type="cellIs" dxfId="7" priority="6" operator="notEqual">
      <formula>$A$13</formula>
    </cfRule>
  </conditionalFormatting>
  <conditionalFormatting sqref="BU13">
    <cfRule type="cellIs" dxfId="6" priority="5" operator="notEqual">
      <formula>$A$13</formula>
    </cfRule>
  </conditionalFormatting>
  <conditionalFormatting sqref="BW13">
    <cfRule type="cellIs" dxfId="5" priority="1" operator="notEqual">
      <formula>$A$13</formula>
    </cfRule>
  </conditionalFormatting>
  <conditionalFormatting sqref="BY13">
    <cfRule type="cellIs" dxfId="4" priority="4" operator="notEqual">
      <formula>$A$13</formula>
    </cfRule>
  </conditionalFormatting>
  <conditionalFormatting sqref="CA13">
    <cfRule type="cellIs" dxfId="3" priority="3" operator="notEqual">
      <formula>$A$13</formula>
    </cfRule>
  </conditionalFormatting>
  <conditionalFormatting sqref="CM15">
    <cfRule type="cellIs" dxfId="2" priority="2" operator="notEqual">
      <formula>$A$13</formula>
    </cfRule>
  </conditionalFormatting>
  <pageMargins left="0.75" right="0.75" top="1" bottom="1" header="0.5" footer="0.5"/>
  <pageSetup orientation="portrait" r:id="rId1"/>
  <headerFooter alignWithMargins="0"/>
  <customProperties>
    <customPr name="AblebitsBackupSheet" r:id="rId2"/>
  </customProperties>
  <ignoredErrors>
    <ignoredError sqref="CM14 C3 C2 E2 E3 CA2 CA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B1AC-9EC6-4DE9-8840-27C0F6176A51}">
  <sheetPr codeName="Sheet8">
    <tabColor theme="1"/>
    <pageSetUpPr fitToPage="1"/>
  </sheetPr>
  <dimension ref="B1:R108"/>
  <sheetViews>
    <sheetView showGridLines="0" zoomScaleNormal="100" workbookViewId="0">
      <selection activeCell="E14" sqref="E14"/>
    </sheetView>
  </sheetViews>
  <sheetFormatPr defaultColWidth="8.83203125" defaultRowHeight="12" customHeight="1" x14ac:dyDescent="0.4"/>
  <cols>
    <col min="1" max="1" width="1.1640625" style="40" customWidth="1"/>
    <col min="2" max="2" width="5" style="57" bestFit="1" customWidth="1"/>
    <col min="3" max="3" width="18.21875" style="40" bestFit="1" customWidth="1"/>
    <col min="4" max="4" width="3.88671875" style="57" bestFit="1" customWidth="1"/>
    <col min="5" max="5" width="20.88671875" style="106" bestFit="1" customWidth="1"/>
    <col min="6" max="6" width="1.109375" style="57" customWidth="1"/>
    <col min="7" max="7" width="5" style="40" bestFit="1" customWidth="1"/>
    <col min="8" max="8" width="18.21875" style="40" bestFit="1" customWidth="1"/>
    <col min="9" max="9" width="3.88671875" style="57" bestFit="1" customWidth="1"/>
    <col min="10" max="10" width="24.5546875" style="106" bestFit="1" customWidth="1"/>
    <col min="11" max="11" width="1.5" style="57" customWidth="1"/>
    <col min="12" max="12" width="5" style="40" bestFit="1" customWidth="1"/>
    <col min="13" max="13" width="18.21875" style="40" bestFit="1" customWidth="1"/>
    <col min="14" max="14" width="3.88671875" style="57" bestFit="1" customWidth="1"/>
    <col min="15" max="15" width="21.83203125" style="106" bestFit="1" customWidth="1"/>
    <col min="16" max="16" width="3.27734375" style="40" customWidth="1"/>
    <col min="17" max="17" width="23.1640625" style="58" bestFit="1" customWidth="1"/>
    <col min="18" max="18" width="8.83203125" style="58"/>
    <col min="19" max="16384" width="8.83203125" style="40"/>
  </cols>
  <sheetData>
    <row r="1" spans="2:18" ht="3.6" customHeight="1" thickBot="1" x14ac:dyDescent="0.45"/>
    <row r="2" spans="2:18" ht="12" customHeight="1" thickBot="1" x14ac:dyDescent="0.45">
      <c r="B2" s="36" t="s">
        <v>17</v>
      </c>
      <c r="C2" s="37" t="s">
        <v>16</v>
      </c>
      <c r="D2" s="38" t="s">
        <v>13</v>
      </c>
      <c r="E2" s="107"/>
      <c r="F2" s="56"/>
      <c r="G2" s="36" t="s">
        <v>17</v>
      </c>
      <c r="H2" s="37" t="s">
        <v>16</v>
      </c>
      <c r="I2" s="38" t="s">
        <v>13</v>
      </c>
      <c r="J2" s="107"/>
      <c r="K2" s="56"/>
      <c r="L2" s="36" t="s">
        <v>17</v>
      </c>
      <c r="M2" s="37" t="s">
        <v>16</v>
      </c>
      <c r="N2" s="38" t="s">
        <v>13</v>
      </c>
      <c r="O2" s="110"/>
    </row>
    <row r="3" spans="2:18" s="66" customFormat="1" ht="12" customHeight="1" thickTop="1" x14ac:dyDescent="0.4">
      <c r="B3" s="59">
        <v>1</v>
      </c>
      <c r="C3" s="60" t="s">
        <v>97</v>
      </c>
      <c r="D3" s="61">
        <v>556</v>
      </c>
      <c r="E3" s="108" t="str">
        <f>CONCATENATE(B3,"-",C3," ",D3)</f>
        <v>1-Jay Kinney 2 556</v>
      </c>
      <c r="F3" s="62"/>
      <c r="G3" s="63">
        <v>37</v>
      </c>
      <c r="H3" s="60" t="s">
        <v>302</v>
      </c>
      <c r="I3" s="61">
        <v>449</v>
      </c>
      <c r="J3" s="108" t="str">
        <f>CONCATENATE(G3,"-",H3," ",I3)</f>
        <v>37-Marc Airdan 449</v>
      </c>
      <c r="K3" s="62"/>
      <c r="L3" s="63">
        <v>73</v>
      </c>
      <c r="M3" s="60" t="s">
        <v>263</v>
      </c>
      <c r="N3" s="61">
        <v>385</v>
      </c>
      <c r="O3" s="108" t="str">
        <f>CONCATENATE(L3,"-",M3," ",N3)</f>
        <v>73-Kenneth McMahan 385</v>
      </c>
      <c r="Q3" s="67" t="s">
        <v>97</v>
      </c>
      <c r="R3" s="67">
        <v>556</v>
      </c>
    </row>
    <row r="4" spans="2:18" ht="12" customHeight="1" x14ac:dyDescent="0.4">
      <c r="B4" s="59">
        <v>2</v>
      </c>
      <c r="C4" s="68" t="s">
        <v>57</v>
      </c>
      <c r="D4" s="69">
        <v>554</v>
      </c>
      <c r="E4" s="108" t="str">
        <f t="shared" ref="E4:E38" si="0">CONCATENATE(B4,"-",C4," ",D4)</f>
        <v>2-John Rydell 554</v>
      </c>
      <c r="F4" s="62"/>
      <c r="G4" s="63">
        <v>38</v>
      </c>
      <c r="H4" s="68" t="s">
        <v>115</v>
      </c>
      <c r="I4" s="69">
        <v>448</v>
      </c>
      <c r="J4" s="108" t="str">
        <f t="shared" ref="J4:J38" si="1">CONCATENATE(G4,"-",H4," ",I4)</f>
        <v>38-Andy Podmolik 448</v>
      </c>
      <c r="K4" s="62"/>
      <c r="L4" s="63">
        <v>74</v>
      </c>
      <c r="M4" s="68" t="s">
        <v>308</v>
      </c>
      <c r="N4" s="69">
        <v>382</v>
      </c>
      <c r="O4" s="108" t="str">
        <f t="shared" ref="O4:O36" si="2">CONCATENATE(L4,"-",M4," ",N4)</f>
        <v>74-Dave Pessagno 1 382</v>
      </c>
      <c r="Q4" s="58" t="s">
        <v>57</v>
      </c>
      <c r="R4" s="58">
        <v>554</v>
      </c>
    </row>
    <row r="5" spans="2:18" ht="12" customHeight="1" x14ac:dyDescent="0.4">
      <c r="B5" s="59">
        <v>3</v>
      </c>
      <c r="C5" s="68" t="s">
        <v>104</v>
      </c>
      <c r="D5" s="69">
        <v>546</v>
      </c>
      <c r="E5" s="108" t="str">
        <f t="shared" si="0"/>
        <v>3-Zack Kartak 546</v>
      </c>
      <c r="F5" s="62"/>
      <c r="G5" s="63">
        <v>39</v>
      </c>
      <c r="H5" s="68" t="s">
        <v>287</v>
      </c>
      <c r="I5" s="69">
        <v>443</v>
      </c>
      <c r="J5" s="108" t="str">
        <f t="shared" si="1"/>
        <v>39-Ian Robbins 443</v>
      </c>
      <c r="K5" s="62"/>
      <c r="L5" s="63">
        <v>74</v>
      </c>
      <c r="M5" s="68" t="s">
        <v>279</v>
      </c>
      <c r="N5" s="69">
        <v>382</v>
      </c>
      <c r="O5" s="108" t="str">
        <f t="shared" si="2"/>
        <v>74-Zach Dobek 382</v>
      </c>
      <c r="Q5" s="58" t="s">
        <v>104</v>
      </c>
      <c r="R5" s="58">
        <v>546</v>
      </c>
    </row>
    <row r="6" spans="2:18" ht="12" customHeight="1" x14ac:dyDescent="0.4">
      <c r="B6" s="59">
        <v>4</v>
      </c>
      <c r="C6" s="68" t="s">
        <v>298</v>
      </c>
      <c r="D6" s="69">
        <v>535</v>
      </c>
      <c r="E6" s="108" t="str">
        <f t="shared" si="0"/>
        <v>4-Rick Salzman 535</v>
      </c>
      <c r="F6" s="62"/>
      <c r="G6" s="63">
        <v>40</v>
      </c>
      <c r="H6" s="68" t="s">
        <v>297</v>
      </c>
      <c r="I6" s="69">
        <v>441</v>
      </c>
      <c r="J6" s="108" t="str">
        <f t="shared" si="1"/>
        <v>40-Scott Roland 441</v>
      </c>
      <c r="K6" s="62"/>
      <c r="L6" s="63">
        <v>76</v>
      </c>
      <c r="M6" s="68" t="s">
        <v>121</v>
      </c>
      <c r="N6" s="69">
        <v>378</v>
      </c>
      <c r="O6" s="108" t="str">
        <f t="shared" si="2"/>
        <v>76-Matt Bernson 378</v>
      </c>
      <c r="Q6" s="58" t="s">
        <v>298</v>
      </c>
      <c r="R6" s="58">
        <v>535</v>
      </c>
    </row>
    <row r="7" spans="2:18" ht="12" customHeight="1" x14ac:dyDescent="0.4">
      <c r="B7" s="59">
        <v>5</v>
      </c>
      <c r="C7" s="68" t="s">
        <v>109</v>
      </c>
      <c r="D7" s="69">
        <v>534</v>
      </c>
      <c r="E7" s="108" t="str">
        <f t="shared" si="0"/>
        <v>5-Ryan Olsen 534</v>
      </c>
      <c r="F7" s="62"/>
      <c r="G7" s="63">
        <v>41</v>
      </c>
      <c r="H7" s="68" t="s">
        <v>294</v>
      </c>
      <c r="I7" s="69">
        <v>440</v>
      </c>
      <c r="J7" s="108" t="str">
        <f t="shared" si="1"/>
        <v>41-Connor Melton 440</v>
      </c>
      <c r="K7" s="62"/>
      <c r="L7" s="63">
        <v>77</v>
      </c>
      <c r="M7" s="68" t="s">
        <v>268</v>
      </c>
      <c r="N7" s="69">
        <v>377</v>
      </c>
      <c r="O7" s="108" t="str">
        <f t="shared" si="2"/>
        <v>77-Brian Wade 377</v>
      </c>
      <c r="Q7" s="58" t="s">
        <v>109</v>
      </c>
      <c r="R7" s="58">
        <v>534</v>
      </c>
    </row>
    <row r="8" spans="2:18" ht="12" customHeight="1" x14ac:dyDescent="0.4">
      <c r="B8" s="59">
        <v>6</v>
      </c>
      <c r="C8" s="68" t="s">
        <v>116</v>
      </c>
      <c r="D8" s="69">
        <v>532</v>
      </c>
      <c r="E8" s="108" t="str">
        <f t="shared" si="0"/>
        <v>6-Larry Douglas 532</v>
      </c>
      <c r="F8" s="62"/>
      <c r="G8" s="63">
        <v>41</v>
      </c>
      <c r="H8" s="68" t="s">
        <v>278</v>
      </c>
      <c r="I8" s="69">
        <v>440</v>
      </c>
      <c r="J8" s="108" t="str">
        <f t="shared" si="1"/>
        <v>41-Jeddy Smith 440</v>
      </c>
      <c r="K8" s="62"/>
      <c r="L8" s="63">
        <v>77</v>
      </c>
      <c r="M8" s="68" t="s">
        <v>313</v>
      </c>
      <c r="N8" s="69">
        <v>377</v>
      </c>
      <c r="O8" s="108" t="str">
        <f t="shared" si="2"/>
        <v>77-David Valento 2 377</v>
      </c>
      <c r="Q8" s="58" t="s">
        <v>116</v>
      </c>
      <c r="R8" s="58">
        <v>532</v>
      </c>
    </row>
    <row r="9" spans="2:18" ht="12" customHeight="1" x14ac:dyDescent="0.4">
      <c r="B9" s="59">
        <v>7</v>
      </c>
      <c r="C9" s="68" t="s">
        <v>265</v>
      </c>
      <c r="D9" s="69">
        <v>531</v>
      </c>
      <c r="E9" s="108" t="str">
        <f t="shared" si="0"/>
        <v>7-J McNamara 531</v>
      </c>
      <c r="F9" s="62"/>
      <c r="G9" s="63">
        <v>43</v>
      </c>
      <c r="H9" s="68" t="s">
        <v>275</v>
      </c>
      <c r="I9" s="69">
        <v>439</v>
      </c>
      <c r="J9" s="108" t="str">
        <f t="shared" si="1"/>
        <v>43-Vinnie Peyko 439</v>
      </c>
      <c r="K9" s="62"/>
      <c r="L9" s="63">
        <v>79</v>
      </c>
      <c r="M9" s="68" t="s">
        <v>101</v>
      </c>
      <c r="N9" s="69">
        <v>375</v>
      </c>
      <c r="O9" s="108" t="str">
        <f t="shared" si="2"/>
        <v>79-Wade Yeoman 1 375</v>
      </c>
      <c r="Q9" s="58" t="s">
        <v>265</v>
      </c>
      <c r="R9" s="58">
        <v>531</v>
      </c>
    </row>
    <row r="10" spans="2:18" ht="12" customHeight="1" x14ac:dyDescent="0.4">
      <c r="B10" s="59">
        <v>8</v>
      </c>
      <c r="C10" s="68" t="s">
        <v>107</v>
      </c>
      <c r="D10" s="69">
        <v>526</v>
      </c>
      <c r="E10" s="108" t="str">
        <f t="shared" si="0"/>
        <v>8-Lou Bell 2 526</v>
      </c>
      <c r="F10" s="62"/>
      <c r="G10" s="63">
        <v>44</v>
      </c>
      <c r="H10" s="68" t="s">
        <v>100</v>
      </c>
      <c r="I10" s="69">
        <v>437</v>
      </c>
      <c r="J10" s="108" t="str">
        <f t="shared" si="1"/>
        <v>44-Bob Mister 437</v>
      </c>
      <c r="K10" s="62"/>
      <c r="L10" s="63">
        <v>80</v>
      </c>
      <c r="M10" s="68" t="s">
        <v>86</v>
      </c>
      <c r="N10" s="69">
        <v>374</v>
      </c>
      <c r="O10" s="108" t="str">
        <f t="shared" si="2"/>
        <v>80-JW Stevens 374</v>
      </c>
      <c r="Q10" s="58" t="s">
        <v>107</v>
      </c>
      <c r="R10" s="58">
        <v>526</v>
      </c>
    </row>
    <row r="11" spans="2:18" ht="12" customHeight="1" x14ac:dyDescent="0.4">
      <c r="B11" s="59">
        <v>8</v>
      </c>
      <c r="C11" s="68" t="s">
        <v>58</v>
      </c>
      <c r="D11" s="69">
        <v>526</v>
      </c>
      <c r="E11" s="108" t="str">
        <f t="shared" si="0"/>
        <v>8-Michael Moller 526</v>
      </c>
      <c r="F11" s="62"/>
      <c r="G11" s="63">
        <v>44</v>
      </c>
      <c r="H11" s="68" t="s">
        <v>102</v>
      </c>
      <c r="I11" s="69">
        <v>437</v>
      </c>
      <c r="J11" s="108" t="str">
        <f t="shared" si="1"/>
        <v>44-Wade Yeoman 2 437</v>
      </c>
      <c r="K11" s="62"/>
      <c r="L11" s="63">
        <v>81</v>
      </c>
      <c r="M11" s="68" t="s">
        <v>311</v>
      </c>
      <c r="N11" s="69">
        <v>373</v>
      </c>
      <c r="O11" s="108" t="str">
        <f t="shared" si="2"/>
        <v>81-Christopher Chase 373</v>
      </c>
      <c r="Q11" s="58" t="s">
        <v>58</v>
      </c>
      <c r="R11" s="58">
        <v>526</v>
      </c>
    </row>
    <row r="12" spans="2:18" ht="12" customHeight="1" x14ac:dyDescent="0.4">
      <c r="B12" s="59">
        <v>10</v>
      </c>
      <c r="C12" s="68" t="s">
        <v>269</v>
      </c>
      <c r="D12" s="69">
        <v>523</v>
      </c>
      <c r="E12" s="108" t="str">
        <f t="shared" si="0"/>
        <v>10-Scott McGregor 1 523</v>
      </c>
      <c r="F12" s="62"/>
      <c r="G12" s="63">
        <v>46</v>
      </c>
      <c r="H12" s="68" t="s">
        <v>120</v>
      </c>
      <c r="I12" s="69">
        <v>436</v>
      </c>
      <c r="J12" s="108" t="str">
        <f t="shared" si="1"/>
        <v>46-Chad Smith 436</v>
      </c>
      <c r="K12" s="62"/>
      <c r="L12" s="63">
        <v>82</v>
      </c>
      <c r="M12" s="68" t="s">
        <v>94</v>
      </c>
      <c r="N12" s="69">
        <v>372</v>
      </c>
      <c r="O12" s="108" t="str">
        <f t="shared" si="2"/>
        <v>82-Bill O'Connor 372</v>
      </c>
      <c r="Q12" s="58" t="s">
        <v>269</v>
      </c>
      <c r="R12" s="58">
        <v>523</v>
      </c>
    </row>
    <row r="13" spans="2:18" ht="12" customHeight="1" x14ac:dyDescent="0.4">
      <c r="B13" s="59">
        <v>10</v>
      </c>
      <c r="C13" s="68" t="s">
        <v>270</v>
      </c>
      <c r="D13" s="69">
        <v>523</v>
      </c>
      <c r="E13" s="108" t="str">
        <f t="shared" si="0"/>
        <v>10-Scott McGregor 2 523</v>
      </c>
      <c r="F13" s="62"/>
      <c r="G13" s="63">
        <v>46</v>
      </c>
      <c r="H13" s="68" t="s">
        <v>299</v>
      </c>
      <c r="I13" s="69">
        <v>436</v>
      </c>
      <c r="J13" s="108" t="str">
        <f t="shared" si="1"/>
        <v>46-Paul Parsons 436</v>
      </c>
      <c r="K13" s="62"/>
      <c r="L13" s="63">
        <v>83</v>
      </c>
      <c r="M13" s="68" t="s">
        <v>111</v>
      </c>
      <c r="N13" s="69">
        <v>369</v>
      </c>
      <c r="O13" s="108" t="str">
        <f t="shared" si="2"/>
        <v>83-Steven Welty 369</v>
      </c>
      <c r="Q13" s="58" t="s">
        <v>270</v>
      </c>
      <c r="R13" s="58">
        <v>523</v>
      </c>
    </row>
    <row r="14" spans="2:18" ht="12" customHeight="1" x14ac:dyDescent="0.4">
      <c r="B14" s="59">
        <v>12</v>
      </c>
      <c r="C14" s="68" t="s">
        <v>314</v>
      </c>
      <c r="D14" s="69">
        <v>522</v>
      </c>
      <c r="E14" s="108" t="str">
        <f t="shared" si="0"/>
        <v>12-Jeff Jolley 522</v>
      </c>
      <c r="F14" s="62"/>
      <c r="G14" s="63">
        <v>48</v>
      </c>
      <c r="H14" s="68" t="s">
        <v>249</v>
      </c>
      <c r="I14" s="69">
        <v>435</v>
      </c>
      <c r="J14" s="108" t="str">
        <f t="shared" si="1"/>
        <v>48-Joe Wade 435</v>
      </c>
      <c r="K14" s="62"/>
      <c r="L14" s="63">
        <v>84</v>
      </c>
      <c r="M14" s="68" t="s">
        <v>89</v>
      </c>
      <c r="N14" s="69">
        <v>367</v>
      </c>
      <c r="O14" s="108" t="str">
        <f t="shared" si="2"/>
        <v>84-Andrew Schwartz 367</v>
      </c>
      <c r="Q14" s="58" t="s">
        <v>314</v>
      </c>
      <c r="R14" s="58">
        <v>522</v>
      </c>
    </row>
    <row r="15" spans="2:18" ht="12" customHeight="1" x14ac:dyDescent="0.4">
      <c r="B15" s="59">
        <v>13</v>
      </c>
      <c r="C15" s="68" t="s">
        <v>98</v>
      </c>
      <c r="D15" s="69">
        <v>514</v>
      </c>
      <c r="E15" s="108" t="str">
        <f t="shared" si="0"/>
        <v>13-Tyler Sprague 1 514</v>
      </c>
      <c r="F15" s="62"/>
      <c r="G15" s="63">
        <v>49</v>
      </c>
      <c r="H15" s="68" t="s">
        <v>81</v>
      </c>
      <c r="I15" s="69">
        <v>433</v>
      </c>
      <c r="J15" s="108" t="str">
        <f t="shared" si="1"/>
        <v>49-Kenny Shaevel 1 433</v>
      </c>
      <c r="K15" s="62"/>
      <c r="L15" s="63">
        <v>84</v>
      </c>
      <c r="M15" s="68" t="s">
        <v>283</v>
      </c>
      <c r="N15" s="69">
        <v>367</v>
      </c>
      <c r="O15" s="108" t="str">
        <f t="shared" si="2"/>
        <v>84-Eric Bigham 367</v>
      </c>
      <c r="Q15" s="58" t="s">
        <v>98</v>
      </c>
      <c r="R15" s="58">
        <v>514</v>
      </c>
    </row>
    <row r="16" spans="2:18" ht="12" customHeight="1" x14ac:dyDescent="0.4">
      <c r="B16" s="59">
        <v>14</v>
      </c>
      <c r="C16" s="64" t="s">
        <v>95</v>
      </c>
      <c r="D16" s="70">
        <v>507</v>
      </c>
      <c r="E16" s="108" t="str">
        <f t="shared" si="0"/>
        <v>14-Dave Tarter 507</v>
      </c>
      <c r="F16" s="71"/>
      <c r="G16" s="63">
        <v>50</v>
      </c>
      <c r="H16" s="64" t="s">
        <v>276</v>
      </c>
      <c r="I16" s="70">
        <v>431</v>
      </c>
      <c r="J16" s="108" t="str">
        <f t="shared" si="1"/>
        <v>50-Suzi Emmerson 431</v>
      </c>
      <c r="K16" s="71"/>
      <c r="L16" s="63">
        <v>84</v>
      </c>
      <c r="M16" s="64" t="s">
        <v>306</v>
      </c>
      <c r="N16" s="70">
        <v>367</v>
      </c>
      <c r="O16" s="108" t="str">
        <f t="shared" si="2"/>
        <v>84-Sam Goaley 1 367</v>
      </c>
      <c r="Q16" s="58" t="s">
        <v>95</v>
      </c>
      <c r="R16" s="58">
        <v>507</v>
      </c>
    </row>
    <row r="17" spans="2:18" ht="12" customHeight="1" x14ac:dyDescent="0.4">
      <c r="B17" s="59">
        <v>15</v>
      </c>
      <c r="C17" s="64" t="s">
        <v>106</v>
      </c>
      <c r="D17" s="70">
        <v>505</v>
      </c>
      <c r="E17" s="108" t="str">
        <f t="shared" si="0"/>
        <v>15-Lou Bell 1 505</v>
      </c>
      <c r="F17" s="71"/>
      <c r="G17" s="63">
        <v>51</v>
      </c>
      <c r="H17" s="64" t="s">
        <v>310</v>
      </c>
      <c r="I17" s="70">
        <v>427</v>
      </c>
      <c r="J17" s="108" t="str">
        <f t="shared" si="1"/>
        <v>51-James Seiler 427</v>
      </c>
      <c r="K17" s="71"/>
      <c r="L17" s="63">
        <v>87</v>
      </c>
      <c r="M17" s="64" t="s">
        <v>307</v>
      </c>
      <c r="N17" s="70">
        <v>360</v>
      </c>
      <c r="O17" s="108" t="str">
        <f t="shared" si="2"/>
        <v>87-Sam Goaley 2 360</v>
      </c>
      <c r="Q17" s="58" t="s">
        <v>106</v>
      </c>
      <c r="R17" s="58">
        <v>505</v>
      </c>
    </row>
    <row r="18" spans="2:18" ht="12" customHeight="1" x14ac:dyDescent="0.4">
      <c r="B18" s="59">
        <v>16</v>
      </c>
      <c r="C18" s="64" t="s">
        <v>293</v>
      </c>
      <c r="D18" s="70">
        <v>497</v>
      </c>
      <c r="E18" s="108" t="str">
        <f t="shared" si="0"/>
        <v>16-Andy McCauley 2 497</v>
      </c>
      <c r="F18" s="71"/>
      <c r="G18" s="63">
        <v>52</v>
      </c>
      <c r="H18" s="64" t="s">
        <v>303</v>
      </c>
      <c r="I18" s="70">
        <v>426</v>
      </c>
      <c r="J18" s="108" t="str">
        <f t="shared" si="1"/>
        <v>52-Joe Passalacqua 426</v>
      </c>
      <c r="K18" s="71"/>
      <c r="L18" s="63">
        <v>87</v>
      </c>
      <c r="M18" s="64" t="s">
        <v>108</v>
      </c>
      <c r="N18" s="70">
        <v>360</v>
      </c>
      <c r="O18" s="108" t="str">
        <f t="shared" si="2"/>
        <v>87-Topher Baron 360</v>
      </c>
      <c r="Q18" s="58" t="s">
        <v>293</v>
      </c>
      <c r="R18" s="58">
        <v>497</v>
      </c>
    </row>
    <row r="19" spans="2:18" ht="12" customHeight="1" x14ac:dyDescent="0.4">
      <c r="B19" s="59">
        <v>17</v>
      </c>
      <c r="C19" s="64" t="s">
        <v>87</v>
      </c>
      <c r="D19" s="70">
        <v>496</v>
      </c>
      <c r="E19" s="108" t="str">
        <f t="shared" si="0"/>
        <v>17-Logan McDonald 496</v>
      </c>
      <c r="F19" s="71"/>
      <c r="G19" s="63">
        <v>53</v>
      </c>
      <c r="H19" s="64" t="s">
        <v>125</v>
      </c>
      <c r="I19" s="70">
        <v>425</v>
      </c>
      <c r="J19" s="108" t="str">
        <f t="shared" si="1"/>
        <v>53-Mira Young 425</v>
      </c>
      <c r="K19" s="71"/>
      <c r="L19" s="63">
        <v>89</v>
      </c>
      <c r="M19" s="64" t="s">
        <v>114</v>
      </c>
      <c r="N19" s="70">
        <v>359</v>
      </c>
      <c r="O19" s="108" t="str">
        <f t="shared" si="2"/>
        <v>89-Tom Buslee 359</v>
      </c>
      <c r="Q19" s="58" t="s">
        <v>87</v>
      </c>
      <c r="R19" s="58">
        <v>496</v>
      </c>
    </row>
    <row r="20" spans="2:18" ht="12" customHeight="1" x14ac:dyDescent="0.4">
      <c r="B20" s="59">
        <v>18</v>
      </c>
      <c r="C20" s="64" t="s">
        <v>56</v>
      </c>
      <c r="D20" s="70">
        <v>491</v>
      </c>
      <c r="E20" s="108" t="str">
        <f t="shared" si="0"/>
        <v>18-Gerry Cheevers 491</v>
      </c>
      <c r="F20" s="71"/>
      <c r="G20" s="63">
        <v>54</v>
      </c>
      <c r="H20" s="64" t="s">
        <v>292</v>
      </c>
      <c r="I20" s="70">
        <v>420</v>
      </c>
      <c r="J20" s="108" t="str">
        <f t="shared" si="1"/>
        <v>54-Andy McCauley 1 420</v>
      </c>
      <c r="K20" s="71"/>
      <c r="L20" s="63">
        <v>90</v>
      </c>
      <c r="M20" s="64" t="s">
        <v>290</v>
      </c>
      <c r="N20" s="70">
        <v>357</v>
      </c>
      <c r="O20" s="108" t="str">
        <f t="shared" si="2"/>
        <v>90-Tom Keenan 1 357</v>
      </c>
      <c r="Q20" s="58" t="s">
        <v>56</v>
      </c>
      <c r="R20" s="58">
        <v>491</v>
      </c>
    </row>
    <row r="21" spans="2:18" ht="12" customHeight="1" x14ac:dyDescent="0.4">
      <c r="B21" s="59">
        <v>19</v>
      </c>
      <c r="C21" s="64" t="s">
        <v>271</v>
      </c>
      <c r="D21" s="70">
        <v>488</v>
      </c>
      <c r="E21" s="108" t="str">
        <f t="shared" si="0"/>
        <v>19-Scott McGregor 3 488</v>
      </c>
      <c r="F21" s="71"/>
      <c r="G21" s="63">
        <v>54</v>
      </c>
      <c r="H21" s="64" t="s">
        <v>91</v>
      </c>
      <c r="I21" s="70">
        <v>420</v>
      </c>
      <c r="J21" s="108" t="str">
        <f t="shared" si="1"/>
        <v>54-Fred Husemoller 420</v>
      </c>
      <c r="K21" s="71"/>
      <c r="L21" s="63">
        <v>91</v>
      </c>
      <c r="M21" s="64" t="s">
        <v>291</v>
      </c>
      <c r="N21" s="70">
        <v>355</v>
      </c>
      <c r="O21" s="108" t="str">
        <f t="shared" si="2"/>
        <v>91-Tom Keenan 2 355</v>
      </c>
      <c r="Q21" s="58" t="s">
        <v>271</v>
      </c>
      <c r="R21" s="58">
        <v>488</v>
      </c>
    </row>
    <row r="22" spans="2:18" ht="12" customHeight="1" x14ac:dyDescent="0.4">
      <c r="B22" s="59">
        <v>20</v>
      </c>
      <c r="C22" s="64" t="s">
        <v>286</v>
      </c>
      <c r="D22" s="70">
        <v>480</v>
      </c>
      <c r="E22" s="108" t="str">
        <f t="shared" si="0"/>
        <v>20-Ian Ayres 480</v>
      </c>
      <c r="F22" s="71"/>
      <c r="G22" s="63">
        <v>56</v>
      </c>
      <c r="H22" s="64" t="s">
        <v>274</v>
      </c>
      <c r="I22" s="70">
        <v>418</v>
      </c>
      <c r="J22" s="108" t="str">
        <f t="shared" si="1"/>
        <v>56-Rob Hamilton 418</v>
      </c>
      <c r="K22" s="71"/>
      <c r="L22" s="63">
        <v>92</v>
      </c>
      <c r="M22" s="64" t="s">
        <v>267</v>
      </c>
      <c r="N22" s="70">
        <v>354</v>
      </c>
      <c r="O22" s="108" t="str">
        <f t="shared" si="2"/>
        <v>92-Gary Bernson 354</v>
      </c>
      <c r="Q22" s="58" t="s">
        <v>286</v>
      </c>
      <c r="R22" s="58">
        <v>480</v>
      </c>
    </row>
    <row r="23" spans="2:18" ht="12" customHeight="1" x14ac:dyDescent="0.4">
      <c r="B23" s="59">
        <v>21</v>
      </c>
      <c r="C23" s="64" t="s">
        <v>281</v>
      </c>
      <c r="D23" s="70">
        <v>479</v>
      </c>
      <c r="E23" s="108" t="str">
        <f t="shared" si="0"/>
        <v>21-Deana Arntz 479</v>
      </c>
      <c r="F23" s="71"/>
      <c r="G23" s="63">
        <v>57</v>
      </c>
      <c r="H23" s="64" t="s">
        <v>55</v>
      </c>
      <c r="I23" s="70">
        <v>416</v>
      </c>
      <c r="J23" s="108" t="str">
        <f t="shared" si="1"/>
        <v>57-Austin MacLeod 416</v>
      </c>
      <c r="K23" s="71"/>
      <c r="L23" s="63">
        <v>93</v>
      </c>
      <c r="M23" s="64" t="s">
        <v>124</v>
      </c>
      <c r="N23" s="70">
        <v>350</v>
      </c>
      <c r="O23" s="108" t="str">
        <f t="shared" si="2"/>
        <v>93-Karen Valento 350</v>
      </c>
      <c r="Q23" s="58" t="s">
        <v>281</v>
      </c>
      <c r="R23" s="58">
        <v>479</v>
      </c>
    </row>
    <row r="24" spans="2:18" ht="12" customHeight="1" x14ac:dyDescent="0.4">
      <c r="B24" s="59">
        <v>22</v>
      </c>
      <c r="C24" s="64" t="s">
        <v>282</v>
      </c>
      <c r="D24" s="70">
        <v>478</v>
      </c>
      <c r="E24" s="108" t="str">
        <f t="shared" si="0"/>
        <v>22-Robbie Christian 478</v>
      </c>
      <c r="F24" s="71"/>
      <c r="G24" s="63">
        <v>58</v>
      </c>
      <c r="H24" s="64" t="s">
        <v>304</v>
      </c>
      <c r="I24" s="70">
        <v>414</v>
      </c>
      <c r="J24" s="108" t="str">
        <f t="shared" si="1"/>
        <v>58-John Perrault 414</v>
      </c>
      <c r="K24" s="71"/>
      <c r="L24" s="63">
        <v>93</v>
      </c>
      <c r="M24" s="64" t="s">
        <v>305</v>
      </c>
      <c r="N24" s="70">
        <v>350</v>
      </c>
      <c r="O24" s="108" t="str">
        <f t="shared" si="2"/>
        <v>93-Steve Dimitrious  350</v>
      </c>
      <c r="Q24" s="58" t="s">
        <v>282</v>
      </c>
      <c r="R24" s="58">
        <v>478</v>
      </c>
    </row>
    <row r="25" spans="2:18" ht="12" customHeight="1" x14ac:dyDescent="0.4">
      <c r="B25" s="59">
        <v>23</v>
      </c>
      <c r="C25" s="64" t="s">
        <v>300</v>
      </c>
      <c r="D25" s="70">
        <v>475</v>
      </c>
      <c r="E25" s="108" t="str">
        <f t="shared" si="0"/>
        <v>23-Paul Mikos 475</v>
      </c>
      <c r="F25" s="71"/>
      <c r="G25" s="63">
        <v>58</v>
      </c>
      <c r="H25" s="64" t="s">
        <v>284</v>
      </c>
      <c r="I25" s="70">
        <v>414</v>
      </c>
      <c r="J25" s="108" t="str">
        <f t="shared" si="1"/>
        <v>58-Per Ostlund 414</v>
      </c>
      <c r="K25" s="71"/>
      <c r="L25" s="63">
        <v>95</v>
      </c>
      <c r="M25" s="64" t="s">
        <v>82</v>
      </c>
      <c r="N25" s="70">
        <v>348</v>
      </c>
      <c r="O25" s="108" t="str">
        <f t="shared" si="2"/>
        <v>95-Kenny Shaevel 2 348</v>
      </c>
      <c r="Q25" s="58" t="s">
        <v>300</v>
      </c>
      <c r="R25" s="58">
        <v>475</v>
      </c>
    </row>
    <row r="26" spans="2:18" ht="12" customHeight="1" x14ac:dyDescent="0.4">
      <c r="B26" s="59">
        <v>24</v>
      </c>
      <c r="C26" s="64" t="s">
        <v>288</v>
      </c>
      <c r="D26" s="70">
        <v>474</v>
      </c>
      <c r="E26" s="108" t="str">
        <f t="shared" si="0"/>
        <v>24-Daryl Sherred 474</v>
      </c>
      <c r="F26" s="71"/>
      <c r="G26" s="63">
        <v>60</v>
      </c>
      <c r="H26" s="64" t="s">
        <v>83</v>
      </c>
      <c r="I26" s="70">
        <v>412</v>
      </c>
      <c r="J26" s="108" t="str">
        <f t="shared" si="1"/>
        <v>60-Brian Huenefeld 412</v>
      </c>
      <c r="K26" s="71"/>
      <c r="L26" s="63">
        <v>96</v>
      </c>
      <c r="M26" s="64" t="s">
        <v>85</v>
      </c>
      <c r="N26" s="70">
        <v>340</v>
      </c>
      <c r="O26" s="108" t="str">
        <f t="shared" si="2"/>
        <v>96-Kyle Theige 340</v>
      </c>
      <c r="Q26" s="58" t="s">
        <v>288</v>
      </c>
      <c r="R26" s="58">
        <v>474</v>
      </c>
    </row>
    <row r="27" spans="2:18" ht="12" customHeight="1" x14ac:dyDescent="0.4">
      <c r="B27" s="59">
        <v>24</v>
      </c>
      <c r="C27" s="64" t="s">
        <v>99</v>
      </c>
      <c r="D27" s="70">
        <v>474</v>
      </c>
      <c r="E27" s="108" t="str">
        <f t="shared" si="0"/>
        <v>24-Tyler Sprague 2 474</v>
      </c>
      <c r="F27" s="71"/>
      <c r="G27" s="63">
        <v>60</v>
      </c>
      <c r="H27" s="64" t="s">
        <v>296</v>
      </c>
      <c r="I27" s="70">
        <v>412</v>
      </c>
      <c r="J27" s="108" t="str">
        <f t="shared" si="1"/>
        <v>60-Chris Perrault 412</v>
      </c>
      <c r="K27" s="71"/>
      <c r="L27" s="63">
        <v>97</v>
      </c>
      <c r="M27" s="64" t="s">
        <v>122</v>
      </c>
      <c r="N27" s="70">
        <v>339</v>
      </c>
      <c r="O27" s="108" t="str">
        <f t="shared" si="2"/>
        <v>97-David Hellmuth 339</v>
      </c>
      <c r="Q27" s="58" t="s">
        <v>99</v>
      </c>
      <c r="R27" s="58">
        <v>474</v>
      </c>
    </row>
    <row r="28" spans="2:18" ht="12" customHeight="1" x14ac:dyDescent="0.4">
      <c r="B28" s="59">
        <v>26</v>
      </c>
      <c r="C28" s="64" t="s">
        <v>112</v>
      </c>
      <c r="D28" s="70">
        <v>472</v>
      </c>
      <c r="E28" s="108" t="str">
        <f t="shared" si="0"/>
        <v>26-Corey Schmidt 472</v>
      </c>
      <c r="F28" s="71"/>
      <c r="G28" s="63">
        <v>62</v>
      </c>
      <c r="H28" s="64" t="s">
        <v>93</v>
      </c>
      <c r="I28" s="70">
        <v>411</v>
      </c>
      <c r="J28" s="108" t="str">
        <f t="shared" si="1"/>
        <v>62-Marshall Taylor 411</v>
      </c>
      <c r="K28" s="71"/>
      <c r="L28" s="63">
        <v>98</v>
      </c>
      <c r="M28" s="64" t="s">
        <v>289</v>
      </c>
      <c r="N28" s="70">
        <v>337</v>
      </c>
      <c r="O28" s="108" t="str">
        <f t="shared" si="2"/>
        <v>98-Tommy Lyons 337</v>
      </c>
      <c r="Q28" s="58" t="s">
        <v>112</v>
      </c>
      <c r="R28" s="58">
        <v>472</v>
      </c>
    </row>
    <row r="29" spans="2:18" ht="12" customHeight="1" x14ac:dyDescent="0.4">
      <c r="B29" s="59">
        <v>27</v>
      </c>
      <c r="C29" s="64" t="s">
        <v>118</v>
      </c>
      <c r="D29" s="70">
        <v>471</v>
      </c>
      <c r="E29" s="108" t="str">
        <f t="shared" si="0"/>
        <v>27-Ben Egart 471</v>
      </c>
      <c r="F29" s="71"/>
      <c r="G29" s="63">
        <v>63</v>
      </c>
      <c r="H29" s="64" t="s">
        <v>272</v>
      </c>
      <c r="I29" s="70">
        <v>407</v>
      </c>
      <c r="J29" s="108" t="str">
        <f t="shared" si="1"/>
        <v>63-Jake Schoenberg 407</v>
      </c>
      <c r="K29" s="71"/>
      <c r="L29" s="63">
        <v>99</v>
      </c>
      <c r="M29" s="64" t="s">
        <v>105</v>
      </c>
      <c r="N29" s="70">
        <v>332</v>
      </c>
      <c r="O29" s="108" t="str">
        <f t="shared" si="2"/>
        <v>99-John Twomey 332</v>
      </c>
      <c r="Q29" s="58" t="s">
        <v>118</v>
      </c>
      <c r="R29" s="58">
        <v>471</v>
      </c>
    </row>
    <row r="30" spans="2:18" ht="12" customHeight="1" x14ac:dyDescent="0.4">
      <c r="B30" s="59">
        <v>28</v>
      </c>
      <c r="C30" s="64" t="s">
        <v>96</v>
      </c>
      <c r="D30" s="70">
        <v>463</v>
      </c>
      <c r="E30" s="108" t="str">
        <f t="shared" si="0"/>
        <v>28-Jay Kinney 1 463</v>
      </c>
      <c r="F30" s="71"/>
      <c r="G30" s="63">
        <v>64</v>
      </c>
      <c r="H30" s="64" t="s">
        <v>309</v>
      </c>
      <c r="I30" s="70">
        <v>401</v>
      </c>
      <c r="J30" s="108" t="str">
        <f t="shared" si="1"/>
        <v>64-Dave Pessagno 2 401</v>
      </c>
      <c r="K30" s="71"/>
      <c r="L30" s="63">
        <v>100</v>
      </c>
      <c r="M30" s="64" t="s">
        <v>70</v>
      </c>
      <c r="N30" s="70">
        <v>330</v>
      </c>
      <c r="O30" s="108" t="str">
        <f t="shared" si="2"/>
        <v>100-Michael Brenning 330</v>
      </c>
      <c r="Q30" s="58" t="s">
        <v>96</v>
      </c>
      <c r="R30" s="58">
        <v>463</v>
      </c>
    </row>
    <row r="31" spans="2:18" ht="12" customHeight="1" x14ac:dyDescent="0.4">
      <c r="B31" s="59">
        <v>29</v>
      </c>
      <c r="C31" s="64" t="s">
        <v>119</v>
      </c>
      <c r="D31" s="70">
        <v>460</v>
      </c>
      <c r="E31" s="108" t="str">
        <f t="shared" si="0"/>
        <v>29-Tim Duggan 460</v>
      </c>
      <c r="F31" s="71"/>
      <c r="G31" s="63">
        <v>65</v>
      </c>
      <c r="H31" s="64" t="s">
        <v>117</v>
      </c>
      <c r="I31" s="70">
        <v>399</v>
      </c>
      <c r="J31" s="108" t="str">
        <f t="shared" si="1"/>
        <v>65-Matt Haws 399</v>
      </c>
      <c r="K31" s="71"/>
      <c r="L31" s="63">
        <v>101</v>
      </c>
      <c r="M31" s="64" t="s">
        <v>79</v>
      </c>
      <c r="N31" s="70">
        <v>318</v>
      </c>
      <c r="O31" s="108" t="str">
        <f t="shared" si="2"/>
        <v>101-Robert Robinson 318</v>
      </c>
      <c r="Q31" s="58" t="s">
        <v>119</v>
      </c>
      <c r="R31" s="58">
        <v>460</v>
      </c>
    </row>
    <row r="32" spans="2:18" ht="12" customHeight="1" x14ac:dyDescent="0.4">
      <c r="B32" s="59">
        <v>30</v>
      </c>
      <c r="C32" s="64" t="s">
        <v>90</v>
      </c>
      <c r="D32" s="70">
        <v>459</v>
      </c>
      <c r="E32" s="108" t="str">
        <f t="shared" si="0"/>
        <v>30-Michael Beychok 459</v>
      </c>
      <c r="F32" s="71"/>
      <c r="G32" s="63">
        <v>66</v>
      </c>
      <c r="H32" s="64" t="s">
        <v>266</v>
      </c>
      <c r="I32" s="70">
        <v>398</v>
      </c>
      <c r="J32" s="108" t="str">
        <f t="shared" si="1"/>
        <v>66-Randy Carpenter 398</v>
      </c>
      <c r="K32" s="71"/>
      <c r="L32" s="63">
        <v>102</v>
      </c>
      <c r="M32" s="64" t="s">
        <v>295</v>
      </c>
      <c r="N32" s="70">
        <v>313</v>
      </c>
      <c r="O32" s="108" t="str">
        <f t="shared" si="2"/>
        <v>102-Tom Brieske 313</v>
      </c>
      <c r="Q32" s="58" t="s">
        <v>90</v>
      </c>
      <c r="R32" s="58">
        <v>459</v>
      </c>
    </row>
    <row r="33" spans="2:18" ht="12" customHeight="1" x14ac:dyDescent="0.4">
      <c r="B33" s="59">
        <v>31</v>
      </c>
      <c r="C33" s="64" t="s">
        <v>277</v>
      </c>
      <c r="D33" s="70">
        <v>458</v>
      </c>
      <c r="E33" s="108" t="str">
        <f t="shared" si="0"/>
        <v>31-Tim Egan 458</v>
      </c>
      <c r="F33" s="71"/>
      <c r="G33" s="63">
        <v>66</v>
      </c>
      <c r="H33" s="64" t="s">
        <v>256</v>
      </c>
      <c r="I33" s="70">
        <v>398</v>
      </c>
      <c r="J33" s="108" t="str">
        <f t="shared" si="1"/>
        <v>66-Satish Sanan 398</v>
      </c>
      <c r="K33" s="71"/>
      <c r="L33" s="63">
        <v>103</v>
      </c>
      <c r="M33" s="64" t="s">
        <v>54</v>
      </c>
      <c r="N33" s="70">
        <v>303</v>
      </c>
      <c r="O33" s="108" t="str">
        <f t="shared" si="2"/>
        <v>103-Mike Kraemer 303</v>
      </c>
      <c r="Q33" s="58" t="s">
        <v>277</v>
      </c>
      <c r="R33" s="58">
        <v>458</v>
      </c>
    </row>
    <row r="34" spans="2:18" ht="12" customHeight="1" x14ac:dyDescent="0.4">
      <c r="B34" s="59">
        <v>32</v>
      </c>
      <c r="C34" s="64" t="s">
        <v>84</v>
      </c>
      <c r="D34" s="70">
        <v>457</v>
      </c>
      <c r="E34" s="108" t="str">
        <f t="shared" si="0"/>
        <v>32-DJ Schmidt 457</v>
      </c>
      <c r="F34" s="71"/>
      <c r="G34" s="63">
        <v>68</v>
      </c>
      <c r="H34" s="64" t="s">
        <v>123</v>
      </c>
      <c r="I34" s="70">
        <v>397</v>
      </c>
      <c r="J34" s="108" t="str">
        <f t="shared" si="1"/>
        <v>68-Chuck Halsey 397</v>
      </c>
      <c r="K34" s="71"/>
      <c r="L34" s="63">
        <v>104</v>
      </c>
      <c r="M34" s="64" t="s">
        <v>92</v>
      </c>
      <c r="N34" s="70">
        <v>281</v>
      </c>
      <c r="O34" s="108" t="str">
        <f t="shared" si="2"/>
        <v>104-Joe Zelenak 281</v>
      </c>
      <c r="Q34" s="58" t="s">
        <v>84</v>
      </c>
      <c r="R34" s="58">
        <v>457</v>
      </c>
    </row>
    <row r="35" spans="2:18" ht="12" customHeight="1" x14ac:dyDescent="0.4">
      <c r="B35" s="59">
        <v>32</v>
      </c>
      <c r="C35" s="72" t="s">
        <v>280</v>
      </c>
      <c r="D35" s="74">
        <v>457</v>
      </c>
      <c r="E35" s="108" t="str">
        <f t="shared" si="0"/>
        <v>32-Jake Sieger 457</v>
      </c>
      <c r="F35" s="62"/>
      <c r="G35" s="63">
        <v>69</v>
      </c>
      <c r="H35" s="72" t="s">
        <v>301</v>
      </c>
      <c r="I35" s="74">
        <v>395</v>
      </c>
      <c r="J35" s="108" t="str">
        <f t="shared" si="1"/>
        <v>69-Michael Lowenbaum  395</v>
      </c>
      <c r="K35" s="62"/>
      <c r="L35" s="63">
        <v>105</v>
      </c>
      <c r="M35" s="72" t="s">
        <v>103</v>
      </c>
      <c r="N35" s="74">
        <v>275</v>
      </c>
      <c r="O35" s="108" t="str">
        <f t="shared" si="2"/>
        <v>105-Jason Dario 275</v>
      </c>
      <c r="Q35" s="58" t="s">
        <v>280</v>
      </c>
      <c r="R35" s="58">
        <v>457</v>
      </c>
    </row>
    <row r="36" spans="2:18" ht="12" customHeight="1" thickBot="1" x14ac:dyDescent="0.45">
      <c r="B36" s="59">
        <v>34</v>
      </c>
      <c r="C36" s="64" t="s">
        <v>110</v>
      </c>
      <c r="D36" s="70">
        <v>456</v>
      </c>
      <c r="E36" s="108" t="str">
        <f t="shared" si="0"/>
        <v>34-Bill Perpich 456</v>
      </c>
      <c r="F36" s="71"/>
      <c r="G36" s="63">
        <v>70</v>
      </c>
      <c r="H36" s="64" t="s">
        <v>80</v>
      </c>
      <c r="I36" s="70">
        <v>394</v>
      </c>
      <c r="J36" s="108" t="str">
        <f t="shared" si="1"/>
        <v>70-David Lee 394</v>
      </c>
      <c r="K36" s="71"/>
      <c r="L36" s="63">
        <v>106</v>
      </c>
      <c r="M36" s="64" t="s">
        <v>273</v>
      </c>
      <c r="N36" s="70">
        <v>215</v>
      </c>
      <c r="O36" s="109" t="str">
        <f t="shared" si="2"/>
        <v>106-Danny Caldwell 215</v>
      </c>
      <c r="Q36" s="58" t="s">
        <v>110</v>
      </c>
      <c r="R36" s="58">
        <v>456</v>
      </c>
    </row>
    <row r="37" spans="2:18" ht="12" customHeight="1" x14ac:dyDescent="0.4">
      <c r="B37" s="59">
        <v>35</v>
      </c>
      <c r="C37" s="64" t="s">
        <v>88</v>
      </c>
      <c r="D37" s="70">
        <v>455</v>
      </c>
      <c r="E37" s="108" t="str">
        <f t="shared" si="0"/>
        <v>35-Bill Smith 455</v>
      </c>
      <c r="F37" s="71"/>
      <c r="G37" s="63">
        <v>70</v>
      </c>
      <c r="H37" s="64" t="s">
        <v>312</v>
      </c>
      <c r="I37" s="70">
        <v>394</v>
      </c>
      <c r="J37" s="108" t="str">
        <f t="shared" si="1"/>
        <v>70-David Valento 1 394</v>
      </c>
      <c r="K37" s="71"/>
      <c r="Q37" s="58" t="s">
        <v>88</v>
      </c>
      <c r="R37" s="58">
        <v>455</v>
      </c>
    </row>
    <row r="38" spans="2:18" ht="12" customHeight="1" thickBot="1" x14ac:dyDescent="0.45">
      <c r="B38" s="59">
        <v>36</v>
      </c>
      <c r="C38" s="75" t="s">
        <v>264</v>
      </c>
      <c r="D38" s="77">
        <v>450</v>
      </c>
      <c r="E38" s="109" t="str">
        <f t="shared" si="0"/>
        <v>36-Larry Laducer 450</v>
      </c>
      <c r="F38" s="71"/>
      <c r="G38" s="63">
        <v>72</v>
      </c>
      <c r="H38" s="75" t="s">
        <v>113</v>
      </c>
      <c r="I38" s="77">
        <v>387</v>
      </c>
      <c r="J38" s="109" t="str">
        <f t="shared" si="1"/>
        <v>72-Dave Hintermeister 387</v>
      </c>
      <c r="K38" s="71"/>
      <c r="Q38" s="58" t="s">
        <v>264</v>
      </c>
      <c r="R38" s="58">
        <v>450</v>
      </c>
    </row>
    <row r="39" spans="2:18" ht="12" customHeight="1" x14ac:dyDescent="0.4">
      <c r="Q39" s="58" t="s">
        <v>302</v>
      </c>
      <c r="R39" s="58">
        <v>449</v>
      </c>
    </row>
    <row r="40" spans="2:18" ht="12" customHeight="1" x14ac:dyDescent="0.4">
      <c r="Q40" s="58" t="s">
        <v>115</v>
      </c>
      <c r="R40" s="58">
        <v>448</v>
      </c>
    </row>
    <row r="41" spans="2:18" ht="12" customHeight="1" x14ac:dyDescent="0.4">
      <c r="Q41" s="58" t="s">
        <v>287</v>
      </c>
      <c r="R41" s="58">
        <v>443</v>
      </c>
    </row>
    <row r="42" spans="2:18" ht="12" customHeight="1" x14ac:dyDescent="0.4">
      <c r="Q42" s="58" t="s">
        <v>297</v>
      </c>
      <c r="R42" s="58">
        <v>441</v>
      </c>
    </row>
    <row r="43" spans="2:18" ht="12" customHeight="1" x14ac:dyDescent="0.4">
      <c r="Q43" s="58" t="s">
        <v>294</v>
      </c>
      <c r="R43" s="58">
        <v>440</v>
      </c>
    </row>
    <row r="44" spans="2:18" ht="12" customHeight="1" x14ac:dyDescent="0.4">
      <c r="Q44" s="58" t="s">
        <v>278</v>
      </c>
      <c r="R44" s="58">
        <v>440</v>
      </c>
    </row>
    <row r="45" spans="2:18" ht="12" customHeight="1" x14ac:dyDescent="0.4">
      <c r="Q45" s="58" t="s">
        <v>275</v>
      </c>
      <c r="R45" s="58">
        <v>439</v>
      </c>
    </row>
    <row r="46" spans="2:18" ht="12" customHeight="1" x14ac:dyDescent="0.4">
      <c r="Q46" s="58" t="s">
        <v>100</v>
      </c>
      <c r="R46" s="58">
        <v>437</v>
      </c>
    </row>
    <row r="47" spans="2:18" ht="12" customHeight="1" x14ac:dyDescent="0.4">
      <c r="Q47" s="58" t="s">
        <v>102</v>
      </c>
      <c r="R47" s="58">
        <v>437</v>
      </c>
    </row>
    <row r="48" spans="2:18" ht="12" customHeight="1" x14ac:dyDescent="0.4">
      <c r="Q48" s="58" t="s">
        <v>120</v>
      </c>
      <c r="R48" s="58">
        <v>436</v>
      </c>
    </row>
    <row r="49" spans="17:18" ht="12" customHeight="1" x14ac:dyDescent="0.4">
      <c r="Q49" s="58" t="s">
        <v>299</v>
      </c>
      <c r="R49" s="58">
        <v>436</v>
      </c>
    </row>
    <row r="50" spans="17:18" ht="12" customHeight="1" x14ac:dyDescent="0.4">
      <c r="Q50" s="58" t="s">
        <v>249</v>
      </c>
      <c r="R50" s="58">
        <v>435</v>
      </c>
    </row>
    <row r="51" spans="17:18" ht="12" customHeight="1" x14ac:dyDescent="0.4">
      <c r="Q51" s="58" t="s">
        <v>81</v>
      </c>
      <c r="R51" s="58">
        <v>433</v>
      </c>
    </row>
    <row r="52" spans="17:18" ht="12" customHeight="1" x14ac:dyDescent="0.4">
      <c r="Q52" s="58" t="s">
        <v>276</v>
      </c>
      <c r="R52" s="58">
        <v>431</v>
      </c>
    </row>
    <row r="53" spans="17:18" ht="12" customHeight="1" x14ac:dyDescent="0.4">
      <c r="Q53" s="58" t="s">
        <v>310</v>
      </c>
      <c r="R53" s="58">
        <v>427</v>
      </c>
    </row>
    <row r="54" spans="17:18" ht="12" customHeight="1" x14ac:dyDescent="0.4">
      <c r="Q54" s="58" t="s">
        <v>303</v>
      </c>
      <c r="R54" s="58">
        <v>426</v>
      </c>
    </row>
    <row r="55" spans="17:18" ht="12" customHeight="1" x14ac:dyDescent="0.4">
      <c r="Q55" s="58" t="s">
        <v>125</v>
      </c>
      <c r="R55" s="58">
        <v>425</v>
      </c>
    </row>
    <row r="56" spans="17:18" ht="12" customHeight="1" x14ac:dyDescent="0.4">
      <c r="Q56" s="58" t="s">
        <v>292</v>
      </c>
      <c r="R56" s="58">
        <v>420</v>
      </c>
    </row>
    <row r="57" spans="17:18" ht="12" customHeight="1" x14ac:dyDescent="0.4">
      <c r="Q57" s="58" t="s">
        <v>91</v>
      </c>
      <c r="R57" s="58">
        <v>420</v>
      </c>
    </row>
    <row r="58" spans="17:18" ht="12" customHeight="1" x14ac:dyDescent="0.4">
      <c r="Q58" s="58" t="s">
        <v>274</v>
      </c>
      <c r="R58" s="58">
        <v>418</v>
      </c>
    </row>
    <row r="59" spans="17:18" ht="12" customHeight="1" x14ac:dyDescent="0.4">
      <c r="Q59" s="58" t="s">
        <v>55</v>
      </c>
      <c r="R59" s="58">
        <v>416</v>
      </c>
    </row>
    <row r="60" spans="17:18" ht="12" customHeight="1" x14ac:dyDescent="0.4">
      <c r="Q60" s="58" t="s">
        <v>304</v>
      </c>
      <c r="R60" s="58">
        <v>414</v>
      </c>
    </row>
    <row r="61" spans="17:18" ht="12" customHeight="1" x14ac:dyDescent="0.4">
      <c r="Q61" s="58" t="s">
        <v>284</v>
      </c>
      <c r="R61" s="58">
        <v>414</v>
      </c>
    </row>
    <row r="62" spans="17:18" ht="12" customHeight="1" x14ac:dyDescent="0.4">
      <c r="Q62" s="58" t="s">
        <v>83</v>
      </c>
      <c r="R62" s="58">
        <v>412</v>
      </c>
    </row>
    <row r="63" spans="17:18" ht="12" customHeight="1" x14ac:dyDescent="0.4">
      <c r="Q63" s="58" t="s">
        <v>296</v>
      </c>
      <c r="R63" s="58">
        <v>412</v>
      </c>
    </row>
    <row r="64" spans="17:18" ht="12" customHeight="1" x14ac:dyDescent="0.4">
      <c r="Q64" s="58" t="s">
        <v>93</v>
      </c>
      <c r="R64" s="58">
        <v>411</v>
      </c>
    </row>
    <row r="65" spans="17:18" ht="12" customHeight="1" x14ac:dyDescent="0.4">
      <c r="Q65" s="58" t="s">
        <v>272</v>
      </c>
      <c r="R65" s="58">
        <v>407</v>
      </c>
    </row>
    <row r="66" spans="17:18" ht="12" customHeight="1" x14ac:dyDescent="0.4">
      <c r="Q66" s="58" t="s">
        <v>309</v>
      </c>
      <c r="R66" s="58">
        <v>401</v>
      </c>
    </row>
    <row r="67" spans="17:18" ht="12" customHeight="1" x14ac:dyDescent="0.4">
      <c r="Q67" s="58" t="s">
        <v>117</v>
      </c>
      <c r="R67" s="58">
        <v>399</v>
      </c>
    </row>
    <row r="68" spans="17:18" ht="12" customHeight="1" x14ac:dyDescent="0.4">
      <c r="Q68" s="58" t="s">
        <v>266</v>
      </c>
      <c r="R68" s="58">
        <v>398</v>
      </c>
    </row>
    <row r="69" spans="17:18" ht="12" customHeight="1" x14ac:dyDescent="0.4">
      <c r="Q69" s="58" t="s">
        <v>256</v>
      </c>
      <c r="R69" s="58">
        <v>398</v>
      </c>
    </row>
    <row r="70" spans="17:18" ht="12" customHeight="1" x14ac:dyDescent="0.4">
      <c r="Q70" s="58" t="s">
        <v>123</v>
      </c>
      <c r="R70" s="58">
        <v>397</v>
      </c>
    </row>
    <row r="71" spans="17:18" ht="12" customHeight="1" x14ac:dyDescent="0.4">
      <c r="Q71" s="58" t="s">
        <v>301</v>
      </c>
      <c r="R71" s="58">
        <v>395</v>
      </c>
    </row>
    <row r="72" spans="17:18" ht="12" customHeight="1" x14ac:dyDescent="0.4">
      <c r="Q72" s="58" t="s">
        <v>80</v>
      </c>
      <c r="R72" s="58">
        <v>394</v>
      </c>
    </row>
    <row r="73" spans="17:18" ht="12" customHeight="1" x14ac:dyDescent="0.4">
      <c r="Q73" s="58" t="s">
        <v>312</v>
      </c>
      <c r="R73" s="58">
        <v>394</v>
      </c>
    </row>
    <row r="74" spans="17:18" ht="12" customHeight="1" x14ac:dyDescent="0.4">
      <c r="Q74" s="58" t="s">
        <v>113</v>
      </c>
      <c r="R74" s="58">
        <v>387</v>
      </c>
    </row>
    <row r="75" spans="17:18" ht="12" customHeight="1" x14ac:dyDescent="0.4">
      <c r="Q75" s="58" t="s">
        <v>263</v>
      </c>
      <c r="R75" s="58">
        <v>385</v>
      </c>
    </row>
    <row r="76" spans="17:18" ht="12" customHeight="1" x14ac:dyDescent="0.4">
      <c r="Q76" s="58" t="s">
        <v>308</v>
      </c>
      <c r="R76" s="58">
        <v>382</v>
      </c>
    </row>
    <row r="77" spans="17:18" ht="12" customHeight="1" x14ac:dyDescent="0.4">
      <c r="Q77" s="58" t="s">
        <v>279</v>
      </c>
      <c r="R77" s="58">
        <v>382</v>
      </c>
    </row>
    <row r="78" spans="17:18" ht="12" customHeight="1" x14ac:dyDescent="0.4">
      <c r="Q78" s="58" t="s">
        <v>121</v>
      </c>
      <c r="R78" s="58">
        <v>378</v>
      </c>
    </row>
    <row r="79" spans="17:18" ht="12" customHeight="1" x14ac:dyDescent="0.4">
      <c r="Q79" s="58" t="s">
        <v>268</v>
      </c>
      <c r="R79" s="58">
        <v>377</v>
      </c>
    </row>
    <row r="80" spans="17:18" ht="12" customHeight="1" x14ac:dyDescent="0.4">
      <c r="Q80" s="58" t="s">
        <v>313</v>
      </c>
      <c r="R80" s="58">
        <v>377</v>
      </c>
    </row>
    <row r="81" spans="2:18" ht="12" customHeight="1" x14ac:dyDescent="0.4">
      <c r="Q81" s="58" t="s">
        <v>101</v>
      </c>
      <c r="R81" s="58">
        <v>375</v>
      </c>
    </row>
    <row r="82" spans="2:18" ht="12" customHeight="1" x14ac:dyDescent="0.4">
      <c r="Q82" s="58" t="s">
        <v>86</v>
      </c>
      <c r="R82" s="58">
        <v>374</v>
      </c>
    </row>
    <row r="83" spans="2:18" ht="12" customHeight="1" x14ac:dyDescent="0.4">
      <c r="Q83" s="58" t="s">
        <v>311</v>
      </c>
      <c r="R83" s="58">
        <v>373</v>
      </c>
    </row>
    <row r="84" spans="2:18" ht="12" customHeight="1" x14ac:dyDescent="0.4">
      <c r="Q84" s="58" t="s">
        <v>94</v>
      </c>
      <c r="R84" s="58">
        <v>372</v>
      </c>
    </row>
    <row r="85" spans="2:18" ht="12" customHeight="1" x14ac:dyDescent="0.4">
      <c r="Q85" s="58" t="s">
        <v>111</v>
      </c>
      <c r="R85" s="58">
        <v>369</v>
      </c>
    </row>
    <row r="86" spans="2:18" ht="12" customHeight="1" x14ac:dyDescent="0.4">
      <c r="Q86" s="58" t="s">
        <v>89</v>
      </c>
      <c r="R86" s="58">
        <v>367</v>
      </c>
    </row>
    <row r="87" spans="2:18" ht="12" customHeight="1" x14ac:dyDescent="0.4">
      <c r="Q87" s="58" t="s">
        <v>283</v>
      </c>
      <c r="R87" s="58">
        <v>367</v>
      </c>
    </row>
    <row r="88" spans="2:18" ht="12" customHeight="1" x14ac:dyDescent="0.4">
      <c r="Q88" s="58" t="s">
        <v>306</v>
      </c>
      <c r="R88" s="58">
        <v>367</v>
      </c>
    </row>
    <row r="89" spans="2:18" ht="12" customHeight="1" x14ac:dyDescent="0.4">
      <c r="Q89" s="58" t="s">
        <v>307</v>
      </c>
      <c r="R89" s="58">
        <v>360</v>
      </c>
    </row>
    <row r="90" spans="2:18" ht="12" customHeight="1" x14ac:dyDescent="0.4">
      <c r="B90" s="40"/>
      <c r="D90" s="40"/>
      <c r="F90" s="40"/>
      <c r="I90" s="40"/>
      <c r="K90" s="40"/>
      <c r="N90" s="40"/>
      <c r="Q90" s="58" t="s">
        <v>108</v>
      </c>
      <c r="R90" s="58">
        <v>360</v>
      </c>
    </row>
    <row r="91" spans="2:18" ht="12" customHeight="1" x14ac:dyDescent="0.4">
      <c r="Q91" s="58" t="s">
        <v>114</v>
      </c>
      <c r="R91" s="58">
        <v>359</v>
      </c>
    </row>
    <row r="92" spans="2:18" ht="12" customHeight="1" x14ac:dyDescent="0.4">
      <c r="Q92" s="58" t="s">
        <v>290</v>
      </c>
      <c r="R92" s="58">
        <v>357</v>
      </c>
    </row>
    <row r="93" spans="2:18" ht="12" customHeight="1" x14ac:dyDescent="0.4">
      <c r="Q93" s="58" t="s">
        <v>291</v>
      </c>
      <c r="R93" s="58">
        <v>355</v>
      </c>
    </row>
    <row r="94" spans="2:18" ht="12" customHeight="1" x14ac:dyDescent="0.4">
      <c r="Q94" s="58" t="s">
        <v>267</v>
      </c>
      <c r="R94" s="58">
        <v>354</v>
      </c>
    </row>
    <row r="95" spans="2:18" ht="12" customHeight="1" x14ac:dyDescent="0.4">
      <c r="Q95" s="58" t="s">
        <v>124</v>
      </c>
      <c r="R95" s="58">
        <v>350</v>
      </c>
    </row>
    <row r="96" spans="2:18" ht="12" customHeight="1" x14ac:dyDescent="0.4">
      <c r="Q96" s="58" t="s">
        <v>305</v>
      </c>
      <c r="R96" s="58">
        <v>350</v>
      </c>
    </row>
    <row r="97" spans="17:18" ht="12" customHeight="1" x14ac:dyDescent="0.4">
      <c r="Q97" s="58" t="s">
        <v>82</v>
      </c>
      <c r="R97" s="58">
        <v>348</v>
      </c>
    </row>
    <row r="98" spans="17:18" ht="12" customHeight="1" x14ac:dyDescent="0.4">
      <c r="Q98" s="58" t="s">
        <v>85</v>
      </c>
      <c r="R98" s="58">
        <v>340</v>
      </c>
    </row>
    <row r="99" spans="17:18" ht="12" customHeight="1" x14ac:dyDescent="0.4">
      <c r="Q99" s="58" t="s">
        <v>122</v>
      </c>
      <c r="R99" s="58">
        <v>339</v>
      </c>
    </row>
    <row r="100" spans="17:18" ht="12" customHeight="1" x14ac:dyDescent="0.4">
      <c r="Q100" s="58" t="s">
        <v>289</v>
      </c>
      <c r="R100" s="58">
        <v>337</v>
      </c>
    </row>
    <row r="101" spans="17:18" ht="12" customHeight="1" x14ac:dyDescent="0.4">
      <c r="Q101" s="58" t="s">
        <v>105</v>
      </c>
      <c r="R101" s="58">
        <v>332</v>
      </c>
    </row>
    <row r="102" spans="17:18" ht="12" customHeight="1" x14ac:dyDescent="0.4">
      <c r="Q102" s="58" t="s">
        <v>70</v>
      </c>
      <c r="R102" s="58">
        <v>330</v>
      </c>
    </row>
    <row r="103" spans="17:18" ht="12" customHeight="1" x14ac:dyDescent="0.4">
      <c r="Q103" s="58" t="s">
        <v>79</v>
      </c>
      <c r="R103" s="58">
        <v>318</v>
      </c>
    </row>
    <row r="104" spans="17:18" ht="12" customHeight="1" x14ac:dyDescent="0.4">
      <c r="Q104" s="58" t="s">
        <v>295</v>
      </c>
      <c r="R104" s="58">
        <v>313</v>
      </c>
    </row>
    <row r="105" spans="17:18" ht="12" customHeight="1" x14ac:dyDescent="0.4">
      <c r="Q105" s="58" t="s">
        <v>54</v>
      </c>
      <c r="R105" s="58">
        <v>303</v>
      </c>
    </row>
    <row r="106" spans="17:18" ht="12" customHeight="1" x14ac:dyDescent="0.4">
      <c r="Q106" s="58" t="s">
        <v>92</v>
      </c>
      <c r="R106" s="58">
        <v>281</v>
      </c>
    </row>
    <row r="107" spans="17:18" ht="12" customHeight="1" x14ac:dyDescent="0.4">
      <c r="Q107" s="58" t="s">
        <v>103</v>
      </c>
      <c r="R107" s="58">
        <v>275</v>
      </c>
    </row>
    <row r="108" spans="17:18" ht="12" customHeight="1" x14ac:dyDescent="0.4">
      <c r="Q108" s="58" t="s">
        <v>273</v>
      </c>
      <c r="R108" s="58">
        <v>215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DF0E-C11F-478B-8443-4ED7D623C810}">
  <sheetPr>
    <tabColor theme="8" tint="-0.499984740745262"/>
  </sheetPr>
  <dimension ref="A1:CN11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R15" sqref="CR15"/>
    </sheetView>
  </sheetViews>
  <sheetFormatPr defaultColWidth="22.0546875" defaultRowHeight="14.4" x14ac:dyDescent="0.4"/>
  <cols>
    <col min="1" max="1" width="18.609375" style="13" bestFit="1" customWidth="1"/>
    <col min="2" max="2" width="3.88671875" style="14" bestFit="1" customWidth="1"/>
    <col min="3" max="3" width="15.21875" style="12" hidden="1" customWidth="1"/>
    <col min="4" max="4" width="2.83203125" style="14" hidden="1" customWidth="1"/>
    <col min="5" max="5" width="12.21875" style="12" hidden="1" customWidth="1"/>
    <col min="6" max="6" width="2.83203125" style="14" hidden="1" customWidth="1"/>
    <col min="7" max="7" width="12.27734375" style="12" hidden="1" customWidth="1"/>
    <col min="8" max="8" width="2.83203125" style="14" hidden="1" customWidth="1"/>
    <col min="9" max="9" width="12.94140625" style="12" hidden="1" customWidth="1"/>
    <col min="10" max="10" width="2.83203125" style="14" hidden="1" customWidth="1"/>
    <col min="11" max="11" width="15.88671875" style="12" hidden="1" customWidth="1"/>
    <col min="12" max="12" width="2.83203125" style="14" hidden="1" customWidth="1"/>
    <col min="13" max="13" width="11.27734375" style="12" hidden="1" customWidth="1"/>
    <col min="14" max="14" width="2.83203125" style="14" hidden="1" customWidth="1"/>
    <col min="15" max="15" width="12.33203125" style="12" hidden="1" customWidth="1"/>
    <col min="16" max="16" width="2.83203125" style="14" hidden="1" customWidth="1"/>
    <col min="17" max="17" width="12.27734375" style="12" hidden="1" customWidth="1"/>
    <col min="18" max="18" width="2.83203125" style="14" hidden="1" customWidth="1"/>
    <col min="19" max="19" width="12.21875" style="12" hidden="1" customWidth="1"/>
    <col min="20" max="20" width="2.83203125" style="14" hidden="1" customWidth="1"/>
    <col min="21" max="21" width="12.38671875" style="12" hidden="1" customWidth="1"/>
    <col min="22" max="22" width="2.83203125" style="14" hidden="1" customWidth="1"/>
    <col min="23" max="23" width="15.44140625" style="12" hidden="1" customWidth="1"/>
    <col min="24" max="24" width="2.83203125" style="14" hidden="1" customWidth="1"/>
    <col min="25" max="25" width="12.1640625" style="12" hidden="1" customWidth="1"/>
    <col min="26" max="26" width="2.83203125" style="14" hidden="1" customWidth="1"/>
    <col min="27" max="27" width="15.88671875" style="12" hidden="1" customWidth="1"/>
    <col min="28" max="28" width="2.83203125" style="14" hidden="1" customWidth="1"/>
    <col min="29" max="29" width="6.83203125" style="12" hidden="1" customWidth="1"/>
    <col min="30" max="30" width="2.83203125" style="14" hidden="1" customWidth="1"/>
    <col min="31" max="31" width="8.6640625" style="12" hidden="1" customWidth="1"/>
    <col min="32" max="32" width="2.83203125" style="14" hidden="1" customWidth="1"/>
    <col min="33" max="33" width="14.83203125" style="12" hidden="1" customWidth="1"/>
    <col min="34" max="34" width="2.83203125" style="14" hidden="1" customWidth="1"/>
    <col min="35" max="35" width="11.0546875" style="12" hidden="1" customWidth="1"/>
    <col min="36" max="36" width="2.83203125" style="14" hidden="1" customWidth="1"/>
    <col min="37" max="37" width="17.71875" style="12" hidden="1" customWidth="1"/>
    <col min="38" max="38" width="2.83203125" style="14" hidden="1" customWidth="1"/>
    <col min="39" max="39" width="11.5" style="12" hidden="1" customWidth="1"/>
    <col min="40" max="40" width="2.83203125" style="14" hidden="1" customWidth="1"/>
    <col min="41" max="41" width="9.609375" style="12" hidden="1" customWidth="1"/>
    <col min="42" max="42" width="2.83203125" style="14" hidden="1" customWidth="1"/>
    <col min="43" max="43" width="8.1640625" style="12" hidden="1" customWidth="1"/>
    <col min="44" max="44" width="2.83203125" style="14" hidden="1" customWidth="1"/>
    <col min="45" max="45" width="11.609375" style="12" hidden="1" customWidth="1"/>
    <col min="46" max="46" width="2.83203125" style="14" hidden="1" customWidth="1"/>
    <col min="47" max="47" width="11.0546875" style="12" hidden="1" customWidth="1"/>
    <col min="48" max="48" width="2.83203125" style="14" hidden="1" customWidth="1"/>
    <col min="49" max="49" width="13.71875" style="12" hidden="1" customWidth="1"/>
    <col min="50" max="50" width="2.83203125" style="14" hidden="1" customWidth="1"/>
    <col min="51" max="51" width="7.83203125" style="12" hidden="1" customWidth="1"/>
    <col min="52" max="52" width="2.83203125" style="14" hidden="1" customWidth="1"/>
    <col min="53" max="53" width="7.77734375" style="12" hidden="1" customWidth="1"/>
    <col min="54" max="54" width="2.83203125" style="14" hidden="1" customWidth="1"/>
    <col min="55" max="55" width="15.6640625" style="12" hidden="1" customWidth="1"/>
    <col min="56" max="56" width="2.83203125" style="14" hidden="1" customWidth="1"/>
    <col min="57" max="57" width="14.21875" style="12" hidden="1" customWidth="1"/>
    <col min="58" max="58" width="2.83203125" style="14" hidden="1" customWidth="1"/>
    <col min="59" max="59" width="10.609375" style="12" hidden="1" customWidth="1"/>
    <col min="60" max="60" width="2.83203125" style="14" hidden="1" customWidth="1"/>
    <col min="61" max="61" width="7.21875" style="12" hidden="1" customWidth="1"/>
    <col min="62" max="62" width="2.83203125" style="14" hidden="1" customWidth="1"/>
    <col min="63" max="63" width="18.0546875" style="12" hidden="1" customWidth="1"/>
    <col min="64" max="64" width="2.83203125" style="14" hidden="1" customWidth="1"/>
    <col min="65" max="65" width="18.0546875" style="12" hidden="1" customWidth="1"/>
    <col min="66" max="66" width="2.83203125" style="14" hidden="1" customWidth="1"/>
    <col min="67" max="67" width="18.0546875" style="12" hidden="1" customWidth="1"/>
    <col min="68" max="68" width="2.83203125" style="14" hidden="1" customWidth="1"/>
    <col min="69" max="69" width="18.0546875" style="12" hidden="1" customWidth="1"/>
    <col min="70" max="70" width="2.83203125" style="14" hidden="1" customWidth="1"/>
    <col min="71" max="71" width="18.0546875" style="12" hidden="1" customWidth="1"/>
    <col min="72" max="72" width="2.83203125" style="14" hidden="1" customWidth="1"/>
    <col min="73" max="73" width="18.0546875" style="12" hidden="1" customWidth="1"/>
    <col min="74" max="74" width="2.83203125" style="14" hidden="1" customWidth="1"/>
    <col min="75" max="75" width="18.0546875" style="12" hidden="1" customWidth="1"/>
    <col min="76" max="76" width="2.83203125" style="14" hidden="1" customWidth="1"/>
    <col min="77" max="77" width="18.0546875" style="12" hidden="1" customWidth="1"/>
    <col min="78" max="78" width="2.83203125" style="14" hidden="1" customWidth="1"/>
    <col min="79" max="79" width="18.0546875" style="12" customWidth="1"/>
    <col min="80" max="80" width="2.83203125" style="14" bestFit="1" customWidth="1"/>
    <col min="81" max="81" width="18.0546875" style="12" customWidth="1"/>
    <col min="82" max="82" width="2.83203125" style="14" bestFit="1" customWidth="1"/>
    <col min="83" max="83" width="18.0546875" style="12" customWidth="1"/>
    <col min="84" max="84" width="2.83203125" style="14" bestFit="1" customWidth="1"/>
    <col min="85" max="85" width="18.0546875" style="12" customWidth="1"/>
    <col min="86" max="86" width="2.83203125" style="14" bestFit="1" customWidth="1"/>
    <col min="87" max="87" width="12.0546875" style="12" hidden="1" customWidth="1"/>
    <col min="88" max="88" width="2.83203125" style="14" hidden="1" customWidth="1"/>
    <col min="89" max="89" width="12" style="12" hidden="1" customWidth="1"/>
    <col min="90" max="90" width="2.83203125" style="14" hidden="1" customWidth="1"/>
    <col min="91" max="91" width="14.44140625" style="12" hidden="1" customWidth="1"/>
    <col min="92" max="92" width="2.83203125" style="14" hidden="1" customWidth="1"/>
    <col min="93" max="16384" width="22.0546875" style="12"/>
  </cols>
  <sheetData>
    <row r="1" spans="1:92" s="6" customFormat="1" ht="21" customHeight="1" x14ac:dyDescent="0.4">
      <c r="A1" s="144" t="s">
        <v>16</v>
      </c>
      <c r="B1" s="5"/>
      <c r="C1" s="27" t="s">
        <v>166</v>
      </c>
      <c r="D1" s="28">
        <v>10</v>
      </c>
      <c r="E1" s="19" t="s">
        <v>134</v>
      </c>
      <c r="F1" s="20">
        <v>11</v>
      </c>
      <c r="G1" s="27" t="s">
        <v>61</v>
      </c>
      <c r="H1" s="28">
        <v>11</v>
      </c>
      <c r="I1" s="19" t="s">
        <v>169</v>
      </c>
      <c r="J1" s="20">
        <v>11</v>
      </c>
      <c r="K1" s="27" t="s">
        <v>59</v>
      </c>
      <c r="L1" s="28">
        <v>12</v>
      </c>
      <c r="M1" s="19" t="s">
        <v>127</v>
      </c>
      <c r="N1" s="20">
        <v>12</v>
      </c>
      <c r="O1" s="27" t="s">
        <v>135</v>
      </c>
      <c r="P1" s="28">
        <v>20</v>
      </c>
      <c r="Q1" s="19" t="s">
        <v>137</v>
      </c>
      <c r="R1" s="20">
        <v>20</v>
      </c>
      <c r="S1" s="27" t="s">
        <v>138</v>
      </c>
      <c r="T1" s="28">
        <v>20</v>
      </c>
      <c r="U1" s="19" t="s">
        <v>139</v>
      </c>
      <c r="V1" s="20">
        <v>20</v>
      </c>
      <c r="W1" s="19" t="s">
        <v>39</v>
      </c>
      <c r="X1" s="28">
        <v>14</v>
      </c>
      <c r="Y1" s="19" t="s">
        <v>3</v>
      </c>
      <c r="Z1" s="20">
        <v>14</v>
      </c>
      <c r="AA1" s="27" t="s">
        <v>1</v>
      </c>
      <c r="AB1" s="28">
        <v>15</v>
      </c>
      <c r="AC1" s="19" t="s">
        <v>12</v>
      </c>
      <c r="AD1" s="20">
        <v>15</v>
      </c>
      <c r="AE1" s="27" t="s">
        <v>20</v>
      </c>
      <c r="AF1" s="28">
        <v>15</v>
      </c>
      <c r="AG1" s="19" t="s">
        <v>180</v>
      </c>
      <c r="AH1" s="20">
        <v>15</v>
      </c>
      <c r="AI1" s="27" t="s">
        <v>140</v>
      </c>
      <c r="AJ1" s="28">
        <v>15</v>
      </c>
      <c r="AK1" s="19" t="s">
        <v>14</v>
      </c>
      <c r="AL1" s="20">
        <v>16</v>
      </c>
      <c r="AM1" s="27" t="s">
        <v>4</v>
      </c>
      <c r="AN1" s="28">
        <v>16</v>
      </c>
      <c r="AO1" s="19" t="s">
        <v>7</v>
      </c>
      <c r="AP1" s="20">
        <v>16</v>
      </c>
      <c r="AQ1" s="27" t="s">
        <v>38</v>
      </c>
      <c r="AR1" s="28">
        <v>16</v>
      </c>
      <c r="AS1" s="19" t="s">
        <v>188</v>
      </c>
      <c r="AT1" s="20">
        <v>16</v>
      </c>
      <c r="AU1" s="27" t="s">
        <v>18</v>
      </c>
      <c r="AV1" s="28">
        <v>17</v>
      </c>
      <c r="AW1" s="19" t="s">
        <v>126</v>
      </c>
      <c r="AX1" s="20">
        <v>17</v>
      </c>
      <c r="AY1" s="27" t="s">
        <v>15</v>
      </c>
      <c r="AZ1" s="28">
        <v>17</v>
      </c>
      <c r="BA1" s="19" t="s">
        <v>129</v>
      </c>
      <c r="BB1" s="20">
        <v>17</v>
      </c>
      <c r="BC1" s="27" t="s">
        <v>11</v>
      </c>
      <c r="BD1" s="28">
        <v>17</v>
      </c>
      <c r="BE1" s="19" t="s">
        <v>6</v>
      </c>
      <c r="BF1" s="20">
        <v>17</v>
      </c>
      <c r="BG1" s="27" t="s">
        <v>131</v>
      </c>
      <c r="BH1" s="28">
        <v>18</v>
      </c>
      <c r="BI1" s="19" t="s">
        <v>130</v>
      </c>
      <c r="BJ1" s="20">
        <v>18</v>
      </c>
      <c r="BK1" s="27" t="s">
        <v>40</v>
      </c>
      <c r="BL1" s="28">
        <v>19</v>
      </c>
      <c r="BM1" s="19" t="s">
        <v>5</v>
      </c>
      <c r="BN1" s="20">
        <v>19</v>
      </c>
      <c r="BO1" s="27" t="s">
        <v>10</v>
      </c>
      <c r="BP1" s="28">
        <v>19</v>
      </c>
      <c r="BQ1" s="19" t="s">
        <v>2</v>
      </c>
      <c r="BR1" s="20">
        <v>19</v>
      </c>
      <c r="BS1" s="27" t="s">
        <v>141</v>
      </c>
      <c r="BT1" s="28">
        <v>25</v>
      </c>
      <c r="BU1" s="19" t="s">
        <v>142</v>
      </c>
      <c r="BV1" s="20">
        <v>25</v>
      </c>
      <c r="BW1" s="27" t="s">
        <v>143</v>
      </c>
      <c r="BX1" s="28">
        <v>25</v>
      </c>
      <c r="BY1" s="19" t="s">
        <v>144</v>
      </c>
      <c r="BZ1" s="20">
        <v>25</v>
      </c>
      <c r="CA1" s="27" t="s">
        <v>128</v>
      </c>
      <c r="CB1" s="28">
        <v>19</v>
      </c>
      <c r="CC1" s="19" t="s">
        <v>9</v>
      </c>
      <c r="CD1" s="20">
        <v>19</v>
      </c>
      <c r="CE1" s="27" t="s">
        <v>60</v>
      </c>
      <c r="CF1" s="28">
        <v>19</v>
      </c>
      <c r="CG1" s="19" t="s">
        <v>8</v>
      </c>
      <c r="CH1" s="20">
        <v>19</v>
      </c>
      <c r="CI1" s="27" t="s">
        <v>145</v>
      </c>
      <c r="CJ1" s="28">
        <v>35</v>
      </c>
      <c r="CK1" s="19" t="s">
        <v>146</v>
      </c>
      <c r="CL1" s="20">
        <v>35</v>
      </c>
      <c r="CM1" s="23" t="s">
        <v>41</v>
      </c>
      <c r="CN1" s="24">
        <v>50</v>
      </c>
    </row>
    <row r="2" spans="1:92" s="8" customFormat="1" ht="21" customHeight="1" x14ac:dyDescent="0.4">
      <c r="A2" s="145"/>
      <c r="B2" s="7"/>
      <c r="C2" s="147" t="s">
        <v>206</v>
      </c>
      <c r="D2" s="148"/>
      <c r="E2" s="140" t="s">
        <v>207</v>
      </c>
      <c r="F2" s="141"/>
      <c r="G2" s="147" t="s">
        <v>208</v>
      </c>
      <c r="H2" s="148"/>
      <c r="I2" s="140" t="s">
        <v>209</v>
      </c>
      <c r="J2" s="141"/>
      <c r="K2" s="147" t="s">
        <v>210</v>
      </c>
      <c r="L2" s="148"/>
      <c r="M2" s="140" t="s">
        <v>211</v>
      </c>
      <c r="N2" s="141"/>
      <c r="O2" s="147" t="s">
        <v>212</v>
      </c>
      <c r="P2" s="148"/>
      <c r="Q2" s="140" t="s">
        <v>213</v>
      </c>
      <c r="R2" s="141"/>
      <c r="S2" s="147" t="s">
        <v>214</v>
      </c>
      <c r="T2" s="148"/>
      <c r="U2" s="140" t="s">
        <v>215</v>
      </c>
      <c r="V2" s="141"/>
      <c r="W2" s="147" t="s">
        <v>216</v>
      </c>
      <c r="X2" s="148"/>
      <c r="Y2" s="140" t="s">
        <v>217</v>
      </c>
      <c r="Z2" s="141"/>
      <c r="AA2" s="147" t="s">
        <v>218</v>
      </c>
      <c r="AB2" s="148"/>
      <c r="AC2" s="140" t="s">
        <v>219</v>
      </c>
      <c r="AD2" s="141"/>
      <c r="AE2" s="125" t="s">
        <v>220</v>
      </c>
      <c r="AF2" s="126"/>
      <c r="AG2" s="123" t="s">
        <v>221</v>
      </c>
      <c r="AH2" s="124"/>
      <c r="AI2" s="125" t="s">
        <v>222</v>
      </c>
      <c r="AJ2" s="126"/>
      <c r="AK2" s="123" t="s">
        <v>223</v>
      </c>
      <c r="AL2" s="124"/>
      <c r="AM2" s="125" t="s">
        <v>224</v>
      </c>
      <c r="AN2" s="126"/>
      <c r="AO2" s="123" t="s">
        <v>185</v>
      </c>
      <c r="AP2" s="124"/>
      <c r="AQ2" s="125" t="s">
        <v>225</v>
      </c>
      <c r="AR2" s="126"/>
      <c r="AS2" s="123" t="s">
        <v>226</v>
      </c>
      <c r="AT2" s="124"/>
      <c r="AU2" s="125" t="s">
        <v>227</v>
      </c>
      <c r="AV2" s="126"/>
      <c r="AW2" s="123" t="s">
        <v>228</v>
      </c>
      <c r="AX2" s="124"/>
      <c r="AY2" s="125" t="s">
        <v>229</v>
      </c>
      <c r="AZ2" s="126"/>
      <c r="BA2" s="123" t="s">
        <v>230</v>
      </c>
      <c r="BB2" s="124"/>
      <c r="BC2" s="125" t="s">
        <v>231</v>
      </c>
      <c r="BD2" s="126"/>
      <c r="BE2" s="123" t="s">
        <v>232</v>
      </c>
      <c r="BF2" s="124"/>
      <c r="BG2" s="125" t="s">
        <v>233</v>
      </c>
      <c r="BH2" s="126"/>
      <c r="BI2" s="123" t="s">
        <v>234</v>
      </c>
      <c r="BJ2" s="124"/>
      <c r="BK2" s="147" t="s">
        <v>235</v>
      </c>
      <c r="BL2" s="148"/>
      <c r="BM2" s="140" t="s">
        <v>236</v>
      </c>
      <c r="BN2" s="141"/>
      <c r="BO2" s="147" t="s">
        <v>237</v>
      </c>
      <c r="BP2" s="148"/>
      <c r="BQ2" s="140" t="s">
        <v>238</v>
      </c>
      <c r="BR2" s="141"/>
      <c r="BS2" s="147" t="s">
        <v>239</v>
      </c>
      <c r="BT2" s="148"/>
      <c r="BU2" s="140" t="s">
        <v>325</v>
      </c>
      <c r="BV2" s="141"/>
      <c r="BW2" s="147" t="s">
        <v>326</v>
      </c>
      <c r="BX2" s="148"/>
      <c r="BY2" s="140" t="s">
        <v>327</v>
      </c>
      <c r="BZ2" s="141"/>
      <c r="CA2" s="147" t="s">
        <v>240</v>
      </c>
      <c r="CB2" s="148"/>
      <c r="CC2" s="140" t="s">
        <v>241</v>
      </c>
      <c r="CD2" s="141"/>
      <c r="CE2" s="147" t="s">
        <v>242</v>
      </c>
      <c r="CF2" s="148"/>
      <c r="CG2" s="140" t="s">
        <v>243</v>
      </c>
      <c r="CH2" s="141"/>
      <c r="CI2" s="147" t="s">
        <v>244</v>
      </c>
      <c r="CJ2" s="148"/>
      <c r="CK2" s="140" t="s">
        <v>244</v>
      </c>
      <c r="CL2" s="141"/>
      <c r="CM2" s="155" t="s">
        <v>244</v>
      </c>
      <c r="CN2" s="156"/>
    </row>
    <row r="3" spans="1:92" s="9" customFormat="1" ht="21" customHeight="1" x14ac:dyDescent="0.4">
      <c r="A3" s="145"/>
      <c r="B3" s="7"/>
      <c r="C3" s="151" t="s">
        <v>167</v>
      </c>
      <c r="D3" s="152"/>
      <c r="E3" s="149" t="s">
        <v>168</v>
      </c>
      <c r="F3" s="150"/>
      <c r="G3" s="151" t="s">
        <v>170</v>
      </c>
      <c r="H3" s="152"/>
      <c r="I3" s="149" t="s">
        <v>171</v>
      </c>
      <c r="J3" s="150"/>
      <c r="K3" s="151" t="s">
        <v>172</v>
      </c>
      <c r="L3" s="152"/>
      <c r="M3" s="149" t="s">
        <v>173</v>
      </c>
      <c r="N3" s="150"/>
      <c r="O3" s="151" t="s">
        <v>174</v>
      </c>
      <c r="P3" s="152"/>
      <c r="Q3" s="149" t="s">
        <v>174</v>
      </c>
      <c r="R3" s="150"/>
      <c r="S3" s="151" t="s">
        <v>136</v>
      </c>
      <c r="T3" s="152"/>
      <c r="U3" s="149" t="s">
        <v>174</v>
      </c>
      <c r="V3" s="150"/>
      <c r="W3" s="151" t="s">
        <v>175</v>
      </c>
      <c r="X3" s="152"/>
      <c r="Y3" s="149" t="s">
        <v>176</v>
      </c>
      <c r="Z3" s="150"/>
      <c r="AA3" s="151" t="s">
        <v>177</v>
      </c>
      <c r="AB3" s="152"/>
      <c r="AC3" s="149" t="s">
        <v>178</v>
      </c>
      <c r="AD3" s="150"/>
      <c r="AE3" s="128" t="s">
        <v>179</v>
      </c>
      <c r="AF3" s="126"/>
      <c r="AG3" s="127" t="s">
        <v>181</v>
      </c>
      <c r="AH3" s="124"/>
      <c r="AI3" s="128" t="s">
        <v>182</v>
      </c>
      <c r="AJ3" s="126"/>
      <c r="AK3" s="127" t="s">
        <v>183</v>
      </c>
      <c r="AL3" s="124"/>
      <c r="AM3" s="128" t="s">
        <v>184</v>
      </c>
      <c r="AN3" s="126"/>
      <c r="AO3" s="127" t="s">
        <v>186</v>
      </c>
      <c r="AP3" s="124"/>
      <c r="AQ3" s="128" t="s">
        <v>187</v>
      </c>
      <c r="AR3" s="126"/>
      <c r="AS3" s="127" t="s">
        <v>189</v>
      </c>
      <c r="AT3" s="124"/>
      <c r="AU3" s="128" t="s">
        <v>190</v>
      </c>
      <c r="AV3" s="126"/>
      <c r="AW3" s="127" t="s">
        <v>191</v>
      </c>
      <c r="AX3" s="124"/>
      <c r="AY3" s="128" t="s">
        <v>192</v>
      </c>
      <c r="AZ3" s="126"/>
      <c r="BA3" s="127" t="s">
        <v>193</v>
      </c>
      <c r="BB3" s="124"/>
      <c r="BC3" s="128" t="s">
        <v>195</v>
      </c>
      <c r="BD3" s="126"/>
      <c r="BE3" s="127" t="s">
        <v>194</v>
      </c>
      <c r="BF3" s="124"/>
      <c r="BG3" s="128" t="s">
        <v>196</v>
      </c>
      <c r="BH3" s="126"/>
      <c r="BI3" s="127" t="s">
        <v>197</v>
      </c>
      <c r="BJ3" s="124"/>
      <c r="BK3" s="151" t="s">
        <v>198</v>
      </c>
      <c r="BL3" s="152"/>
      <c r="BM3" s="149" t="s">
        <v>199</v>
      </c>
      <c r="BN3" s="150"/>
      <c r="BO3" s="151" t="s">
        <v>200</v>
      </c>
      <c r="BP3" s="152"/>
      <c r="BQ3" s="149" t="s">
        <v>201</v>
      </c>
      <c r="BR3" s="150"/>
      <c r="BS3" s="151" t="s">
        <v>174</v>
      </c>
      <c r="BT3" s="152"/>
      <c r="BU3" s="149" t="s">
        <v>174</v>
      </c>
      <c r="BV3" s="150"/>
      <c r="BW3" s="151" t="s">
        <v>174</v>
      </c>
      <c r="BX3" s="152"/>
      <c r="BY3" s="149" t="s">
        <v>174</v>
      </c>
      <c r="BZ3" s="150"/>
      <c r="CA3" s="151" t="s">
        <v>202</v>
      </c>
      <c r="CB3" s="152"/>
      <c r="CC3" s="149" t="s">
        <v>203</v>
      </c>
      <c r="CD3" s="150"/>
      <c r="CE3" s="151" t="s">
        <v>204</v>
      </c>
      <c r="CF3" s="152"/>
      <c r="CG3" s="149" t="s">
        <v>205</v>
      </c>
      <c r="CH3" s="150"/>
      <c r="CI3" s="151" t="s">
        <v>174</v>
      </c>
      <c r="CJ3" s="152"/>
      <c r="CK3" s="149" t="s">
        <v>174</v>
      </c>
      <c r="CL3" s="150"/>
      <c r="CM3" s="153" t="s">
        <v>174</v>
      </c>
      <c r="CN3" s="154"/>
    </row>
    <row r="4" spans="1:92" s="8" customFormat="1" ht="21" customHeight="1" thickBot="1" x14ac:dyDescent="0.45">
      <c r="A4" s="146"/>
      <c r="B4" s="10" t="s">
        <v>13</v>
      </c>
      <c r="C4" s="142" t="s">
        <v>62</v>
      </c>
      <c r="D4" s="143"/>
      <c r="E4" s="129" t="s">
        <v>62</v>
      </c>
      <c r="F4" s="130"/>
      <c r="G4" s="142" t="s">
        <v>62</v>
      </c>
      <c r="H4" s="143"/>
      <c r="I4" s="129" t="s">
        <v>62</v>
      </c>
      <c r="J4" s="130"/>
      <c r="K4" s="142" t="s">
        <v>62</v>
      </c>
      <c r="L4" s="143"/>
      <c r="M4" s="129" t="s">
        <v>62</v>
      </c>
      <c r="N4" s="130"/>
      <c r="O4" s="142" t="s">
        <v>62</v>
      </c>
      <c r="P4" s="143"/>
      <c r="Q4" s="129" t="s">
        <v>62</v>
      </c>
      <c r="R4" s="130"/>
      <c r="S4" s="142" t="s">
        <v>62</v>
      </c>
      <c r="T4" s="143"/>
      <c r="U4" s="129" t="s">
        <v>62</v>
      </c>
      <c r="V4" s="130"/>
      <c r="W4" s="142" t="s">
        <v>62</v>
      </c>
      <c r="X4" s="143"/>
      <c r="Y4" s="129" t="s">
        <v>62</v>
      </c>
      <c r="Z4" s="130"/>
      <c r="AA4" s="142" t="s">
        <v>62</v>
      </c>
      <c r="AB4" s="143"/>
      <c r="AC4" s="129" t="s">
        <v>62</v>
      </c>
      <c r="AD4" s="130"/>
      <c r="AE4" s="131" t="s">
        <v>62</v>
      </c>
      <c r="AF4" s="132" t="s">
        <v>163</v>
      </c>
      <c r="AG4" s="133" t="s">
        <v>62</v>
      </c>
      <c r="AH4" s="134"/>
      <c r="AI4" s="131" t="s">
        <v>62</v>
      </c>
      <c r="AJ4" s="132"/>
      <c r="AK4" s="133" t="s">
        <v>62</v>
      </c>
      <c r="AL4" s="134"/>
      <c r="AM4" s="131" t="s">
        <v>62</v>
      </c>
      <c r="AN4" s="132"/>
      <c r="AO4" s="133" t="s">
        <v>62</v>
      </c>
      <c r="AP4" s="134"/>
      <c r="AQ4" s="131" t="s">
        <v>62</v>
      </c>
      <c r="AR4" s="132"/>
      <c r="AS4" s="133" t="s">
        <v>62</v>
      </c>
      <c r="AT4" s="134"/>
      <c r="AU4" s="131" t="s">
        <v>62</v>
      </c>
      <c r="AV4" s="132"/>
      <c r="AW4" s="133" t="s">
        <v>62</v>
      </c>
      <c r="AX4" s="134"/>
      <c r="AY4" s="131" t="s">
        <v>62</v>
      </c>
      <c r="AZ4" s="132"/>
      <c r="BA4" s="133" t="s">
        <v>62</v>
      </c>
      <c r="BB4" s="134"/>
      <c r="BC4" s="131" t="s">
        <v>62</v>
      </c>
      <c r="BD4" s="132"/>
      <c r="BE4" s="133" t="s">
        <v>62</v>
      </c>
      <c r="BF4" s="134"/>
      <c r="BG4" s="131" t="s">
        <v>62</v>
      </c>
      <c r="BH4" s="132"/>
      <c r="BI4" s="133" t="s">
        <v>62</v>
      </c>
      <c r="BJ4" s="134"/>
      <c r="BK4" s="142" t="s">
        <v>22</v>
      </c>
      <c r="BL4" s="143"/>
      <c r="BM4" s="129" t="s">
        <v>48</v>
      </c>
      <c r="BN4" s="130"/>
      <c r="BO4" s="142" t="s">
        <v>29</v>
      </c>
      <c r="BP4" s="143"/>
      <c r="BQ4" s="129" t="s">
        <v>28</v>
      </c>
      <c r="BR4" s="130"/>
      <c r="BS4" s="142" t="s">
        <v>154</v>
      </c>
      <c r="BT4" s="143"/>
      <c r="BU4" s="129" t="s">
        <v>33</v>
      </c>
      <c r="BV4" s="130"/>
      <c r="BW4" s="142" t="s">
        <v>147</v>
      </c>
      <c r="BX4" s="143"/>
      <c r="BY4" s="129" t="s">
        <v>50</v>
      </c>
      <c r="BZ4" s="130"/>
      <c r="CA4" s="142" t="s">
        <v>67</v>
      </c>
      <c r="CB4" s="143"/>
      <c r="CC4" s="129" t="s">
        <v>149</v>
      </c>
      <c r="CD4" s="130"/>
      <c r="CE4" s="142" t="s">
        <v>255</v>
      </c>
      <c r="CF4" s="143"/>
      <c r="CG4" s="129" t="s">
        <v>19</v>
      </c>
      <c r="CH4" s="130"/>
      <c r="CI4" s="142" t="s">
        <v>62</v>
      </c>
      <c r="CJ4" s="143"/>
      <c r="CK4" s="129" t="s">
        <v>62</v>
      </c>
      <c r="CL4" s="130"/>
      <c r="CM4" s="138" t="s">
        <v>62</v>
      </c>
      <c r="CN4" s="139"/>
    </row>
    <row r="5" spans="1:92" ht="14.7" thickTop="1" x14ac:dyDescent="0.4">
      <c r="A5" s="44" t="s">
        <v>276</v>
      </c>
      <c r="B5" s="11">
        <f t="shared" ref="B5:B36" si="0">SUM(D5+F5+H5+J5+L5+N5+P5+R5+T5+V5+X5+Z5+AB5+AD5+AF5+AH5+AJ5+AL5+AN5+AP5+AR5+AT5+AV5+AX5+AZ5+BB5+BD5+BF5+BH5+BJ5+BL5+BN5+BP5+BR5+BT5+BV5+BX5+BZ5+CB5+CD5+CF5+CH5+CL5+CN5)</f>
        <v>189</v>
      </c>
      <c r="C5" s="29" t="s">
        <v>42</v>
      </c>
      <c r="D5" s="30">
        <f t="shared" ref="D5:D36" si="1">IF(C5=$C$4,$D$1,0)</f>
        <v>0</v>
      </c>
      <c r="E5" s="21" t="s">
        <v>64</v>
      </c>
      <c r="F5" s="22">
        <f t="shared" ref="F5:F36" si="2">IF(E5=$E$4,$F$1,0)</f>
        <v>0</v>
      </c>
      <c r="G5" s="29" t="s">
        <v>45</v>
      </c>
      <c r="H5" s="30">
        <f t="shared" ref="H5:H36" si="3">IF(G5=$G$4,$H$1,0)</f>
        <v>0</v>
      </c>
      <c r="I5" s="21" t="s">
        <v>251</v>
      </c>
      <c r="J5" s="22">
        <f t="shared" ref="J5:J36" si="4">IF(I5=$I$4,$J$1,0)</f>
        <v>0</v>
      </c>
      <c r="K5" s="29" t="s">
        <v>252</v>
      </c>
      <c r="L5" s="30">
        <f t="shared" ref="L5:L36" si="5">IF(K5=$K$4,$L$1,0)</f>
        <v>0</v>
      </c>
      <c r="M5" s="21" t="s">
        <v>132</v>
      </c>
      <c r="N5" s="22">
        <f t="shared" ref="N5:N36" si="6">IF(M5=$M$4,$N$1,0)</f>
        <v>0</v>
      </c>
      <c r="O5" s="29" t="s">
        <v>31</v>
      </c>
      <c r="P5" s="30">
        <f t="shared" ref="P5:P36" si="7">IF(O5=$O$4,$P$1,0)</f>
        <v>0</v>
      </c>
      <c r="Q5" s="21" t="s">
        <v>69</v>
      </c>
      <c r="R5" s="22">
        <f t="shared" ref="R5:R36" si="8">IF(Q5=$Q$4,$R$1,0)</f>
        <v>0</v>
      </c>
      <c r="S5" s="29" t="s">
        <v>50</v>
      </c>
      <c r="T5" s="30">
        <f t="shared" ref="T5:T36" si="9">IF(S5=$S$4,$T$1,0)</f>
        <v>0</v>
      </c>
      <c r="U5" s="21" t="s">
        <v>33</v>
      </c>
      <c r="V5" s="22">
        <f t="shared" ref="V5:V36" si="10">IF(U5=$U$4,$V$1,0)</f>
        <v>0</v>
      </c>
      <c r="W5" s="29" t="s">
        <v>161</v>
      </c>
      <c r="X5" s="30">
        <f t="shared" ref="X5:X36" si="11">IF(W5=$W$4,$X$1,0)</f>
        <v>0</v>
      </c>
      <c r="Y5" s="21" t="s">
        <v>27</v>
      </c>
      <c r="Z5" s="22">
        <f t="shared" ref="Z5:Z36" si="12">IF(Y5=$Y$4,$Z$1,0)</f>
        <v>0</v>
      </c>
      <c r="AA5" s="29" t="s">
        <v>72</v>
      </c>
      <c r="AB5" s="30">
        <f t="shared" ref="AB5:AB36" si="13">IF(AA5=$AA$4,$AB$1,0)</f>
        <v>0</v>
      </c>
      <c r="AC5" s="21" t="s">
        <v>68</v>
      </c>
      <c r="AD5" s="22">
        <f t="shared" ref="AD5:AD36" si="14">IF(AC5=$AC$4,$AD$1,0)</f>
        <v>0</v>
      </c>
      <c r="AE5" s="29" t="s">
        <v>63</v>
      </c>
      <c r="AF5" s="30">
        <f t="shared" ref="AF5:AF36" si="15">IF(AE5=$AE$4,$AF$1,0)</f>
        <v>0</v>
      </c>
      <c r="AG5" s="21" t="s">
        <v>66</v>
      </c>
      <c r="AH5" s="22">
        <f t="shared" ref="AH5:AH36" si="16">IF(AG5=$AG$4,$AH$1,0)</f>
        <v>0</v>
      </c>
      <c r="AI5" s="29" t="s">
        <v>32</v>
      </c>
      <c r="AJ5" s="30">
        <f t="shared" ref="AJ5:AJ36" si="17">IF(AI5=$AI$4,$AJ$1,0)</f>
        <v>0</v>
      </c>
      <c r="AK5" s="21" t="s">
        <v>133</v>
      </c>
      <c r="AL5" s="22">
        <f t="shared" ref="AL5:AL36" si="18">IF(AK5=$AK$4,$AL$1,0)</f>
        <v>0</v>
      </c>
      <c r="AM5" s="29" t="s">
        <v>155</v>
      </c>
      <c r="AN5" s="30">
        <f t="shared" ref="AN5:AN36" si="19">IF(AM5=$AM$4,$AN$1,0)</f>
        <v>0</v>
      </c>
      <c r="AO5" s="21" t="s">
        <v>75</v>
      </c>
      <c r="AP5" s="22">
        <f t="shared" ref="AP5:AP36" si="20">IF(AO5=$AO$4,$AP$1,0)</f>
        <v>0</v>
      </c>
      <c r="AQ5" s="29" t="s">
        <v>157</v>
      </c>
      <c r="AR5" s="30">
        <f t="shared" ref="AR5:AR36" si="21">IF(AQ5=$AQ$4,$AR$1,0)</f>
        <v>0</v>
      </c>
      <c r="AS5" s="21" t="s">
        <v>156</v>
      </c>
      <c r="AT5" s="22">
        <f t="shared" ref="AT5:AT36" si="22">IF(AS5=$AS$4,$AT$1,0)</f>
        <v>0</v>
      </c>
      <c r="AU5" s="29" t="s">
        <v>71</v>
      </c>
      <c r="AV5" s="30">
        <f t="shared" ref="AV5:AV36" si="23">IF(AU5=$AU$4,$AV$1,0)</f>
        <v>0</v>
      </c>
      <c r="AW5" s="21" t="s">
        <v>160</v>
      </c>
      <c r="AX5" s="22">
        <f t="shared" ref="AX5:AX36" si="24">IF(AW5=$AW$4,$AX$1,0)</f>
        <v>0</v>
      </c>
      <c r="AY5" s="29" t="s">
        <v>46</v>
      </c>
      <c r="AZ5" s="30">
        <f t="shared" ref="AZ5:AZ36" si="25">IF(AY5=$AY$4,$AZ$1,0)</f>
        <v>0</v>
      </c>
      <c r="BA5" s="21" t="s">
        <v>246</v>
      </c>
      <c r="BB5" s="22">
        <f t="shared" ref="BB5:BB36" si="26">IF(BA5=$BA$4,$BB$1,0)</f>
        <v>0</v>
      </c>
      <c r="BC5" s="29" t="s">
        <v>254</v>
      </c>
      <c r="BD5" s="30">
        <f t="shared" ref="BD5:BD36" si="27">IF(BC5=$BC$4,$BD$1,0)</f>
        <v>0</v>
      </c>
      <c r="BE5" s="21" t="s">
        <v>47</v>
      </c>
      <c r="BF5" s="22">
        <f t="shared" ref="BF5:BF36" si="28">IF(BE5=$BE$4,$BF$1,0)</f>
        <v>0</v>
      </c>
      <c r="BG5" s="29" t="s">
        <v>35</v>
      </c>
      <c r="BH5" s="30">
        <f t="shared" ref="BH5:BH36" si="29">IF(BG5=$BG$4,$BH$1,0)</f>
        <v>0</v>
      </c>
      <c r="BI5" s="21" t="s">
        <v>21</v>
      </c>
      <c r="BJ5" s="22">
        <f t="shared" ref="BJ5:BJ36" si="30">IF(BI5=$BI$4,$BJ$1,0)</f>
        <v>0</v>
      </c>
      <c r="BK5" s="29" t="s">
        <v>22</v>
      </c>
      <c r="BL5" s="30">
        <f t="shared" ref="BL5:BL36" si="31">IF(BK5=$BK$4,$BL$1,0)</f>
        <v>19</v>
      </c>
      <c r="BM5" s="21" t="s">
        <v>48</v>
      </c>
      <c r="BN5" s="22">
        <f t="shared" ref="BN5:BN36" si="32">IF(BM5=$BM$4,$BN$1,0)</f>
        <v>19</v>
      </c>
      <c r="BO5" s="29" t="s">
        <v>29</v>
      </c>
      <c r="BP5" s="30">
        <f t="shared" ref="BP5:BP36" si="33">IF(BO5=$BO$4,$BP$1,0)</f>
        <v>19</v>
      </c>
      <c r="BQ5" s="21" t="s">
        <v>28</v>
      </c>
      <c r="BR5" s="22">
        <f t="shared" ref="BR5:BR36" si="34">IF(BQ5=$BQ$4,$BR$1,0)</f>
        <v>19</v>
      </c>
      <c r="BS5" s="29" t="s">
        <v>26</v>
      </c>
      <c r="BT5" s="30">
        <f t="shared" ref="BT5:BT36" si="35">IF(BS5=$BS$4,$BT$1,0)</f>
        <v>0</v>
      </c>
      <c r="BU5" s="21" t="s">
        <v>33</v>
      </c>
      <c r="BV5" s="22">
        <f t="shared" ref="BV5:BV36" si="36">IF(BU5=$BU$4,$BV$1,0)</f>
        <v>25</v>
      </c>
      <c r="BW5" s="29" t="s">
        <v>147</v>
      </c>
      <c r="BX5" s="30">
        <f t="shared" ref="BX5:BX36" si="37">IF(BW5=$BW$4,$BX$1,0)</f>
        <v>25</v>
      </c>
      <c r="BY5" s="21" t="s">
        <v>50</v>
      </c>
      <c r="BZ5" s="22">
        <f t="shared" ref="BZ5:BZ36" si="38">IF(BY5=$BY$4,$BZ$1,0)</f>
        <v>25</v>
      </c>
      <c r="CA5" s="29" t="s">
        <v>67</v>
      </c>
      <c r="CB5" s="30">
        <f t="shared" ref="CB5:CB36" si="39">IF(CA5=$CA$4,$CB$1,0)</f>
        <v>19</v>
      </c>
      <c r="CC5" s="21" t="s">
        <v>149</v>
      </c>
      <c r="CD5" s="22">
        <f t="shared" ref="CD5:CD36" si="40">IF(CC5=$CC$4,$CD$1,0)</f>
        <v>19</v>
      </c>
      <c r="CE5" s="29" t="s">
        <v>248</v>
      </c>
      <c r="CF5" s="30">
        <f t="shared" ref="CF5:CF36" si="41">IF(CE5=$CE$4,$CF$1,0)</f>
        <v>0</v>
      </c>
      <c r="CG5" s="21" t="s">
        <v>165</v>
      </c>
      <c r="CH5" s="22">
        <f t="shared" ref="CH5:CH36" si="42">IF(CG5=$CG$4,$CH$1,0)</f>
        <v>0</v>
      </c>
      <c r="CI5" s="29" t="s">
        <v>147</v>
      </c>
      <c r="CJ5" s="30">
        <f t="shared" ref="CJ5:CJ36" si="43">IF(CI5=$BW$4,$BX$1,0)</f>
        <v>25</v>
      </c>
      <c r="CK5" s="21" t="s">
        <v>26</v>
      </c>
      <c r="CL5" s="22">
        <f t="shared" ref="CL5:CL36" si="44">IF(CK5=$BY$4,$BZ$1,0)</f>
        <v>0</v>
      </c>
      <c r="CM5" s="25" t="s">
        <v>26</v>
      </c>
      <c r="CN5" s="26">
        <f t="shared" ref="CN5:CN36" si="45">IF(CM5=$CM$4,$CN$1,0)</f>
        <v>0</v>
      </c>
    </row>
    <row r="6" spans="1:92" x14ac:dyDescent="0.4">
      <c r="A6" s="44" t="s">
        <v>91</v>
      </c>
      <c r="B6" s="11">
        <f t="shared" si="0"/>
        <v>183</v>
      </c>
      <c r="C6" s="29" t="s">
        <v>162</v>
      </c>
      <c r="D6" s="30">
        <f t="shared" si="1"/>
        <v>0</v>
      </c>
      <c r="E6" s="21" t="s">
        <v>64</v>
      </c>
      <c r="F6" s="22">
        <f t="shared" si="2"/>
        <v>0</v>
      </c>
      <c r="G6" s="29" t="s">
        <v>45</v>
      </c>
      <c r="H6" s="30">
        <f t="shared" si="3"/>
        <v>0</v>
      </c>
      <c r="I6" s="21" t="s">
        <v>251</v>
      </c>
      <c r="J6" s="22">
        <f t="shared" si="4"/>
        <v>0</v>
      </c>
      <c r="K6" s="29" t="s">
        <v>252</v>
      </c>
      <c r="L6" s="30">
        <f t="shared" si="5"/>
        <v>0</v>
      </c>
      <c r="M6" s="21" t="s">
        <v>132</v>
      </c>
      <c r="N6" s="22">
        <f t="shared" si="6"/>
        <v>0</v>
      </c>
      <c r="O6" s="29" t="s">
        <v>24</v>
      </c>
      <c r="P6" s="30">
        <f t="shared" si="7"/>
        <v>0</v>
      </c>
      <c r="Q6" s="21" t="s">
        <v>69</v>
      </c>
      <c r="R6" s="22">
        <f t="shared" si="8"/>
        <v>0</v>
      </c>
      <c r="S6" s="29" t="s">
        <v>50</v>
      </c>
      <c r="T6" s="30">
        <f t="shared" si="9"/>
        <v>0</v>
      </c>
      <c r="U6" s="21" t="s">
        <v>33</v>
      </c>
      <c r="V6" s="22">
        <f t="shared" si="10"/>
        <v>0</v>
      </c>
      <c r="W6" s="29" t="s">
        <v>74</v>
      </c>
      <c r="X6" s="30">
        <f t="shared" si="11"/>
        <v>0</v>
      </c>
      <c r="Y6" s="21" t="s">
        <v>27</v>
      </c>
      <c r="Z6" s="22">
        <f t="shared" si="12"/>
        <v>0</v>
      </c>
      <c r="AA6" s="29" t="s">
        <v>72</v>
      </c>
      <c r="AB6" s="30">
        <f t="shared" si="13"/>
        <v>0</v>
      </c>
      <c r="AC6" s="21" t="s">
        <v>68</v>
      </c>
      <c r="AD6" s="22">
        <f t="shared" si="14"/>
        <v>0</v>
      </c>
      <c r="AE6" s="29" t="s">
        <v>63</v>
      </c>
      <c r="AF6" s="30">
        <f t="shared" si="15"/>
        <v>0</v>
      </c>
      <c r="AG6" s="21" t="s">
        <v>66</v>
      </c>
      <c r="AH6" s="22">
        <f t="shared" si="16"/>
        <v>0</v>
      </c>
      <c r="AI6" s="29" t="s">
        <v>32</v>
      </c>
      <c r="AJ6" s="30">
        <f t="shared" si="17"/>
        <v>0</v>
      </c>
      <c r="AK6" s="21" t="s">
        <v>133</v>
      </c>
      <c r="AL6" s="22">
        <f t="shared" si="18"/>
        <v>0</v>
      </c>
      <c r="AM6" s="29" t="s">
        <v>155</v>
      </c>
      <c r="AN6" s="30">
        <f t="shared" si="19"/>
        <v>0</v>
      </c>
      <c r="AO6" s="21" t="s">
        <v>25</v>
      </c>
      <c r="AP6" s="22">
        <f t="shared" si="20"/>
        <v>0</v>
      </c>
      <c r="AQ6" s="29" t="s">
        <v>157</v>
      </c>
      <c r="AR6" s="30">
        <f t="shared" si="21"/>
        <v>0</v>
      </c>
      <c r="AS6" s="21" t="s">
        <v>65</v>
      </c>
      <c r="AT6" s="22">
        <f t="shared" si="22"/>
        <v>0</v>
      </c>
      <c r="AU6" s="29" t="s">
        <v>78</v>
      </c>
      <c r="AV6" s="30">
        <f t="shared" si="23"/>
        <v>0</v>
      </c>
      <c r="AW6" s="21" t="s">
        <v>160</v>
      </c>
      <c r="AX6" s="22">
        <f t="shared" si="24"/>
        <v>0</v>
      </c>
      <c r="AY6" s="29" t="s">
        <v>46</v>
      </c>
      <c r="AZ6" s="30">
        <f t="shared" si="25"/>
        <v>0</v>
      </c>
      <c r="BA6" s="21" t="s">
        <v>246</v>
      </c>
      <c r="BB6" s="22">
        <f t="shared" si="26"/>
        <v>0</v>
      </c>
      <c r="BC6" s="29" t="s">
        <v>76</v>
      </c>
      <c r="BD6" s="30">
        <f t="shared" si="27"/>
        <v>0</v>
      </c>
      <c r="BE6" s="21" t="s">
        <v>247</v>
      </c>
      <c r="BF6" s="22">
        <f t="shared" si="28"/>
        <v>0</v>
      </c>
      <c r="BG6" s="29" t="s">
        <v>35</v>
      </c>
      <c r="BH6" s="30">
        <f t="shared" si="29"/>
        <v>0</v>
      </c>
      <c r="BI6" s="21" t="s">
        <v>21</v>
      </c>
      <c r="BJ6" s="22">
        <f t="shared" si="30"/>
        <v>0</v>
      </c>
      <c r="BK6" s="29" t="s">
        <v>150</v>
      </c>
      <c r="BL6" s="30">
        <f t="shared" si="31"/>
        <v>0</v>
      </c>
      <c r="BM6" s="21" t="s">
        <v>48</v>
      </c>
      <c r="BN6" s="22">
        <f t="shared" si="32"/>
        <v>19</v>
      </c>
      <c r="BO6" s="29" t="s">
        <v>29</v>
      </c>
      <c r="BP6" s="30">
        <f t="shared" si="33"/>
        <v>19</v>
      </c>
      <c r="BQ6" s="21" t="s">
        <v>28</v>
      </c>
      <c r="BR6" s="22">
        <f t="shared" si="34"/>
        <v>19</v>
      </c>
      <c r="BS6" s="29" t="s">
        <v>26</v>
      </c>
      <c r="BT6" s="30">
        <f t="shared" si="35"/>
        <v>0</v>
      </c>
      <c r="BU6" s="21" t="s">
        <v>33</v>
      </c>
      <c r="BV6" s="22">
        <f t="shared" si="36"/>
        <v>25</v>
      </c>
      <c r="BW6" s="29" t="s">
        <v>147</v>
      </c>
      <c r="BX6" s="30">
        <f t="shared" si="37"/>
        <v>25</v>
      </c>
      <c r="BY6" s="21" t="s">
        <v>34</v>
      </c>
      <c r="BZ6" s="22">
        <f t="shared" si="38"/>
        <v>0</v>
      </c>
      <c r="CA6" s="29" t="s">
        <v>67</v>
      </c>
      <c r="CB6" s="30">
        <f t="shared" si="39"/>
        <v>19</v>
      </c>
      <c r="CC6" s="21" t="s">
        <v>149</v>
      </c>
      <c r="CD6" s="22">
        <f t="shared" si="40"/>
        <v>19</v>
      </c>
      <c r="CE6" s="29" t="s">
        <v>255</v>
      </c>
      <c r="CF6" s="30">
        <f t="shared" si="41"/>
        <v>19</v>
      </c>
      <c r="CG6" s="21" t="s">
        <v>19</v>
      </c>
      <c r="CH6" s="22">
        <f t="shared" si="42"/>
        <v>19</v>
      </c>
      <c r="CI6" s="29" t="s">
        <v>147</v>
      </c>
      <c r="CJ6" s="30">
        <f t="shared" si="43"/>
        <v>25</v>
      </c>
      <c r="CK6" s="21" t="s">
        <v>26</v>
      </c>
      <c r="CL6" s="22">
        <f t="shared" si="44"/>
        <v>0</v>
      </c>
      <c r="CM6" s="25" t="s">
        <v>26</v>
      </c>
      <c r="CN6" s="26">
        <f t="shared" si="45"/>
        <v>0</v>
      </c>
    </row>
    <row r="7" spans="1:92" x14ac:dyDescent="0.4">
      <c r="A7" s="47" t="s">
        <v>116</v>
      </c>
      <c r="B7" s="11">
        <f t="shared" si="0"/>
        <v>183</v>
      </c>
      <c r="C7" s="29" t="s">
        <v>162</v>
      </c>
      <c r="D7" s="30">
        <f t="shared" si="1"/>
        <v>0</v>
      </c>
      <c r="E7" s="21" t="s">
        <v>64</v>
      </c>
      <c r="F7" s="22">
        <f t="shared" si="2"/>
        <v>0</v>
      </c>
      <c r="G7" s="29" t="s">
        <v>250</v>
      </c>
      <c r="H7" s="30">
        <f t="shared" si="3"/>
        <v>0</v>
      </c>
      <c r="I7" s="21" t="s">
        <v>251</v>
      </c>
      <c r="J7" s="22">
        <f t="shared" si="4"/>
        <v>0</v>
      </c>
      <c r="K7" s="29" t="s">
        <v>245</v>
      </c>
      <c r="L7" s="30">
        <f t="shared" si="5"/>
        <v>0</v>
      </c>
      <c r="M7" s="21" t="s">
        <v>132</v>
      </c>
      <c r="N7" s="22">
        <f t="shared" si="6"/>
        <v>0</v>
      </c>
      <c r="O7" s="29" t="s">
        <v>31</v>
      </c>
      <c r="P7" s="30">
        <f t="shared" si="7"/>
        <v>0</v>
      </c>
      <c r="Q7" s="21" t="s">
        <v>154</v>
      </c>
      <c r="R7" s="22">
        <f t="shared" si="8"/>
        <v>0</v>
      </c>
      <c r="S7" s="29" t="s">
        <v>50</v>
      </c>
      <c r="T7" s="30">
        <f t="shared" si="9"/>
        <v>0</v>
      </c>
      <c r="U7" s="21" t="s">
        <v>33</v>
      </c>
      <c r="V7" s="22">
        <f t="shared" si="10"/>
        <v>0</v>
      </c>
      <c r="W7" s="29" t="s">
        <v>161</v>
      </c>
      <c r="X7" s="30">
        <f t="shared" si="11"/>
        <v>0</v>
      </c>
      <c r="Y7" s="21" t="s">
        <v>27</v>
      </c>
      <c r="Z7" s="22">
        <f t="shared" si="12"/>
        <v>0</v>
      </c>
      <c r="AA7" s="29" t="s">
        <v>72</v>
      </c>
      <c r="AB7" s="30">
        <f t="shared" si="13"/>
        <v>0</v>
      </c>
      <c r="AC7" s="21" t="s">
        <v>68</v>
      </c>
      <c r="AD7" s="22">
        <f t="shared" si="14"/>
        <v>0</v>
      </c>
      <c r="AE7" s="29" t="s">
        <v>63</v>
      </c>
      <c r="AF7" s="30">
        <f t="shared" si="15"/>
        <v>0</v>
      </c>
      <c r="AG7" s="21" t="s">
        <v>262</v>
      </c>
      <c r="AH7" s="22">
        <f t="shared" si="16"/>
        <v>0</v>
      </c>
      <c r="AI7" s="29" t="s">
        <v>164</v>
      </c>
      <c r="AJ7" s="30">
        <f t="shared" si="17"/>
        <v>0</v>
      </c>
      <c r="AK7" s="21" t="s">
        <v>257</v>
      </c>
      <c r="AL7" s="22">
        <f t="shared" si="18"/>
        <v>0</v>
      </c>
      <c r="AM7" s="29" t="s">
        <v>155</v>
      </c>
      <c r="AN7" s="30">
        <f t="shared" si="19"/>
        <v>0</v>
      </c>
      <c r="AO7" s="21" t="s">
        <v>25</v>
      </c>
      <c r="AP7" s="22">
        <f t="shared" si="20"/>
        <v>0</v>
      </c>
      <c r="AQ7" s="29" t="s">
        <v>157</v>
      </c>
      <c r="AR7" s="30">
        <f t="shared" si="21"/>
        <v>0</v>
      </c>
      <c r="AS7" s="21" t="s">
        <v>156</v>
      </c>
      <c r="AT7" s="22">
        <f t="shared" si="22"/>
        <v>0</v>
      </c>
      <c r="AU7" s="29" t="s">
        <v>71</v>
      </c>
      <c r="AV7" s="30">
        <f t="shared" si="23"/>
        <v>0</v>
      </c>
      <c r="AW7" s="21" t="s">
        <v>258</v>
      </c>
      <c r="AX7" s="22">
        <f t="shared" si="24"/>
        <v>0</v>
      </c>
      <c r="AY7" s="29" t="s">
        <v>253</v>
      </c>
      <c r="AZ7" s="30">
        <f t="shared" si="25"/>
        <v>0</v>
      </c>
      <c r="BA7" s="21" t="s">
        <v>246</v>
      </c>
      <c r="BB7" s="22">
        <f t="shared" si="26"/>
        <v>0</v>
      </c>
      <c r="BC7" s="29" t="s">
        <v>76</v>
      </c>
      <c r="BD7" s="30">
        <f t="shared" si="27"/>
        <v>0</v>
      </c>
      <c r="BE7" s="21" t="s">
        <v>247</v>
      </c>
      <c r="BF7" s="22">
        <f t="shared" si="28"/>
        <v>0</v>
      </c>
      <c r="BG7" s="29" t="s">
        <v>158</v>
      </c>
      <c r="BH7" s="30">
        <f t="shared" si="29"/>
        <v>0</v>
      </c>
      <c r="BI7" s="21" t="s">
        <v>21</v>
      </c>
      <c r="BJ7" s="22">
        <f t="shared" si="30"/>
        <v>0</v>
      </c>
      <c r="BK7" s="29" t="s">
        <v>22</v>
      </c>
      <c r="BL7" s="30">
        <f t="shared" si="31"/>
        <v>19</v>
      </c>
      <c r="BM7" s="21" t="s">
        <v>48</v>
      </c>
      <c r="BN7" s="22">
        <f t="shared" si="32"/>
        <v>19</v>
      </c>
      <c r="BO7" s="29" t="s">
        <v>29</v>
      </c>
      <c r="BP7" s="30">
        <f t="shared" si="33"/>
        <v>19</v>
      </c>
      <c r="BQ7" s="21" t="s">
        <v>28</v>
      </c>
      <c r="BR7" s="22">
        <f t="shared" si="34"/>
        <v>19</v>
      </c>
      <c r="BS7" s="29" t="s">
        <v>26</v>
      </c>
      <c r="BT7" s="30">
        <f t="shared" si="35"/>
        <v>0</v>
      </c>
      <c r="BU7" s="21" t="s">
        <v>33</v>
      </c>
      <c r="BV7" s="22">
        <f t="shared" si="36"/>
        <v>25</v>
      </c>
      <c r="BW7" s="29" t="s">
        <v>147</v>
      </c>
      <c r="BX7" s="30">
        <f t="shared" si="37"/>
        <v>25</v>
      </c>
      <c r="BY7" s="21" t="s">
        <v>34</v>
      </c>
      <c r="BZ7" s="22">
        <f t="shared" si="38"/>
        <v>0</v>
      </c>
      <c r="CA7" s="29" t="s">
        <v>43</v>
      </c>
      <c r="CB7" s="30">
        <f t="shared" si="39"/>
        <v>0</v>
      </c>
      <c r="CC7" s="21" t="s">
        <v>149</v>
      </c>
      <c r="CD7" s="22">
        <f t="shared" si="40"/>
        <v>19</v>
      </c>
      <c r="CE7" s="29" t="s">
        <v>255</v>
      </c>
      <c r="CF7" s="30">
        <f t="shared" si="41"/>
        <v>19</v>
      </c>
      <c r="CG7" s="21" t="s">
        <v>19</v>
      </c>
      <c r="CH7" s="22">
        <f t="shared" si="42"/>
        <v>19</v>
      </c>
      <c r="CI7" s="29" t="s">
        <v>147</v>
      </c>
      <c r="CJ7" s="30">
        <f t="shared" si="43"/>
        <v>25</v>
      </c>
      <c r="CK7" s="21" t="s">
        <v>34</v>
      </c>
      <c r="CL7" s="22">
        <f t="shared" si="44"/>
        <v>0</v>
      </c>
      <c r="CM7" s="25" t="s">
        <v>34</v>
      </c>
      <c r="CN7" s="26">
        <f t="shared" si="45"/>
        <v>0</v>
      </c>
    </row>
    <row r="8" spans="1:92" x14ac:dyDescent="0.4">
      <c r="A8" s="49" t="s">
        <v>313</v>
      </c>
      <c r="B8" s="11">
        <f t="shared" si="0"/>
        <v>177</v>
      </c>
      <c r="C8" s="29" t="s">
        <v>162</v>
      </c>
      <c r="D8" s="30">
        <f t="shared" si="1"/>
        <v>0</v>
      </c>
      <c r="E8" s="21" t="s">
        <v>64</v>
      </c>
      <c r="F8" s="22">
        <f t="shared" si="2"/>
        <v>0</v>
      </c>
      <c r="G8" s="29" t="s">
        <v>250</v>
      </c>
      <c r="H8" s="30">
        <f t="shared" si="3"/>
        <v>0</v>
      </c>
      <c r="I8" s="21" t="s">
        <v>251</v>
      </c>
      <c r="J8" s="22">
        <f t="shared" si="4"/>
        <v>0</v>
      </c>
      <c r="K8" s="29" t="s">
        <v>252</v>
      </c>
      <c r="L8" s="30">
        <f t="shared" si="5"/>
        <v>0</v>
      </c>
      <c r="M8" s="21" t="s">
        <v>132</v>
      </c>
      <c r="N8" s="22">
        <f t="shared" si="6"/>
        <v>0</v>
      </c>
      <c r="O8" s="29" t="s">
        <v>31</v>
      </c>
      <c r="P8" s="30">
        <f t="shared" si="7"/>
        <v>0</v>
      </c>
      <c r="Q8" s="21" t="s">
        <v>69</v>
      </c>
      <c r="R8" s="22">
        <f t="shared" si="8"/>
        <v>0</v>
      </c>
      <c r="S8" s="29" t="s">
        <v>50</v>
      </c>
      <c r="T8" s="30">
        <f t="shared" si="9"/>
        <v>0</v>
      </c>
      <c r="U8" s="21" t="s">
        <v>33</v>
      </c>
      <c r="V8" s="22">
        <f t="shared" si="10"/>
        <v>0</v>
      </c>
      <c r="W8" s="29" t="s">
        <v>161</v>
      </c>
      <c r="X8" s="30">
        <f t="shared" si="11"/>
        <v>0</v>
      </c>
      <c r="Y8" s="21" t="s">
        <v>27</v>
      </c>
      <c r="Z8" s="22">
        <f t="shared" si="12"/>
        <v>0</v>
      </c>
      <c r="AA8" s="29" t="s">
        <v>261</v>
      </c>
      <c r="AB8" s="30">
        <f t="shared" si="13"/>
        <v>0</v>
      </c>
      <c r="AC8" s="21" t="s">
        <v>68</v>
      </c>
      <c r="AD8" s="22">
        <f t="shared" si="14"/>
        <v>0</v>
      </c>
      <c r="AE8" s="29" t="s">
        <v>63</v>
      </c>
      <c r="AF8" s="30">
        <f t="shared" si="15"/>
        <v>0</v>
      </c>
      <c r="AG8" s="21" t="s">
        <v>66</v>
      </c>
      <c r="AH8" s="22">
        <f t="shared" si="16"/>
        <v>0</v>
      </c>
      <c r="AI8" s="29" t="s">
        <v>32</v>
      </c>
      <c r="AJ8" s="30">
        <f t="shared" si="17"/>
        <v>0</v>
      </c>
      <c r="AK8" s="21" t="s">
        <v>133</v>
      </c>
      <c r="AL8" s="22">
        <f t="shared" si="18"/>
        <v>0</v>
      </c>
      <c r="AM8" s="29" t="s">
        <v>148</v>
      </c>
      <c r="AN8" s="30">
        <f t="shared" si="19"/>
        <v>0</v>
      </c>
      <c r="AO8" s="21" t="s">
        <v>25</v>
      </c>
      <c r="AP8" s="22">
        <f t="shared" si="20"/>
        <v>0</v>
      </c>
      <c r="AQ8" s="29" t="s">
        <v>157</v>
      </c>
      <c r="AR8" s="30">
        <f t="shared" si="21"/>
        <v>0</v>
      </c>
      <c r="AS8" s="21" t="s">
        <v>65</v>
      </c>
      <c r="AT8" s="22">
        <f t="shared" si="22"/>
        <v>0</v>
      </c>
      <c r="AU8" s="29" t="s">
        <v>78</v>
      </c>
      <c r="AV8" s="30">
        <f t="shared" si="23"/>
        <v>0</v>
      </c>
      <c r="AW8" s="21" t="s">
        <v>160</v>
      </c>
      <c r="AX8" s="22">
        <f t="shared" si="24"/>
        <v>0</v>
      </c>
      <c r="AY8" s="29" t="s">
        <v>46</v>
      </c>
      <c r="AZ8" s="30">
        <f t="shared" si="25"/>
        <v>0</v>
      </c>
      <c r="BA8" s="21" t="s">
        <v>246</v>
      </c>
      <c r="BB8" s="22">
        <f t="shared" si="26"/>
        <v>0</v>
      </c>
      <c r="BC8" s="29" t="s">
        <v>254</v>
      </c>
      <c r="BD8" s="30">
        <f t="shared" si="27"/>
        <v>0</v>
      </c>
      <c r="BE8" s="21" t="s">
        <v>47</v>
      </c>
      <c r="BF8" s="22">
        <f t="shared" si="28"/>
        <v>0</v>
      </c>
      <c r="BG8" s="29" t="s">
        <v>158</v>
      </c>
      <c r="BH8" s="30">
        <f t="shared" si="29"/>
        <v>0</v>
      </c>
      <c r="BI8" s="21" t="s">
        <v>21</v>
      </c>
      <c r="BJ8" s="22">
        <f t="shared" si="30"/>
        <v>0</v>
      </c>
      <c r="BK8" s="29" t="s">
        <v>22</v>
      </c>
      <c r="BL8" s="30">
        <f t="shared" si="31"/>
        <v>19</v>
      </c>
      <c r="BM8" s="21" t="s">
        <v>48</v>
      </c>
      <c r="BN8" s="22">
        <f t="shared" si="32"/>
        <v>19</v>
      </c>
      <c r="BO8" s="29" t="s">
        <v>29</v>
      </c>
      <c r="BP8" s="30">
        <f t="shared" si="33"/>
        <v>19</v>
      </c>
      <c r="BQ8" s="21" t="s">
        <v>28</v>
      </c>
      <c r="BR8" s="22">
        <f t="shared" si="34"/>
        <v>19</v>
      </c>
      <c r="BS8" s="29" t="s">
        <v>69</v>
      </c>
      <c r="BT8" s="30">
        <f t="shared" si="35"/>
        <v>0</v>
      </c>
      <c r="BU8" s="21" t="s">
        <v>33</v>
      </c>
      <c r="BV8" s="22">
        <f t="shared" si="36"/>
        <v>25</v>
      </c>
      <c r="BW8" s="29" t="s">
        <v>31</v>
      </c>
      <c r="BX8" s="30">
        <f t="shared" si="37"/>
        <v>0</v>
      </c>
      <c r="BY8" s="21" t="s">
        <v>34</v>
      </c>
      <c r="BZ8" s="22">
        <f t="shared" si="38"/>
        <v>0</v>
      </c>
      <c r="CA8" s="29" t="s">
        <v>67</v>
      </c>
      <c r="CB8" s="30">
        <f t="shared" si="39"/>
        <v>19</v>
      </c>
      <c r="CC8" s="21" t="s">
        <v>149</v>
      </c>
      <c r="CD8" s="22">
        <f t="shared" si="40"/>
        <v>19</v>
      </c>
      <c r="CE8" s="29" t="s">
        <v>255</v>
      </c>
      <c r="CF8" s="30">
        <f t="shared" si="41"/>
        <v>19</v>
      </c>
      <c r="CG8" s="21" t="s">
        <v>19</v>
      </c>
      <c r="CH8" s="22">
        <f t="shared" si="42"/>
        <v>19</v>
      </c>
      <c r="CI8" s="29" t="s">
        <v>31</v>
      </c>
      <c r="CJ8" s="30">
        <f t="shared" si="43"/>
        <v>0</v>
      </c>
      <c r="CK8" s="21" t="s">
        <v>69</v>
      </c>
      <c r="CL8" s="22">
        <f t="shared" si="44"/>
        <v>0</v>
      </c>
      <c r="CM8" s="25" t="s">
        <v>69</v>
      </c>
      <c r="CN8" s="26">
        <f t="shared" si="45"/>
        <v>0</v>
      </c>
    </row>
    <row r="9" spans="1:92" x14ac:dyDescent="0.4">
      <c r="A9" s="47" t="s">
        <v>293</v>
      </c>
      <c r="B9" s="11">
        <f t="shared" si="0"/>
        <v>164</v>
      </c>
      <c r="C9" s="29" t="s">
        <v>42</v>
      </c>
      <c r="D9" s="30">
        <f t="shared" si="1"/>
        <v>0</v>
      </c>
      <c r="E9" s="21" t="s">
        <v>73</v>
      </c>
      <c r="F9" s="22">
        <f t="shared" si="2"/>
        <v>0</v>
      </c>
      <c r="G9" s="29" t="s">
        <v>45</v>
      </c>
      <c r="H9" s="30">
        <f t="shared" si="3"/>
        <v>0</v>
      </c>
      <c r="I9" s="21" t="s">
        <v>251</v>
      </c>
      <c r="J9" s="22">
        <f t="shared" si="4"/>
        <v>0</v>
      </c>
      <c r="K9" s="29" t="s">
        <v>252</v>
      </c>
      <c r="L9" s="30">
        <f t="shared" si="5"/>
        <v>0</v>
      </c>
      <c r="M9" s="21" t="s">
        <v>132</v>
      </c>
      <c r="N9" s="22">
        <f t="shared" si="6"/>
        <v>0</v>
      </c>
      <c r="O9" s="29" t="s">
        <v>24</v>
      </c>
      <c r="P9" s="30">
        <f t="shared" si="7"/>
        <v>0</v>
      </c>
      <c r="Q9" s="21" t="s">
        <v>154</v>
      </c>
      <c r="R9" s="22">
        <f t="shared" si="8"/>
        <v>0</v>
      </c>
      <c r="S9" s="29" t="s">
        <v>50</v>
      </c>
      <c r="T9" s="30">
        <f t="shared" si="9"/>
        <v>0</v>
      </c>
      <c r="U9" s="21" t="s">
        <v>33</v>
      </c>
      <c r="V9" s="22">
        <f t="shared" si="10"/>
        <v>0</v>
      </c>
      <c r="W9" s="29" t="s">
        <v>161</v>
      </c>
      <c r="X9" s="30">
        <f t="shared" si="11"/>
        <v>0</v>
      </c>
      <c r="Y9" s="21" t="s">
        <v>27</v>
      </c>
      <c r="Z9" s="22">
        <f t="shared" si="12"/>
        <v>0</v>
      </c>
      <c r="AA9" s="29" t="s">
        <v>72</v>
      </c>
      <c r="AB9" s="30">
        <f t="shared" si="13"/>
        <v>0</v>
      </c>
      <c r="AC9" s="21" t="s">
        <v>68</v>
      </c>
      <c r="AD9" s="22">
        <f t="shared" si="14"/>
        <v>0</v>
      </c>
      <c r="AE9" s="29" t="s">
        <v>63</v>
      </c>
      <c r="AF9" s="30">
        <f t="shared" si="15"/>
        <v>0</v>
      </c>
      <c r="AG9" s="21" t="s">
        <v>66</v>
      </c>
      <c r="AH9" s="22">
        <f t="shared" si="16"/>
        <v>0</v>
      </c>
      <c r="AI9" s="29" t="s">
        <v>164</v>
      </c>
      <c r="AJ9" s="30">
        <f t="shared" si="17"/>
        <v>0</v>
      </c>
      <c r="AK9" s="21" t="s">
        <v>133</v>
      </c>
      <c r="AL9" s="22">
        <f t="shared" si="18"/>
        <v>0</v>
      </c>
      <c r="AM9" s="29" t="s">
        <v>148</v>
      </c>
      <c r="AN9" s="30">
        <f t="shared" si="19"/>
        <v>0</v>
      </c>
      <c r="AO9" s="21" t="s">
        <v>75</v>
      </c>
      <c r="AP9" s="22">
        <f t="shared" si="20"/>
        <v>0</v>
      </c>
      <c r="AQ9" s="29" t="s">
        <v>157</v>
      </c>
      <c r="AR9" s="30">
        <f t="shared" si="21"/>
        <v>0</v>
      </c>
      <c r="AS9" s="21" t="s">
        <v>156</v>
      </c>
      <c r="AT9" s="22">
        <f t="shared" si="22"/>
        <v>0</v>
      </c>
      <c r="AU9" s="29" t="s">
        <v>78</v>
      </c>
      <c r="AV9" s="30">
        <f t="shared" si="23"/>
        <v>0</v>
      </c>
      <c r="AW9" s="21" t="s">
        <v>258</v>
      </c>
      <c r="AX9" s="22">
        <f t="shared" si="24"/>
        <v>0</v>
      </c>
      <c r="AY9" s="29" t="s">
        <v>253</v>
      </c>
      <c r="AZ9" s="30">
        <f t="shared" si="25"/>
        <v>0</v>
      </c>
      <c r="BA9" s="21" t="s">
        <v>0</v>
      </c>
      <c r="BB9" s="22">
        <f t="shared" si="26"/>
        <v>0</v>
      </c>
      <c r="BC9" s="29" t="s">
        <v>76</v>
      </c>
      <c r="BD9" s="30">
        <f t="shared" si="27"/>
        <v>0</v>
      </c>
      <c r="BE9" s="21" t="s">
        <v>47</v>
      </c>
      <c r="BF9" s="22">
        <f t="shared" si="28"/>
        <v>0</v>
      </c>
      <c r="BG9" s="29" t="s">
        <v>158</v>
      </c>
      <c r="BH9" s="30">
        <f t="shared" si="29"/>
        <v>0</v>
      </c>
      <c r="BI9" s="21" t="s">
        <v>21</v>
      </c>
      <c r="BJ9" s="22">
        <f t="shared" si="30"/>
        <v>0</v>
      </c>
      <c r="BK9" s="29" t="s">
        <v>22</v>
      </c>
      <c r="BL9" s="30">
        <f t="shared" si="31"/>
        <v>19</v>
      </c>
      <c r="BM9" s="21" t="s">
        <v>159</v>
      </c>
      <c r="BN9" s="22">
        <f t="shared" si="32"/>
        <v>0</v>
      </c>
      <c r="BO9" s="29" t="s">
        <v>29</v>
      </c>
      <c r="BP9" s="30">
        <f t="shared" si="33"/>
        <v>19</v>
      </c>
      <c r="BQ9" s="21" t="s">
        <v>28</v>
      </c>
      <c r="BR9" s="22">
        <f t="shared" si="34"/>
        <v>19</v>
      </c>
      <c r="BS9" s="29" t="s">
        <v>26</v>
      </c>
      <c r="BT9" s="30">
        <f t="shared" si="35"/>
        <v>0</v>
      </c>
      <c r="BU9" s="21" t="s">
        <v>33</v>
      </c>
      <c r="BV9" s="22">
        <f t="shared" si="36"/>
        <v>25</v>
      </c>
      <c r="BW9" s="29" t="s">
        <v>147</v>
      </c>
      <c r="BX9" s="30">
        <f t="shared" si="37"/>
        <v>25</v>
      </c>
      <c r="BY9" s="21" t="s">
        <v>34</v>
      </c>
      <c r="BZ9" s="22">
        <f t="shared" si="38"/>
        <v>0</v>
      </c>
      <c r="CA9" s="29" t="s">
        <v>67</v>
      </c>
      <c r="CB9" s="30">
        <f t="shared" si="39"/>
        <v>19</v>
      </c>
      <c r="CC9" s="21" t="s">
        <v>259</v>
      </c>
      <c r="CD9" s="22">
        <f t="shared" si="40"/>
        <v>0</v>
      </c>
      <c r="CE9" s="29" t="s">
        <v>255</v>
      </c>
      <c r="CF9" s="30">
        <f t="shared" si="41"/>
        <v>19</v>
      </c>
      <c r="CG9" s="21" t="s">
        <v>19</v>
      </c>
      <c r="CH9" s="22">
        <f t="shared" si="42"/>
        <v>19</v>
      </c>
      <c r="CI9" s="29" t="s">
        <v>147</v>
      </c>
      <c r="CJ9" s="30">
        <f t="shared" si="43"/>
        <v>25</v>
      </c>
      <c r="CK9" s="21" t="s">
        <v>34</v>
      </c>
      <c r="CL9" s="22">
        <f t="shared" si="44"/>
        <v>0</v>
      </c>
      <c r="CM9" s="25" t="s">
        <v>34</v>
      </c>
      <c r="CN9" s="26">
        <f t="shared" si="45"/>
        <v>0</v>
      </c>
    </row>
    <row r="10" spans="1:92" x14ac:dyDescent="0.4">
      <c r="A10" s="47" t="s">
        <v>118</v>
      </c>
      <c r="B10" s="11">
        <f t="shared" si="0"/>
        <v>164</v>
      </c>
      <c r="C10" s="29" t="s">
        <v>162</v>
      </c>
      <c r="D10" s="30">
        <f t="shared" si="1"/>
        <v>0</v>
      </c>
      <c r="E10" s="21" t="s">
        <v>64</v>
      </c>
      <c r="F10" s="22">
        <f t="shared" si="2"/>
        <v>0</v>
      </c>
      <c r="G10" s="29" t="s">
        <v>45</v>
      </c>
      <c r="H10" s="30">
        <f t="shared" si="3"/>
        <v>0</v>
      </c>
      <c r="I10" s="21" t="s">
        <v>251</v>
      </c>
      <c r="J10" s="22">
        <f t="shared" si="4"/>
        <v>0</v>
      </c>
      <c r="K10" s="29" t="s">
        <v>245</v>
      </c>
      <c r="L10" s="30">
        <f t="shared" si="5"/>
        <v>0</v>
      </c>
      <c r="M10" s="21" t="s">
        <v>132</v>
      </c>
      <c r="N10" s="22">
        <f t="shared" si="6"/>
        <v>0</v>
      </c>
      <c r="O10" s="29" t="s">
        <v>24</v>
      </c>
      <c r="P10" s="30">
        <f t="shared" si="7"/>
        <v>0</v>
      </c>
      <c r="Q10" s="21" t="s">
        <v>69</v>
      </c>
      <c r="R10" s="22">
        <f t="shared" si="8"/>
        <v>0</v>
      </c>
      <c r="S10" s="29" t="s">
        <v>50</v>
      </c>
      <c r="T10" s="30">
        <f t="shared" si="9"/>
        <v>0</v>
      </c>
      <c r="U10" s="21" t="s">
        <v>33</v>
      </c>
      <c r="V10" s="22">
        <f t="shared" si="10"/>
        <v>0</v>
      </c>
      <c r="W10" s="29" t="s">
        <v>161</v>
      </c>
      <c r="X10" s="30">
        <f t="shared" si="11"/>
        <v>0</v>
      </c>
      <c r="Y10" s="21" t="s">
        <v>44</v>
      </c>
      <c r="Z10" s="22">
        <f t="shared" si="12"/>
        <v>0</v>
      </c>
      <c r="AA10" s="29" t="s">
        <v>72</v>
      </c>
      <c r="AB10" s="30">
        <f t="shared" si="13"/>
        <v>0</v>
      </c>
      <c r="AC10" s="21" t="s">
        <v>36</v>
      </c>
      <c r="AD10" s="22">
        <f t="shared" si="14"/>
        <v>0</v>
      </c>
      <c r="AE10" s="29" t="s">
        <v>163</v>
      </c>
      <c r="AF10" s="30">
        <f t="shared" si="15"/>
        <v>0</v>
      </c>
      <c r="AG10" s="21" t="s">
        <v>262</v>
      </c>
      <c r="AH10" s="22">
        <f t="shared" si="16"/>
        <v>0</v>
      </c>
      <c r="AI10" s="29" t="s">
        <v>164</v>
      </c>
      <c r="AJ10" s="30">
        <f t="shared" si="17"/>
        <v>0</v>
      </c>
      <c r="AK10" s="21" t="s">
        <v>257</v>
      </c>
      <c r="AL10" s="22">
        <f t="shared" si="18"/>
        <v>0</v>
      </c>
      <c r="AM10" s="29" t="s">
        <v>155</v>
      </c>
      <c r="AN10" s="30">
        <f t="shared" si="19"/>
        <v>0</v>
      </c>
      <c r="AO10" s="21" t="s">
        <v>25</v>
      </c>
      <c r="AP10" s="22">
        <f t="shared" si="20"/>
        <v>0</v>
      </c>
      <c r="AQ10" s="29" t="s">
        <v>157</v>
      </c>
      <c r="AR10" s="30">
        <f t="shared" si="21"/>
        <v>0</v>
      </c>
      <c r="AS10" s="21" t="s">
        <v>156</v>
      </c>
      <c r="AT10" s="22">
        <f t="shared" si="22"/>
        <v>0</v>
      </c>
      <c r="AU10" s="29" t="s">
        <v>71</v>
      </c>
      <c r="AV10" s="30">
        <f t="shared" si="23"/>
        <v>0</v>
      </c>
      <c r="AW10" s="21" t="s">
        <v>258</v>
      </c>
      <c r="AX10" s="22">
        <f t="shared" si="24"/>
        <v>0</v>
      </c>
      <c r="AY10" s="29" t="s">
        <v>46</v>
      </c>
      <c r="AZ10" s="30">
        <f t="shared" si="25"/>
        <v>0</v>
      </c>
      <c r="BA10" s="21" t="s">
        <v>0</v>
      </c>
      <c r="BB10" s="22">
        <f t="shared" si="26"/>
        <v>0</v>
      </c>
      <c r="BC10" s="29" t="s">
        <v>76</v>
      </c>
      <c r="BD10" s="30">
        <f t="shared" si="27"/>
        <v>0</v>
      </c>
      <c r="BE10" s="21" t="s">
        <v>247</v>
      </c>
      <c r="BF10" s="22">
        <f t="shared" si="28"/>
        <v>0</v>
      </c>
      <c r="BG10" s="29" t="s">
        <v>158</v>
      </c>
      <c r="BH10" s="30">
        <f t="shared" si="29"/>
        <v>0</v>
      </c>
      <c r="BI10" s="21" t="s">
        <v>21</v>
      </c>
      <c r="BJ10" s="22">
        <f t="shared" si="30"/>
        <v>0</v>
      </c>
      <c r="BK10" s="29" t="s">
        <v>150</v>
      </c>
      <c r="BL10" s="30">
        <f t="shared" si="31"/>
        <v>0</v>
      </c>
      <c r="BM10" s="21" t="s">
        <v>48</v>
      </c>
      <c r="BN10" s="22">
        <f t="shared" si="32"/>
        <v>19</v>
      </c>
      <c r="BO10" s="29" t="s">
        <v>29</v>
      </c>
      <c r="BP10" s="30">
        <f t="shared" si="33"/>
        <v>19</v>
      </c>
      <c r="BQ10" s="21" t="s">
        <v>28</v>
      </c>
      <c r="BR10" s="22">
        <f t="shared" si="34"/>
        <v>19</v>
      </c>
      <c r="BS10" s="29" t="s">
        <v>26</v>
      </c>
      <c r="BT10" s="30">
        <f t="shared" si="35"/>
        <v>0</v>
      </c>
      <c r="BU10" s="21" t="s">
        <v>33</v>
      </c>
      <c r="BV10" s="22">
        <f t="shared" si="36"/>
        <v>25</v>
      </c>
      <c r="BW10" s="29" t="s">
        <v>147</v>
      </c>
      <c r="BX10" s="30">
        <f t="shared" si="37"/>
        <v>25</v>
      </c>
      <c r="BY10" s="21" t="s">
        <v>34</v>
      </c>
      <c r="BZ10" s="22">
        <f t="shared" si="38"/>
        <v>0</v>
      </c>
      <c r="CA10" s="29" t="s">
        <v>43</v>
      </c>
      <c r="CB10" s="30">
        <f t="shared" si="39"/>
        <v>0</v>
      </c>
      <c r="CC10" s="21" t="s">
        <v>149</v>
      </c>
      <c r="CD10" s="22">
        <f t="shared" si="40"/>
        <v>19</v>
      </c>
      <c r="CE10" s="29" t="s">
        <v>255</v>
      </c>
      <c r="CF10" s="30">
        <f t="shared" si="41"/>
        <v>19</v>
      </c>
      <c r="CG10" s="21" t="s">
        <v>19</v>
      </c>
      <c r="CH10" s="22">
        <f t="shared" si="42"/>
        <v>19</v>
      </c>
      <c r="CI10" s="29" t="s">
        <v>33</v>
      </c>
      <c r="CJ10" s="30">
        <f t="shared" si="43"/>
        <v>0</v>
      </c>
      <c r="CK10" s="21" t="s">
        <v>26</v>
      </c>
      <c r="CL10" s="22">
        <f t="shared" si="44"/>
        <v>0</v>
      </c>
      <c r="CM10" s="25" t="s">
        <v>26</v>
      </c>
      <c r="CN10" s="26">
        <f t="shared" si="45"/>
        <v>0</v>
      </c>
    </row>
    <row r="11" spans="1:92" x14ac:dyDescent="0.4">
      <c r="A11" s="44" t="s">
        <v>280</v>
      </c>
      <c r="B11" s="11">
        <f t="shared" si="0"/>
        <v>164</v>
      </c>
      <c r="C11" s="29" t="s">
        <v>42</v>
      </c>
      <c r="D11" s="30">
        <f t="shared" si="1"/>
        <v>0</v>
      </c>
      <c r="E11" s="21" t="s">
        <v>64</v>
      </c>
      <c r="F11" s="22">
        <f t="shared" si="2"/>
        <v>0</v>
      </c>
      <c r="G11" s="29" t="s">
        <v>45</v>
      </c>
      <c r="H11" s="30">
        <f t="shared" si="3"/>
        <v>0</v>
      </c>
      <c r="I11" s="21" t="s">
        <v>77</v>
      </c>
      <c r="J11" s="22">
        <f t="shared" si="4"/>
        <v>0</v>
      </c>
      <c r="K11" s="29" t="s">
        <v>245</v>
      </c>
      <c r="L11" s="30">
        <f t="shared" si="5"/>
        <v>0</v>
      </c>
      <c r="M11" s="21" t="s">
        <v>132</v>
      </c>
      <c r="N11" s="22">
        <f t="shared" si="6"/>
        <v>0</v>
      </c>
      <c r="O11" s="29" t="s">
        <v>24</v>
      </c>
      <c r="P11" s="30">
        <f t="shared" si="7"/>
        <v>0</v>
      </c>
      <c r="Q11" s="21" t="s">
        <v>69</v>
      </c>
      <c r="R11" s="22">
        <f t="shared" si="8"/>
        <v>0</v>
      </c>
      <c r="S11" s="29" t="s">
        <v>50</v>
      </c>
      <c r="T11" s="30">
        <f t="shared" si="9"/>
        <v>0</v>
      </c>
      <c r="U11" s="21" t="s">
        <v>33</v>
      </c>
      <c r="V11" s="22">
        <f t="shared" si="10"/>
        <v>0</v>
      </c>
      <c r="W11" s="29" t="s">
        <v>161</v>
      </c>
      <c r="X11" s="30">
        <f t="shared" si="11"/>
        <v>0</v>
      </c>
      <c r="Y11" s="21" t="s">
        <v>27</v>
      </c>
      <c r="Z11" s="22">
        <f t="shared" si="12"/>
        <v>0</v>
      </c>
      <c r="AA11" s="29" t="s">
        <v>72</v>
      </c>
      <c r="AB11" s="30">
        <f t="shared" si="13"/>
        <v>0</v>
      </c>
      <c r="AC11" s="21" t="s">
        <v>68</v>
      </c>
      <c r="AD11" s="22">
        <f t="shared" si="14"/>
        <v>0</v>
      </c>
      <c r="AE11" s="29" t="s">
        <v>163</v>
      </c>
      <c r="AF11" s="30">
        <f t="shared" si="15"/>
        <v>0</v>
      </c>
      <c r="AG11" s="21" t="s">
        <v>66</v>
      </c>
      <c r="AH11" s="22">
        <f t="shared" si="16"/>
        <v>0</v>
      </c>
      <c r="AI11" s="29" t="s">
        <v>164</v>
      </c>
      <c r="AJ11" s="30">
        <f t="shared" si="17"/>
        <v>0</v>
      </c>
      <c r="AK11" s="21" t="s">
        <v>133</v>
      </c>
      <c r="AL11" s="22">
        <f t="shared" si="18"/>
        <v>0</v>
      </c>
      <c r="AM11" s="29" t="s">
        <v>155</v>
      </c>
      <c r="AN11" s="30">
        <f t="shared" si="19"/>
        <v>0</v>
      </c>
      <c r="AO11" s="21" t="s">
        <v>25</v>
      </c>
      <c r="AP11" s="22">
        <f t="shared" si="20"/>
        <v>0</v>
      </c>
      <c r="AQ11" s="29" t="s">
        <v>157</v>
      </c>
      <c r="AR11" s="30">
        <f t="shared" si="21"/>
        <v>0</v>
      </c>
      <c r="AS11" s="21" t="s">
        <v>156</v>
      </c>
      <c r="AT11" s="22">
        <f t="shared" si="22"/>
        <v>0</v>
      </c>
      <c r="AU11" s="29" t="s">
        <v>71</v>
      </c>
      <c r="AV11" s="30">
        <f t="shared" si="23"/>
        <v>0</v>
      </c>
      <c r="AW11" s="21" t="s">
        <v>258</v>
      </c>
      <c r="AX11" s="22">
        <f t="shared" si="24"/>
        <v>0</v>
      </c>
      <c r="AY11" s="29" t="s">
        <v>46</v>
      </c>
      <c r="AZ11" s="30">
        <f t="shared" si="25"/>
        <v>0</v>
      </c>
      <c r="BA11" s="21" t="s">
        <v>246</v>
      </c>
      <c r="BB11" s="22">
        <f t="shared" si="26"/>
        <v>0</v>
      </c>
      <c r="BC11" s="29" t="s">
        <v>254</v>
      </c>
      <c r="BD11" s="30">
        <f t="shared" si="27"/>
        <v>0</v>
      </c>
      <c r="BE11" s="21" t="s">
        <v>247</v>
      </c>
      <c r="BF11" s="22">
        <f t="shared" si="28"/>
        <v>0</v>
      </c>
      <c r="BG11" s="29" t="s">
        <v>35</v>
      </c>
      <c r="BH11" s="30">
        <f t="shared" si="29"/>
        <v>0</v>
      </c>
      <c r="BI11" s="21" t="s">
        <v>21</v>
      </c>
      <c r="BJ11" s="22">
        <f t="shared" si="30"/>
        <v>0</v>
      </c>
      <c r="BK11" s="29" t="s">
        <v>22</v>
      </c>
      <c r="BL11" s="30">
        <f t="shared" si="31"/>
        <v>19</v>
      </c>
      <c r="BM11" s="21" t="s">
        <v>159</v>
      </c>
      <c r="BN11" s="22">
        <f t="shared" si="32"/>
        <v>0</v>
      </c>
      <c r="BO11" s="29" t="s">
        <v>29</v>
      </c>
      <c r="BP11" s="30">
        <f t="shared" si="33"/>
        <v>19</v>
      </c>
      <c r="BQ11" s="21" t="s">
        <v>28</v>
      </c>
      <c r="BR11" s="22">
        <f t="shared" si="34"/>
        <v>19</v>
      </c>
      <c r="BS11" s="29" t="s">
        <v>26</v>
      </c>
      <c r="BT11" s="30">
        <f t="shared" si="35"/>
        <v>0</v>
      </c>
      <c r="BU11" s="21" t="s">
        <v>33</v>
      </c>
      <c r="BV11" s="22">
        <f t="shared" si="36"/>
        <v>25</v>
      </c>
      <c r="BW11" s="29" t="s">
        <v>147</v>
      </c>
      <c r="BX11" s="30">
        <f t="shared" si="37"/>
        <v>25</v>
      </c>
      <c r="BY11" s="21" t="s">
        <v>34</v>
      </c>
      <c r="BZ11" s="22">
        <f t="shared" si="38"/>
        <v>0</v>
      </c>
      <c r="CA11" s="29" t="s">
        <v>67</v>
      </c>
      <c r="CB11" s="30">
        <f t="shared" si="39"/>
        <v>19</v>
      </c>
      <c r="CC11" s="21" t="s">
        <v>149</v>
      </c>
      <c r="CD11" s="22">
        <f t="shared" si="40"/>
        <v>19</v>
      </c>
      <c r="CE11" s="29" t="s">
        <v>255</v>
      </c>
      <c r="CF11" s="30">
        <f t="shared" si="41"/>
        <v>19</v>
      </c>
      <c r="CG11" s="21" t="s">
        <v>165</v>
      </c>
      <c r="CH11" s="22">
        <f t="shared" si="42"/>
        <v>0</v>
      </c>
      <c r="CI11" s="29" t="s">
        <v>147</v>
      </c>
      <c r="CJ11" s="30">
        <f t="shared" si="43"/>
        <v>25</v>
      </c>
      <c r="CK11" s="21" t="s">
        <v>26</v>
      </c>
      <c r="CL11" s="22">
        <f t="shared" si="44"/>
        <v>0</v>
      </c>
      <c r="CM11" s="25" t="s">
        <v>26</v>
      </c>
      <c r="CN11" s="26">
        <f t="shared" si="45"/>
        <v>0</v>
      </c>
    </row>
    <row r="12" spans="1:92" x14ac:dyDescent="0.4">
      <c r="A12" s="44" t="s">
        <v>278</v>
      </c>
      <c r="B12" s="11">
        <f t="shared" si="0"/>
        <v>164</v>
      </c>
      <c r="C12" s="29" t="s">
        <v>162</v>
      </c>
      <c r="D12" s="30">
        <f t="shared" si="1"/>
        <v>0</v>
      </c>
      <c r="E12" s="21" t="s">
        <v>64</v>
      </c>
      <c r="F12" s="22">
        <f t="shared" si="2"/>
        <v>0</v>
      </c>
      <c r="G12" s="29" t="s">
        <v>45</v>
      </c>
      <c r="H12" s="30">
        <f t="shared" si="3"/>
        <v>0</v>
      </c>
      <c r="I12" s="21" t="s">
        <v>251</v>
      </c>
      <c r="J12" s="22">
        <f t="shared" si="4"/>
        <v>0</v>
      </c>
      <c r="K12" s="29" t="s">
        <v>252</v>
      </c>
      <c r="L12" s="30">
        <f t="shared" si="5"/>
        <v>0</v>
      </c>
      <c r="M12" s="21" t="s">
        <v>132</v>
      </c>
      <c r="N12" s="22">
        <f t="shared" si="6"/>
        <v>0</v>
      </c>
      <c r="O12" s="29" t="s">
        <v>31</v>
      </c>
      <c r="P12" s="30">
        <f t="shared" si="7"/>
        <v>0</v>
      </c>
      <c r="Q12" s="21" t="s">
        <v>154</v>
      </c>
      <c r="R12" s="22">
        <f t="shared" si="8"/>
        <v>0</v>
      </c>
      <c r="S12" s="29" t="s">
        <v>50</v>
      </c>
      <c r="T12" s="30">
        <f t="shared" si="9"/>
        <v>0</v>
      </c>
      <c r="U12" s="21" t="s">
        <v>33</v>
      </c>
      <c r="V12" s="22">
        <f t="shared" si="10"/>
        <v>0</v>
      </c>
      <c r="W12" s="29" t="s">
        <v>74</v>
      </c>
      <c r="X12" s="30">
        <f t="shared" si="11"/>
        <v>0</v>
      </c>
      <c r="Y12" s="21" t="s">
        <v>27</v>
      </c>
      <c r="Z12" s="22">
        <f t="shared" si="12"/>
        <v>0</v>
      </c>
      <c r="AA12" s="29" t="s">
        <v>72</v>
      </c>
      <c r="AB12" s="30">
        <f t="shared" si="13"/>
        <v>0</v>
      </c>
      <c r="AC12" s="21" t="s">
        <v>68</v>
      </c>
      <c r="AD12" s="22">
        <f t="shared" si="14"/>
        <v>0</v>
      </c>
      <c r="AE12" s="29" t="s">
        <v>163</v>
      </c>
      <c r="AF12" s="30">
        <f t="shared" si="15"/>
        <v>0</v>
      </c>
      <c r="AG12" s="21" t="s">
        <v>262</v>
      </c>
      <c r="AH12" s="22">
        <f t="shared" si="16"/>
        <v>0</v>
      </c>
      <c r="AI12" s="29" t="s">
        <v>164</v>
      </c>
      <c r="AJ12" s="30">
        <f t="shared" si="17"/>
        <v>0</v>
      </c>
      <c r="AK12" s="21" t="s">
        <v>133</v>
      </c>
      <c r="AL12" s="22">
        <f t="shared" si="18"/>
        <v>0</v>
      </c>
      <c r="AM12" s="29" t="s">
        <v>155</v>
      </c>
      <c r="AN12" s="30">
        <f t="shared" si="19"/>
        <v>0</v>
      </c>
      <c r="AO12" s="21" t="s">
        <v>25</v>
      </c>
      <c r="AP12" s="22">
        <f t="shared" si="20"/>
        <v>0</v>
      </c>
      <c r="AQ12" s="29" t="s">
        <v>157</v>
      </c>
      <c r="AR12" s="30">
        <f t="shared" si="21"/>
        <v>0</v>
      </c>
      <c r="AS12" s="21" t="s">
        <v>65</v>
      </c>
      <c r="AT12" s="22">
        <f t="shared" si="22"/>
        <v>0</v>
      </c>
      <c r="AU12" s="29" t="s">
        <v>71</v>
      </c>
      <c r="AV12" s="30">
        <f t="shared" si="23"/>
        <v>0</v>
      </c>
      <c r="AW12" s="21" t="s">
        <v>160</v>
      </c>
      <c r="AX12" s="22">
        <f t="shared" si="24"/>
        <v>0</v>
      </c>
      <c r="AY12" s="29" t="s">
        <v>46</v>
      </c>
      <c r="AZ12" s="30">
        <f t="shared" si="25"/>
        <v>0</v>
      </c>
      <c r="BA12" s="21" t="s">
        <v>246</v>
      </c>
      <c r="BB12" s="22">
        <f t="shared" si="26"/>
        <v>0</v>
      </c>
      <c r="BC12" s="29" t="s">
        <v>76</v>
      </c>
      <c r="BD12" s="30">
        <f t="shared" si="27"/>
        <v>0</v>
      </c>
      <c r="BE12" s="21" t="s">
        <v>247</v>
      </c>
      <c r="BF12" s="22">
        <f t="shared" si="28"/>
        <v>0</v>
      </c>
      <c r="BG12" s="29" t="s">
        <v>158</v>
      </c>
      <c r="BH12" s="30">
        <f t="shared" si="29"/>
        <v>0</v>
      </c>
      <c r="BI12" s="21" t="s">
        <v>153</v>
      </c>
      <c r="BJ12" s="22">
        <f t="shared" si="30"/>
        <v>0</v>
      </c>
      <c r="BK12" s="29" t="s">
        <v>150</v>
      </c>
      <c r="BL12" s="30">
        <f t="shared" si="31"/>
        <v>0</v>
      </c>
      <c r="BM12" s="21" t="s">
        <v>48</v>
      </c>
      <c r="BN12" s="22">
        <f t="shared" si="32"/>
        <v>19</v>
      </c>
      <c r="BO12" s="29" t="s">
        <v>29</v>
      </c>
      <c r="BP12" s="30">
        <f t="shared" si="33"/>
        <v>19</v>
      </c>
      <c r="BQ12" s="21" t="s">
        <v>28</v>
      </c>
      <c r="BR12" s="22">
        <f t="shared" si="34"/>
        <v>19</v>
      </c>
      <c r="BS12" s="29" t="s">
        <v>26</v>
      </c>
      <c r="BT12" s="30">
        <f t="shared" si="35"/>
        <v>0</v>
      </c>
      <c r="BU12" s="21" t="s">
        <v>33</v>
      </c>
      <c r="BV12" s="22">
        <f t="shared" si="36"/>
        <v>25</v>
      </c>
      <c r="BW12" s="29" t="s">
        <v>147</v>
      </c>
      <c r="BX12" s="30">
        <f t="shared" si="37"/>
        <v>25</v>
      </c>
      <c r="BY12" s="21" t="s">
        <v>34</v>
      </c>
      <c r="BZ12" s="22">
        <f t="shared" si="38"/>
        <v>0</v>
      </c>
      <c r="CA12" s="29" t="s">
        <v>43</v>
      </c>
      <c r="CB12" s="30">
        <f t="shared" si="39"/>
        <v>0</v>
      </c>
      <c r="CC12" s="21" t="s">
        <v>149</v>
      </c>
      <c r="CD12" s="22">
        <f t="shared" si="40"/>
        <v>19</v>
      </c>
      <c r="CE12" s="29" t="s">
        <v>255</v>
      </c>
      <c r="CF12" s="30">
        <f t="shared" si="41"/>
        <v>19</v>
      </c>
      <c r="CG12" s="21" t="s">
        <v>19</v>
      </c>
      <c r="CH12" s="22">
        <f t="shared" si="42"/>
        <v>19</v>
      </c>
      <c r="CI12" s="29" t="s">
        <v>33</v>
      </c>
      <c r="CJ12" s="30">
        <f t="shared" si="43"/>
        <v>0</v>
      </c>
      <c r="CK12" s="21" t="s">
        <v>34</v>
      </c>
      <c r="CL12" s="22">
        <f t="shared" si="44"/>
        <v>0</v>
      </c>
      <c r="CM12" s="25" t="s">
        <v>34</v>
      </c>
      <c r="CN12" s="26">
        <f t="shared" si="45"/>
        <v>0</v>
      </c>
    </row>
    <row r="13" spans="1:92" x14ac:dyDescent="0.4">
      <c r="A13" s="44" t="s">
        <v>105</v>
      </c>
      <c r="B13" s="11">
        <f t="shared" si="0"/>
        <v>164</v>
      </c>
      <c r="C13" s="29" t="s">
        <v>162</v>
      </c>
      <c r="D13" s="30">
        <f t="shared" si="1"/>
        <v>0</v>
      </c>
      <c r="E13" s="21" t="s">
        <v>73</v>
      </c>
      <c r="F13" s="22">
        <f t="shared" si="2"/>
        <v>0</v>
      </c>
      <c r="G13" s="29" t="s">
        <v>45</v>
      </c>
      <c r="H13" s="30">
        <f t="shared" si="3"/>
        <v>0</v>
      </c>
      <c r="I13" s="21" t="s">
        <v>251</v>
      </c>
      <c r="J13" s="22">
        <f t="shared" si="4"/>
        <v>0</v>
      </c>
      <c r="K13" s="29" t="s">
        <v>252</v>
      </c>
      <c r="L13" s="30">
        <f t="shared" si="5"/>
        <v>0</v>
      </c>
      <c r="M13" s="21" t="s">
        <v>23</v>
      </c>
      <c r="N13" s="22">
        <f t="shared" si="6"/>
        <v>0</v>
      </c>
      <c r="O13" s="29" t="s">
        <v>31</v>
      </c>
      <c r="P13" s="30">
        <f t="shared" si="7"/>
        <v>0</v>
      </c>
      <c r="Q13" s="21" t="s">
        <v>69</v>
      </c>
      <c r="R13" s="22">
        <f t="shared" si="8"/>
        <v>0</v>
      </c>
      <c r="S13" s="29" t="s">
        <v>50</v>
      </c>
      <c r="T13" s="30">
        <f t="shared" si="9"/>
        <v>0</v>
      </c>
      <c r="U13" s="21" t="s">
        <v>33</v>
      </c>
      <c r="V13" s="22">
        <f t="shared" si="10"/>
        <v>0</v>
      </c>
      <c r="W13" s="29" t="s">
        <v>74</v>
      </c>
      <c r="X13" s="30">
        <f t="shared" si="11"/>
        <v>0</v>
      </c>
      <c r="Y13" s="21" t="s">
        <v>27</v>
      </c>
      <c r="Z13" s="22">
        <f t="shared" si="12"/>
        <v>0</v>
      </c>
      <c r="AA13" s="29" t="s">
        <v>72</v>
      </c>
      <c r="AB13" s="30">
        <f t="shared" si="13"/>
        <v>0</v>
      </c>
      <c r="AC13" s="21" t="s">
        <v>68</v>
      </c>
      <c r="AD13" s="22">
        <f t="shared" si="14"/>
        <v>0</v>
      </c>
      <c r="AE13" s="29" t="s">
        <v>63</v>
      </c>
      <c r="AF13" s="30">
        <f t="shared" si="15"/>
        <v>0</v>
      </c>
      <c r="AG13" s="21" t="s">
        <v>262</v>
      </c>
      <c r="AH13" s="22">
        <f t="shared" si="16"/>
        <v>0</v>
      </c>
      <c r="AI13" s="29" t="s">
        <v>32</v>
      </c>
      <c r="AJ13" s="30">
        <f t="shared" si="17"/>
        <v>0</v>
      </c>
      <c r="AK13" s="21" t="s">
        <v>133</v>
      </c>
      <c r="AL13" s="22">
        <f t="shared" si="18"/>
        <v>0</v>
      </c>
      <c r="AM13" s="29" t="s">
        <v>155</v>
      </c>
      <c r="AN13" s="30">
        <f t="shared" si="19"/>
        <v>0</v>
      </c>
      <c r="AO13" s="21" t="s">
        <v>75</v>
      </c>
      <c r="AP13" s="22">
        <f t="shared" si="20"/>
        <v>0</v>
      </c>
      <c r="AQ13" s="29" t="s">
        <v>151</v>
      </c>
      <c r="AR13" s="30">
        <f t="shared" si="21"/>
        <v>0</v>
      </c>
      <c r="AS13" s="21" t="s">
        <v>65</v>
      </c>
      <c r="AT13" s="22">
        <f t="shared" si="22"/>
        <v>0</v>
      </c>
      <c r="AU13" s="29" t="s">
        <v>71</v>
      </c>
      <c r="AV13" s="30">
        <f t="shared" si="23"/>
        <v>0</v>
      </c>
      <c r="AW13" s="21" t="s">
        <v>160</v>
      </c>
      <c r="AX13" s="22">
        <f t="shared" si="24"/>
        <v>0</v>
      </c>
      <c r="AY13" s="29" t="s">
        <v>46</v>
      </c>
      <c r="AZ13" s="30">
        <f t="shared" si="25"/>
        <v>0</v>
      </c>
      <c r="BA13" s="21" t="s">
        <v>246</v>
      </c>
      <c r="BB13" s="22">
        <f t="shared" si="26"/>
        <v>0</v>
      </c>
      <c r="BC13" s="29" t="s">
        <v>254</v>
      </c>
      <c r="BD13" s="30">
        <f t="shared" si="27"/>
        <v>0</v>
      </c>
      <c r="BE13" s="21" t="s">
        <v>47</v>
      </c>
      <c r="BF13" s="22">
        <f t="shared" si="28"/>
        <v>0</v>
      </c>
      <c r="BG13" s="29" t="s">
        <v>35</v>
      </c>
      <c r="BH13" s="30">
        <f t="shared" si="29"/>
        <v>0</v>
      </c>
      <c r="BI13" s="21" t="s">
        <v>21</v>
      </c>
      <c r="BJ13" s="22">
        <f t="shared" si="30"/>
        <v>0</v>
      </c>
      <c r="BK13" s="29" t="s">
        <v>22</v>
      </c>
      <c r="BL13" s="30">
        <f t="shared" si="31"/>
        <v>19</v>
      </c>
      <c r="BM13" s="21" t="s">
        <v>48</v>
      </c>
      <c r="BN13" s="22">
        <f t="shared" si="32"/>
        <v>19</v>
      </c>
      <c r="BO13" s="29" t="s">
        <v>29</v>
      </c>
      <c r="BP13" s="30">
        <f t="shared" si="33"/>
        <v>19</v>
      </c>
      <c r="BQ13" s="21" t="s">
        <v>152</v>
      </c>
      <c r="BR13" s="22">
        <f t="shared" si="34"/>
        <v>0</v>
      </c>
      <c r="BS13" s="29" t="s">
        <v>26</v>
      </c>
      <c r="BT13" s="30">
        <f t="shared" si="35"/>
        <v>0</v>
      </c>
      <c r="BU13" s="21" t="s">
        <v>33</v>
      </c>
      <c r="BV13" s="22">
        <f t="shared" si="36"/>
        <v>25</v>
      </c>
      <c r="BW13" s="29" t="s">
        <v>147</v>
      </c>
      <c r="BX13" s="30">
        <f t="shared" si="37"/>
        <v>25</v>
      </c>
      <c r="BY13" s="21" t="s">
        <v>34</v>
      </c>
      <c r="BZ13" s="22">
        <f t="shared" si="38"/>
        <v>0</v>
      </c>
      <c r="CA13" s="29" t="s">
        <v>67</v>
      </c>
      <c r="CB13" s="30">
        <f t="shared" si="39"/>
        <v>19</v>
      </c>
      <c r="CC13" s="21" t="s">
        <v>149</v>
      </c>
      <c r="CD13" s="22">
        <f t="shared" si="40"/>
        <v>19</v>
      </c>
      <c r="CE13" s="29" t="s">
        <v>248</v>
      </c>
      <c r="CF13" s="30">
        <f t="shared" si="41"/>
        <v>0</v>
      </c>
      <c r="CG13" s="21" t="s">
        <v>19</v>
      </c>
      <c r="CH13" s="22">
        <f t="shared" si="42"/>
        <v>19</v>
      </c>
      <c r="CI13" s="29" t="s">
        <v>147</v>
      </c>
      <c r="CJ13" s="30">
        <f t="shared" si="43"/>
        <v>25</v>
      </c>
      <c r="CK13" s="21" t="s">
        <v>34</v>
      </c>
      <c r="CL13" s="22">
        <f t="shared" si="44"/>
        <v>0</v>
      </c>
      <c r="CM13" s="25" t="s">
        <v>34</v>
      </c>
      <c r="CN13" s="26">
        <f t="shared" si="45"/>
        <v>0</v>
      </c>
    </row>
    <row r="14" spans="1:92" x14ac:dyDescent="0.4">
      <c r="A14" s="44" t="s">
        <v>58</v>
      </c>
      <c r="B14" s="11">
        <f t="shared" si="0"/>
        <v>164</v>
      </c>
      <c r="C14" s="29" t="s">
        <v>162</v>
      </c>
      <c r="D14" s="30">
        <f t="shared" si="1"/>
        <v>0</v>
      </c>
      <c r="E14" s="21" t="s">
        <v>64</v>
      </c>
      <c r="F14" s="22">
        <f t="shared" si="2"/>
        <v>0</v>
      </c>
      <c r="G14" s="29" t="s">
        <v>45</v>
      </c>
      <c r="H14" s="30">
        <f t="shared" si="3"/>
        <v>0</v>
      </c>
      <c r="I14" s="21" t="s">
        <v>251</v>
      </c>
      <c r="J14" s="22">
        <f t="shared" si="4"/>
        <v>0</v>
      </c>
      <c r="K14" s="29" t="s">
        <v>245</v>
      </c>
      <c r="L14" s="30">
        <f t="shared" si="5"/>
        <v>0</v>
      </c>
      <c r="M14" s="21" t="s">
        <v>132</v>
      </c>
      <c r="N14" s="22">
        <f t="shared" si="6"/>
        <v>0</v>
      </c>
      <c r="O14" s="29" t="s">
        <v>24</v>
      </c>
      <c r="P14" s="30">
        <f t="shared" si="7"/>
        <v>0</v>
      </c>
      <c r="Q14" s="21" t="s">
        <v>69</v>
      </c>
      <c r="R14" s="22">
        <f t="shared" si="8"/>
        <v>0</v>
      </c>
      <c r="S14" s="29" t="s">
        <v>50</v>
      </c>
      <c r="T14" s="30">
        <f t="shared" si="9"/>
        <v>0</v>
      </c>
      <c r="U14" s="21" t="s">
        <v>33</v>
      </c>
      <c r="V14" s="22">
        <f t="shared" si="10"/>
        <v>0</v>
      </c>
      <c r="W14" s="29" t="s">
        <v>161</v>
      </c>
      <c r="X14" s="30">
        <f t="shared" si="11"/>
        <v>0</v>
      </c>
      <c r="Y14" s="21" t="s">
        <v>44</v>
      </c>
      <c r="Z14" s="22">
        <f t="shared" si="12"/>
        <v>0</v>
      </c>
      <c r="AA14" s="29" t="s">
        <v>72</v>
      </c>
      <c r="AB14" s="30">
        <f t="shared" si="13"/>
        <v>0</v>
      </c>
      <c r="AC14" s="21" t="s">
        <v>68</v>
      </c>
      <c r="AD14" s="22">
        <f t="shared" si="14"/>
        <v>0</v>
      </c>
      <c r="AE14" s="29" t="s">
        <v>163</v>
      </c>
      <c r="AF14" s="30">
        <f t="shared" si="15"/>
        <v>0</v>
      </c>
      <c r="AG14" s="21" t="s">
        <v>262</v>
      </c>
      <c r="AH14" s="22">
        <f t="shared" si="16"/>
        <v>0</v>
      </c>
      <c r="AI14" s="29" t="s">
        <v>164</v>
      </c>
      <c r="AJ14" s="30">
        <f t="shared" si="17"/>
        <v>0</v>
      </c>
      <c r="AK14" s="21" t="s">
        <v>133</v>
      </c>
      <c r="AL14" s="22">
        <f t="shared" si="18"/>
        <v>0</v>
      </c>
      <c r="AM14" s="29" t="s">
        <v>148</v>
      </c>
      <c r="AN14" s="30">
        <f t="shared" si="19"/>
        <v>0</v>
      </c>
      <c r="AO14" s="21" t="s">
        <v>25</v>
      </c>
      <c r="AP14" s="22">
        <f t="shared" si="20"/>
        <v>0</v>
      </c>
      <c r="AQ14" s="29" t="s">
        <v>157</v>
      </c>
      <c r="AR14" s="30">
        <f t="shared" si="21"/>
        <v>0</v>
      </c>
      <c r="AS14" s="21" t="s">
        <v>156</v>
      </c>
      <c r="AT14" s="22">
        <f t="shared" si="22"/>
        <v>0</v>
      </c>
      <c r="AU14" s="29" t="s">
        <v>78</v>
      </c>
      <c r="AV14" s="30">
        <f t="shared" si="23"/>
        <v>0</v>
      </c>
      <c r="AW14" s="21" t="s">
        <v>258</v>
      </c>
      <c r="AX14" s="22">
        <f t="shared" si="24"/>
        <v>0</v>
      </c>
      <c r="AY14" s="29" t="s">
        <v>46</v>
      </c>
      <c r="AZ14" s="30">
        <f t="shared" si="25"/>
        <v>0</v>
      </c>
      <c r="BA14" s="21" t="s">
        <v>0</v>
      </c>
      <c r="BB14" s="22">
        <f t="shared" si="26"/>
        <v>0</v>
      </c>
      <c r="BC14" s="29" t="s">
        <v>76</v>
      </c>
      <c r="BD14" s="30">
        <f t="shared" si="27"/>
        <v>0</v>
      </c>
      <c r="BE14" s="21" t="s">
        <v>247</v>
      </c>
      <c r="BF14" s="22">
        <f t="shared" si="28"/>
        <v>0</v>
      </c>
      <c r="BG14" s="29" t="s">
        <v>158</v>
      </c>
      <c r="BH14" s="30">
        <f t="shared" si="29"/>
        <v>0</v>
      </c>
      <c r="BI14" s="21" t="s">
        <v>153</v>
      </c>
      <c r="BJ14" s="22">
        <f t="shared" si="30"/>
        <v>0</v>
      </c>
      <c r="BK14" s="29" t="s">
        <v>150</v>
      </c>
      <c r="BL14" s="30">
        <f t="shared" si="31"/>
        <v>0</v>
      </c>
      <c r="BM14" s="21" t="s">
        <v>48</v>
      </c>
      <c r="BN14" s="22">
        <f t="shared" si="32"/>
        <v>19</v>
      </c>
      <c r="BO14" s="29" t="s">
        <v>29</v>
      </c>
      <c r="BP14" s="30">
        <f t="shared" si="33"/>
        <v>19</v>
      </c>
      <c r="BQ14" s="21" t="s">
        <v>28</v>
      </c>
      <c r="BR14" s="22">
        <f t="shared" si="34"/>
        <v>19</v>
      </c>
      <c r="BS14" s="29" t="s">
        <v>26</v>
      </c>
      <c r="BT14" s="30">
        <f t="shared" si="35"/>
        <v>0</v>
      </c>
      <c r="BU14" s="21" t="s">
        <v>33</v>
      </c>
      <c r="BV14" s="22">
        <f t="shared" si="36"/>
        <v>25</v>
      </c>
      <c r="BW14" s="29" t="s">
        <v>147</v>
      </c>
      <c r="BX14" s="30">
        <f t="shared" si="37"/>
        <v>25</v>
      </c>
      <c r="BY14" s="21" t="s">
        <v>34</v>
      </c>
      <c r="BZ14" s="22">
        <f t="shared" si="38"/>
        <v>0</v>
      </c>
      <c r="CA14" s="29" t="s">
        <v>43</v>
      </c>
      <c r="CB14" s="30">
        <f t="shared" si="39"/>
        <v>0</v>
      </c>
      <c r="CC14" s="21" t="s">
        <v>149</v>
      </c>
      <c r="CD14" s="22">
        <f t="shared" si="40"/>
        <v>19</v>
      </c>
      <c r="CE14" s="29" t="s">
        <v>255</v>
      </c>
      <c r="CF14" s="30">
        <f t="shared" si="41"/>
        <v>19</v>
      </c>
      <c r="CG14" s="21" t="s">
        <v>19</v>
      </c>
      <c r="CH14" s="22">
        <f t="shared" si="42"/>
        <v>19</v>
      </c>
      <c r="CI14" s="29" t="s">
        <v>147</v>
      </c>
      <c r="CJ14" s="30">
        <f t="shared" si="43"/>
        <v>25</v>
      </c>
      <c r="CK14" s="21" t="s">
        <v>34</v>
      </c>
      <c r="CL14" s="22">
        <f t="shared" si="44"/>
        <v>0</v>
      </c>
      <c r="CM14" s="25" t="s">
        <v>34</v>
      </c>
      <c r="CN14" s="26">
        <f t="shared" si="45"/>
        <v>0</v>
      </c>
    </row>
    <row r="15" spans="1:92" x14ac:dyDescent="0.4">
      <c r="A15" s="47" t="s">
        <v>298</v>
      </c>
      <c r="B15" s="11">
        <f t="shared" si="0"/>
        <v>164</v>
      </c>
      <c r="C15" s="29" t="s">
        <v>162</v>
      </c>
      <c r="D15" s="30">
        <f t="shared" si="1"/>
        <v>0</v>
      </c>
      <c r="E15" s="21" t="s">
        <v>64</v>
      </c>
      <c r="F15" s="22">
        <f t="shared" si="2"/>
        <v>0</v>
      </c>
      <c r="G15" s="29" t="s">
        <v>45</v>
      </c>
      <c r="H15" s="30">
        <f t="shared" si="3"/>
        <v>0</v>
      </c>
      <c r="I15" s="21" t="s">
        <v>251</v>
      </c>
      <c r="J15" s="22">
        <f t="shared" si="4"/>
        <v>0</v>
      </c>
      <c r="K15" s="29" t="s">
        <v>252</v>
      </c>
      <c r="L15" s="30">
        <f t="shared" si="5"/>
        <v>0</v>
      </c>
      <c r="M15" s="21" t="s">
        <v>132</v>
      </c>
      <c r="N15" s="22">
        <f t="shared" si="6"/>
        <v>0</v>
      </c>
      <c r="O15" s="29" t="s">
        <v>24</v>
      </c>
      <c r="P15" s="30">
        <f t="shared" si="7"/>
        <v>0</v>
      </c>
      <c r="Q15" s="21" t="s">
        <v>154</v>
      </c>
      <c r="R15" s="22">
        <f t="shared" si="8"/>
        <v>0</v>
      </c>
      <c r="S15" s="29" t="s">
        <v>50</v>
      </c>
      <c r="T15" s="30">
        <f t="shared" si="9"/>
        <v>0</v>
      </c>
      <c r="U15" s="21" t="s">
        <v>33</v>
      </c>
      <c r="V15" s="22">
        <f t="shared" si="10"/>
        <v>0</v>
      </c>
      <c r="W15" s="29" t="s">
        <v>161</v>
      </c>
      <c r="X15" s="30">
        <f t="shared" si="11"/>
        <v>0</v>
      </c>
      <c r="Y15" s="21" t="s">
        <v>27</v>
      </c>
      <c r="Z15" s="22">
        <f t="shared" si="12"/>
        <v>0</v>
      </c>
      <c r="AA15" s="29" t="s">
        <v>72</v>
      </c>
      <c r="AB15" s="30">
        <f t="shared" si="13"/>
        <v>0</v>
      </c>
      <c r="AC15" s="21" t="s">
        <v>68</v>
      </c>
      <c r="AD15" s="22">
        <f t="shared" si="14"/>
        <v>0</v>
      </c>
      <c r="AE15" s="29" t="s">
        <v>163</v>
      </c>
      <c r="AF15" s="30">
        <f t="shared" si="15"/>
        <v>0</v>
      </c>
      <c r="AG15" s="21" t="s">
        <v>262</v>
      </c>
      <c r="AH15" s="22">
        <f t="shared" si="16"/>
        <v>0</v>
      </c>
      <c r="AI15" s="29" t="s">
        <v>164</v>
      </c>
      <c r="AJ15" s="30">
        <f t="shared" si="17"/>
        <v>0</v>
      </c>
      <c r="AK15" s="21" t="s">
        <v>133</v>
      </c>
      <c r="AL15" s="22">
        <f t="shared" si="18"/>
        <v>0</v>
      </c>
      <c r="AM15" s="29" t="s">
        <v>155</v>
      </c>
      <c r="AN15" s="30">
        <f t="shared" si="19"/>
        <v>0</v>
      </c>
      <c r="AO15" s="21" t="s">
        <v>25</v>
      </c>
      <c r="AP15" s="22">
        <f t="shared" si="20"/>
        <v>0</v>
      </c>
      <c r="AQ15" s="29" t="s">
        <v>157</v>
      </c>
      <c r="AR15" s="30">
        <f t="shared" si="21"/>
        <v>0</v>
      </c>
      <c r="AS15" s="21" t="s">
        <v>156</v>
      </c>
      <c r="AT15" s="22">
        <f t="shared" si="22"/>
        <v>0</v>
      </c>
      <c r="AU15" s="29" t="s">
        <v>78</v>
      </c>
      <c r="AV15" s="30">
        <f t="shared" si="23"/>
        <v>0</v>
      </c>
      <c r="AW15" s="21" t="s">
        <v>258</v>
      </c>
      <c r="AX15" s="22">
        <f t="shared" si="24"/>
        <v>0</v>
      </c>
      <c r="AY15" s="29" t="s">
        <v>253</v>
      </c>
      <c r="AZ15" s="30">
        <f t="shared" si="25"/>
        <v>0</v>
      </c>
      <c r="BA15" s="21" t="s">
        <v>0</v>
      </c>
      <c r="BB15" s="22">
        <f t="shared" si="26"/>
        <v>0</v>
      </c>
      <c r="BC15" s="29" t="s">
        <v>76</v>
      </c>
      <c r="BD15" s="30">
        <f t="shared" si="27"/>
        <v>0</v>
      </c>
      <c r="BE15" s="21" t="s">
        <v>247</v>
      </c>
      <c r="BF15" s="22">
        <f t="shared" si="28"/>
        <v>0</v>
      </c>
      <c r="BG15" s="29" t="s">
        <v>158</v>
      </c>
      <c r="BH15" s="30">
        <f t="shared" si="29"/>
        <v>0</v>
      </c>
      <c r="BI15" s="21" t="s">
        <v>21</v>
      </c>
      <c r="BJ15" s="22">
        <f t="shared" si="30"/>
        <v>0</v>
      </c>
      <c r="BK15" s="29" t="s">
        <v>150</v>
      </c>
      <c r="BL15" s="30">
        <f t="shared" si="31"/>
        <v>0</v>
      </c>
      <c r="BM15" s="21" t="s">
        <v>48</v>
      </c>
      <c r="BN15" s="22">
        <f t="shared" si="32"/>
        <v>19</v>
      </c>
      <c r="BO15" s="29" t="s">
        <v>29</v>
      </c>
      <c r="BP15" s="30">
        <f t="shared" si="33"/>
        <v>19</v>
      </c>
      <c r="BQ15" s="21" t="s">
        <v>28</v>
      </c>
      <c r="BR15" s="22">
        <f t="shared" si="34"/>
        <v>19</v>
      </c>
      <c r="BS15" s="29" t="s">
        <v>26</v>
      </c>
      <c r="BT15" s="30">
        <f t="shared" si="35"/>
        <v>0</v>
      </c>
      <c r="BU15" s="21" t="s">
        <v>33</v>
      </c>
      <c r="BV15" s="22">
        <f t="shared" si="36"/>
        <v>25</v>
      </c>
      <c r="BW15" s="29" t="s">
        <v>147</v>
      </c>
      <c r="BX15" s="30">
        <f t="shared" si="37"/>
        <v>25</v>
      </c>
      <c r="BY15" s="21" t="s">
        <v>34</v>
      </c>
      <c r="BZ15" s="22">
        <f t="shared" si="38"/>
        <v>0</v>
      </c>
      <c r="CA15" s="29" t="s">
        <v>67</v>
      </c>
      <c r="CB15" s="30">
        <f t="shared" si="39"/>
        <v>19</v>
      </c>
      <c r="CC15" s="21" t="s">
        <v>149</v>
      </c>
      <c r="CD15" s="22">
        <f t="shared" si="40"/>
        <v>19</v>
      </c>
      <c r="CE15" s="29" t="s">
        <v>255</v>
      </c>
      <c r="CF15" s="30">
        <f t="shared" si="41"/>
        <v>19</v>
      </c>
      <c r="CG15" s="21" t="s">
        <v>165</v>
      </c>
      <c r="CH15" s="22">
        <f t="shared" si="42"/>
        <v>0</v>
      </c>
      <c r="CI15" s="29" t="s">
        <v>147</v>
      </c>
      <c r="CJ15" s="30">
        <f t="shared" si="43"/>
        <v>25</v>
      </c>
      <c r="CK15" s="21" t="s">
        <v>26</v>
      </c>
      <c r="CL15" s="22">
        <f t="shared" si="44"/>
        <v>0</v>
      </c>
      <c r="CM15" s="25" t="s">
        <v>26</v>
      </c>
      <c r="CN15" s="26">
        <f t="shared" si="45"/>
        <v>0</v>
      </c>
    </row>
    <row r="16" spans="1:92" x14ac:dyDescent="0.4">
      <c r="A16" s="43" t="s">
        <v>269</v>
      </c>
      <c r="B16" s="11">
        <f t="shared" si="0"/>
        <v>164</v>
      </c>
      <c r="C16" s="29" t="s">
        <v>162</v>
      </c>
      <c r="D16" s="30">
        <f t="shared" si="1"/>
        <v>0</v>
      </c>
      <c r="E16" s="21" t="s">
        <v>64</v>
      </c>
      <c r="F16" s="22">
        <f t="shared" si="2"/>
        <v>0</v>
      </c>
      <c r="G16" s="29" t="s">
        <v>45</v>
      </c>
      <c r="H16" s="30">
        <f t="shared" si="3"/>
        <v>0</v>
      </c>
      <c r="I16" s="21" t="s">
        <v>251</v>
      </c>
      <c r="J16" s="22">
        <f t="shared" si="4"/>
        <v>0</v>
      </c>
      <c r="K16" s="29" t="s">
        <v>245</v>
      </c>
      <c r="L16" s="30">
        <f t="shared" si="5"/>
        <v>0</v>
      </c>
      <c r="M16" s="21" t="s">
        <v>132</v>
      </c>
      <c r="N16" s="22">
        <f t="shared" si="6"/>
        <v>0</v>
      </c>
      <c r="O16" s="29" t="s">
        <v>24</v>
      </c>
      <c r="P16" s="30">
        <f t="shared" si="7"/>
        <v>0</v>
      </c>
      <c r="Q16" s="21" t="s">
        <v>69</v>
      </c>
      <c r="R16" s="22">
        <f t="shared" si="8"/>
        <v>0</v>
      </c>
      <c r="S16" s="29" t="s">
        <v>50</v>
      </c>
      <c r="T16" s="30">
        <f t="shared" si="9"/>
        <v>0</v>
      </c>
      <c r="U16" s="21" t="s">
        <v>33</v>
      </c>
      <c r="V16" s="22">
        <f t="shared" si="10"/>
        <v>0</v>
      </c>
      <c r="W16" s="29" t="s">
        <v>161</v>
      </c>
      <c r="X16" s="30">
        <f t="shared" si="11"/>
        <v>0</v>
      </c>
      <c r="Y16" s="21" t="s">
        <v>44</v>
      </c>
      <c r="Z16" s="22">
        <f t="shared" si="12"/>
        <v>0</v>
      </c>
      <c r="AA16" s="29" t="s">
        <v>72</v>
      </c>
      <c r="AB16" s="30">
        <f t="shared" si="13"/>
        <v>0</v>
      </c>
      <c r="AC16" s="21" t="s">
        <v>36</v>
      </c>
      <c r="AD16" s="22">
        <f t="shared" si="14"/>
        <v>0</v>
      </c>
      <c r="AE16" s="29" t="s">
        <v>163</v>
      </c>
      <c r="AF16" s="30">
        <f t="shared" si="15"/>
        <v>0</v>
      </c>
      <c r="AG16" s="21" t="s">
        <v>66</v>
      </c>
      <c r="AH16" s="22">
        <f t="shared" si="16"/>
        <v>0</v>
      </c>
      <c r="AI16" s="29" t="s">
        <v>164</v>
      </c>
      <c r="AJ16" s="30">
        <f t="shared" si="17"/>
        <v>0</v>
      </c>
      <c r="AK16" s="21" t="s">
        <v>257</v>
      </c>
      <c r="AL16" s="22">
        <f t="shared" si="18"/>
        <v>0</v>
      </c>
      <c r="AM16" s="29" t="s">
        <v>155</v>
      </c>
      <c r="AN16" s="30">
        <f t="shared" si="19"/>
        <v>0</v>
      </c>
      <c r="AO16" s="21" t="s">
        <v>25</v>
      </c>
      <c r="AP16" s="22">
        <f t="shared" si="20"/>
        <v>0</v>
      </c>
      <c r="AQ16" s="29" t="s">
        <v>151</v>
      </c>
      <c r="AR16" s="30">
        <f t="shared" si="21"/>
        <v>0</v>
      </c>
      <c r="AS16" s="21" t="s">
        <v>156</v>
      </c>
      <c r="AT16" s="22">
        <f t="shared" si="22"/>
        <v>0</v>
      </c>
      <c r="AU16" s="29" t="s">
        <v>71</v>
      </c>
      <c r="AV16" s="30">
        <f t="shared" si="23"/>
        <v>0</v>
      </c>
      <c r="AW16" s="21" t="s">
        <v>258</v>
      </c>
      <c r="AX16" s="22">
        <f t="shared" si="24"/>
        <v>0</v>
      </c>
      <c r="AY16" s="29" t="s">
        <v>46</v>
      </c>
      <c r="AZ16" s="30">
        <f t="shared" si="25"/>
        <v>0</v>
      </c>
      <c r="BA16" s="21" t="s">
        <v>0</v>
      </c>
      <c r="BB16" s="22">
        <f t="shared" si="26"/>
        <v>0</v>
      </c>
      <c r="BC16" s="29" t="s">
        <v>76</v>
      </c>
      <c r="BD16" s="30">
        <f t="shared" si="27"/>
        <v>0</v>
      </c>
      <c r="BE16" s="21" t="s">
        <v>247</v>
      </c>
      <c r="BF16" s="22">
        <f t="shared" si="28"/>
        <v>0</v>
      </c>
      <c r="BG16" s="29" t="s">
        <v>158</v>
      </c>
      <c r="BH16" s="30">
        <f t="shared" si="29"/>
        <v>0</v>
      </c>
      <c r="BI16" s="21" t="s">
        <v>153</v>
      </c>
      <c r="BJ16" s="22">
        <f t="shared" si="30"/>
        <v>0</v>
      </c>
      <c r="BK16" s="29" t="s">
        <v>150</v>
      </c>
      <c r="BL16" s="30">
        <f t="shared" si="31"/>
        <v>0</v>
      </c>
      <c r="BM16" s="21" t="s">
        <v>48</v>
      </c>
      <c r="BN16" s="22">
        <f t="shared" si="32"/>
        <v>19</v>
      </c>
      <c r="BO16" s="29" t="s">
        <v>29</v>
      </c>
      <c r="BP16" s="30">
        <f t="shared" si="33"/>
        <v>19</v>
      </c>
      <c r="BQ16" s="21" t="s">
        <v>28</v>
      </c>
      <c r="BR16" s="22">
        <f t="shared" si="34"/>
        <v>19</v>
      </c>
      <c r="BS16" s="29" t="s">
        <v>26</v>
      </c>
      <c r="BT16" s="30">
        <f t="shared" si="35"/>
        <v>0</v>
      </c>
      <c r="BU16" s="21" t="s">
        <v>33</v>
      </c>
      <c r="BV16" s="22">
        <f t="shared" si="36"/>
        <v>25</v>
      </c>
      <c r="BW16" s="29" t="s">
        <v>147</v>
      </c>
      <c r="BX16" s="30">
        <f t="shared" si="37"/>
        <v>25</v>
      </c>
      <c r="BY16" s="21" t="s">
        <v>34</v>
      </c>
      <c r="BZ16" s="22">
        <f t="shared" si="38"/>
        <v>0</v>
      </c>
      <c r="CA16" s="29" t="s">
        <v>43</v>
      </c>
      <c r="CB16" s="30">
        <f t="shared" si="39"/>
        <v>0</v>
      </c>
      <c r="CC16" s="21" t="s">
        <v>149</v>
      </c>
      <c r="CD16" s="22">
        <f t="shared" si="40"/>
        <v>19</v>
      </c>
      <c r="CE16" s="29" t="s">
        <v>255</v>
      </c>
      <c r="CF16" s="30">
        <f t="shared" si="41"/>
        <v>19</v>
      </c>
      <c r="CG16" s="21" t="s">
        <v>19</v>
      </c>
      <c r="CH16" s="22">
        <f t="shared" si="42"/>
        <v>19</v>
      </c>
      <c r="CI16" s="29" t="s">
        <v>147</v>
      </c>
      <c r="CJ16" s="30">
        <f t="shared" si="43"/>
        <v>25</v>
      </c>
      <c r="CK16" s="21" t="s">
        <v>26</v>
      </c>
      <c r="CL16" s="22">
        <f t="shared" si="44"/>
        <v>0</v>
      </c>
      <c r="CM16" s="25" t="s">
        <v>26</v>
      </c>
      <c r="CN16" s="26">
        <f t="shared" si="45"/>
        <v>0</v>
      </c>
    </row>
    <row r="17" spans="1:92" x14ac:dyDescent="0.4">
      <c r="A17" s="43" t="s">
        <v>270</v>
      </c>
      <c r="B17" s="11">
        <f t="shared" si="0"/>
        <v>164</v>
      </c>
      <c r="C17" s="29" t="s">
        <v>162</v>
      </c>
      <c r="D17" s="30">
        <f t="shared" si="1"/>
        <v>0</v>
      </c>
      <c r="E17" s="21" t="s">
        <v>64</v>
      </c>
      <c r="F17" s="22">
        <f t="shared" si="2"/>
        <v>0</v>
      </c>
      <c r="G17" s="29" t="s">
        <v>45</v>
      </c>
      <c r="H17" s="30">
        <f t="shared" si="3"/>
        <v>0</v>
      </c>
      <c r="I17" s="21" t="s">
        <v>251</v>
      </c>
      <c r="J17" s="22">
        <f t="shared" si="4"/>
        <v>0</v>
      </c>
      <c r="K17" s="29" t="s">
        <v>245</v>
      </c>
      <c r="L17" s="30">
        <f t="shared" si="5"/>
        <v>0</v>
      </c>
      <c r="M17" s="21" t="s">
        <v>132</v>
      </c>
      <c r="N17" s="22">
        <f t="shared" si="6"/>
        <v>0</v>
      </c>
      <c r="O17" s="29" t="s">
        <v>24</v>
      </c>
      <c r="P17" s="30">
        <f t="shared" si="7"/>
        <v>0</v>
      </c>
      <c r="Q17" s="21" t="s">
        <v>69</v>
      </c>
      <c r="R17" s="22">
        <f t="shared" si="8"/>
        <v>0</v>
      </c>
      <c r="S17" s="29" t="s">
        <v>50</v>
      </c>
      <c r="T17" s="30">
        <f t="shared" si="9"/>
        <v>0</v>
      </c>
      <c r="U17" s="21" t="s">
        <v>33</v>
      </c>
      <c r="V17" s="22">
        <f t="shared" si="10"/>
        <v>0</v>
      </c>
      <c r="W17" s="29" t="s">
        <v>161</v>
      </c>
      <c r="X17" s="30">
        <f t="shared" si="11"/>
        <v>0</v>
      </c>
      <c r="Y17" s="21" t="s">
        <v>44</v>
      </c>
      <c r="Z17" s="22">
        <f t="shared" si="12"/>
        <v>0</v>
      </c>
      <c r="AA17" s="29" t="s">
        <v>72</v>
      </c>
      <c r="AB17" s="30">
        <f t="shared" si="13"/>
        <v>0</v>
      </c>
      <c r="AC17" s="21" t="s">
        <v>36</v>
      </c>
      <c r="AD17" s="22">
        <f t="shared" si="14"/>
        <v>0</v>
      </c>
      <c r="AE17" s="29" t="s">
        <v>163</v>
      </c>
      <c r="AF17" s="30">
        <f t="shared" si="15"/>
        <v>0</v>
      </c>
      <c r="AG17" s="21" t="s">
        <v>66</v>
      </c>
      <c r="AH17" s="22">
        <f t="shared" si="16"/>
        <v>0</v>
      </c>
      <c r="AI17" s="29" t="s">
        <v>164</v>
      </c>
      <c r="AJ17" s="30">
        <f t="shared" si="17"/>
        <v>0</v>
      </c>
      <c r="AK17" s="21" t="s">
        <v>257</v>
      </c>
      <c r="AL17" s="22">
        <f t="shared" si="18"/>
        <v>0</v>
      </c>
      <c r="AM17" s="29" t="s">
        <v>155</v>
      </c>
      <c r="AN17" s="30">
        <f t="shared" si="19"/>
        <v>0</v>
      </c>
      <c r="AO17" s="21" t="s">
        <v>25</v>
      </c>
      <c r="AP17" s="22">
        <f t="shared" si="20"/>
        <v>0</v>
      </c>
      <c r="AQ17" s="29" t="s">
        <v>151</v>
      </c>
      <c r="AR17" s="30">
        <f t="shared" si="21"/>
        <v>0</v>
      </c>
      <c r="AS17" s="21" t="s">
        <v>156</v>
      </c>
      <c r="AT17" s="22">
        <f t="shared" si="22"/>
        <v>0</v>
      </c>
      <c r="AU17" s="29" t="s">
        <v>71</v>
      </c>
      <c r="AV17" s="30">
        <f t="shared" si="23"/>
        <v>0</v>
      </c>
      <c r="AW17" s="21" t="s">
        <v>258</v>
      </c>
      <c r="AX17" s="22">
        <f t="shared" si="24"/>
        <v>0</v>
      </c>
      <c r="AY17" s="29" t="s">
        <v>46</v>
      </c>
      <c r="AZ17" s="30">
        <f t="shared" si="25"/>
        <v>0</v>
      </c>
      <c r="BA17" s="21" t="s">
        <v>0</v>
      </c>
      <c r="BB17" s="22">
        <f t="shared" si="26"/>
        <v>0</v>
      </c>
      <c r="BC17" s="29" t="s">
        <v>76</v>
      </c>
      <c r="BD17" s="30">
        <f t="shared" si="27"/>
        <v>0</v>
      </c>
      <c r="BE17" s="21" t="s">
        <v>247</v>
      </c>
      <c r="BF17" s="22">
        <f t="shared" si="28"/>
        <v>0</v>
      </c>
      <c r="BG17" s="29" t="s">
        <v>158</v>
      </c>
      <c r="BH17" s="30">
        <f t="shared" si="29"/>
        <v>0</v>
      </c>
      <c r="BI17" s="21" t="s">
        <v>153</v>
      </c>
      <c r="BJ17" s="22">
        <f t="shared" si="30"/>
        <v>0</v>
      </c>
      <c r="BK17" s="29" t="s">
        <v>150</v>
      </c>
      <c r="BL17" s="30">
        <f t="shared" si="31"/>
        <v>0</v>
      </c>
      <c r="BM17" s="21" t="s">
        <v>48</v>
      </c>
      <c r="BN17" s="22">
        <f t="shared" si="32"/>
        <v>19</v>
      </c>
      <c r="BO17" s="29" t="s">
        <v>29</v>
      </c>
      <c r="BP17" s="30">
        <f t="shared" si="33"/>
        <v>19</v>
      </c>
      <c r="BQ17" s="21" t="s">
        <v>28</v>
      </c>
      <c r="BR17" s="22">
        <f t="shared" si="34"/>
        <v>19</v>
      </c>
      <c r="BS17" s="29" t="s">
        <v>26</v>
      </c>
      <c r="BT17" s="30">
        <f t="shared" si="35"/>
        <v>0</v>
      </c>
      <c r="BU17" s="21" t="s">
        <v>33</v>
      </c>
      <c r="BV17" s="22">
        <f t="shared" si="36"/>
        <v>25</v>
      </c>
      <c r="BW17" s="29" t="s">
        <v>147</v>
      </c>
      <c r="BX17" s="30">
        <f t="shared" si="37"/>
        <v>25</v>
      </c>
      <c r="BY17" s="21" t="s">
        <v>34</v>
      </c>
      <c r="BZ17" s="22">
        <f t="shared" si="38"/>
        <v>0</v>
      </c>
      <c r="CA17" s="29" t="s">
        <v>43</v>
      </c>
      <c r="CB17" s="30">
        <f t="shared" si="39"/>
        <v>0</v>
      </c>
      <c r="CC17" s="21" t="s">
        <v>149</v>
      </c>
      <c r="CD17" s="22">
        <f t="shared" si="40"/>
        <v>19</v>
      </c>
      <c r="CE17" s="29" t="s">
        <v>255</v>
      </c>
      <c r="CF17" s="30">
        <f t="shared" si="41"/>
        <v>19</v>
      </c>
      <c r="CG17" s="21" t="s">
        <v>19</v>
      </c>
      <c r="CH17" s="22">
        <f t="shared" si="42"/>
        <v>19</v>
      </c>
      <c r="CI17" s="29" t="s">
        <v>147</v>
      </c>
      <c r="CJ17" s="30">
        <f t="shared" si="43"/>
        <v>25</v>
      </c>
      <c r="CK17" s="21" t="s">
        <v>34</v>
      </c>
      <c r="CL17" s="22">
        <f t="shared" si="44"/>
        <v>0</v>
      </c>
      <c r="CM17" s="25" t="s">
        <v>34</v>
      </c>
      <c r="CN17" s="26">
        <f t="shared" si="45"/>
        <v>0</v>
      </c>
    </row>
    <row r="18" spans="1:92" x14ac:dyDescent="0.4">
      <c r="A18" s="43" t="s">
        <v>271</v>
      </c>
      <c r="B18" s="11">
        <f t="shared" si="0"/>
        <v>164</v>
      </c>
      <c r="C18" s="29" t="s">
        <v>162</v>
      </c>
      <c r="D18" s="30">
        <f t="shared" si="1"/>
        <v>0</v>
      </c>
      <c r="E18" s="21" t="s">
        <v>64</v>
      </c>
      <c r="F18" s="22">
        <f t="shared" si="2"/>
        <v>0</v>
      </c>
      <c r="G18" s="29" t="s">
        <v>45</v>
      </c>
      <c r="H18" s="30">
        <f t="shared" si="3"/>
        <v>0</v>
      </c>
      <c r="I18" s="21" t="s">
        <v>251</v>
      </c>
      <c r="J18" s="22">
        <f t="shared" si="4"/>
        <v>0</v>
      </c>
      <c r="K18" s="29" t="s">
        <v>245</v>
      </c>
      <c r="L18" s="30">
        <f t="shared" si="5"/>
        <v>0</v>
      </c>
      <c r="M18" s="21" t="s">
        <v>132</v>
      </c>
      <c r="N18" s="22">
        <f t="shared" si="6"/>
        <v>0</v>
      </c>
      <c r="O18" s="29" t="s">
        <v>24</v>
      </c>
      <c r="P18" s="30">
        <f t="shared" si="7"/>
        <v>0</v>
      </c>
      <c r="Q18" s="21" t="s">
        <v>69</v>
      </c>
      <c r="R18" s="22">
        <f t="shared" si="8"/>
        <v>0</v>
      </c>
      <c r="S18" s="29" t="s">
        <v>50</v>
      </c>
      <c r="T18" s="30">
        <f t="shared" si="9"/>
        <v>0</v>
      </c>
      <c r="U18" s="21" t="s">
        <v>33</v>
      </c>
      <c r="V18" s="22">
        <f t="shared" si="10"/>
        <v>0</v>
      </c>
      <c r="W18" s="29" t="s">
        <v>161</v>
      </c>
      <c r="X18" s="30">
        <f t="shared" si="11"/>
        <v>0</v>
      </c>
      <c r="Y18" s="21" t="s">
        <v>44</v>
      </c>
      <c r="Z18" s="22">
        <f t="shared" si="12"/>
        <v>0</v>
      </c>
      <c r="AA18" s="29" t="s">
        <v>72</v>
      </c>
      <c r="AB18" s="30">
        <f t="shared" si="13"/>
        <v>0</v>
      </c>
      <c r="AC18" s="21" t="s">
        <v>36</v>
      </c>
      <c r="AD18" s="22">
        <f t="shared" si="14"/>
        <v>0</v>
      </c>
      <c r="AE18" s="29" t="s">
        <v>163</v>
      </c>
      <c r="AF18" s="30">
        <f t="shared" si="15"/>
        <v>0</v>
      </c>
      <c r="AG18" s="21" t="s">
        <v>66</v>
      </c>
      <c r="AH18" s="22">
        <f t="shared" si="16"/>
        <v>0</v>
      </c>
      <c r="AI18" s="29" t="s">
        <v>164</v>
      </c>
      <c r="AJ18" s="30">
        <f t="shared" si="17"/>
        <v>0</v>
      </c>
      <c r="AK18" s="21" t="s">
        <v>257</v>
      </c>
      <c r="AL18" s="22">
        <f t="shared" si="18"/>
        <v>0</v>
      </c>
      <c r="AM18" s="29" t="s">
        <v>155</v>
      </c>
      <c r="AN18" s="30">
        <f t="shared" si="19"/>
        <v>0</v>
      </c>
      <c r="AO18" s="21" t="s">
        <v>25</v>
      </c>
      <c r="AP18" s="22">
        <f t="shared" si="20"/>
        <v>0</v>
      </c>
      <c r="AQ18" s="29" t="s">
        <v>151</v>
      </c>
      <c r="AR18" s="30">
        <f t="shared" si="21"/>
        <v>0</v>
      </c>
      <c r="AS18" s="21" t="s">
        <v>156</v>
      </c>
      <c r="AT18" s="22">
        <f t="shared" si="22"/>
        <v>0</v>
      </c>
      <c r="AU18" s="29" t="s">
        <v>71</v>
      </c>
      <c r="AV18" s="30">
        <f t="shared" si="23"/>
        <v>0</v>
      </c>
      <c r="AW18" s="21" t="s">
        <v>258</v>
      </c>
      <c r="AX18" s="22">
        <f t="shared" si="24"/>
        <v>0</v>
      </c>
      <c r="AY18" s="29" t="s">
        <v>46</v>
      </c>
      <c r="AZ18" s="30">
        <f t="shared" si="25"/>
        <v>0</v>
      </c>
      <c r="BA18" s="21" t="s">
        <v>0</v>
      </c>
      <c r="BB18" s="22">
        <f t="shared" si="26"/>
        <v>0</v>
      </c>
      <c r="BC18" s="29" t="s">
        <v>76</v>
      </c>
      <c r="BD18" s="30">
        <f t="shared" si="27"/>
        <v>0</v>
      </c>
      <c r="BE18" s="21" t="s">
        <v>247</v>
      </c>
      <c r="BF18" s="22">
        <f t="shared" si="28"/>
        <v>0</v>
      </c>
      <c r="BG18" s="29" t="s">
        <v>158</v>
      </c>
      <c r="BH18" s="30">
        <f t="shared" si="29"/>
        <v>0</v>
      </c>
      <c r="BI18" s="21" t="s">
        <v>153</v>
      </c>
      <c r="BJ18" s="22">
        <f t="shared" si="30"/>
        <v>0</v>
      </c>
      <c r="BK18" s="29" t="s">
        <v>150</v>
      </c>
      <c r="BL18" s="30">
        <f t="shared" si="31"/>
        <v>0</v>
      </c>
      <c r="BM18" s="21" t="s">
        <v>48</v>
      </c>
      <c r="BN18" s="22">
        <f t="shared" si="32"/>
        <v>19</v>
      </c>
      <c r="BO18" s="29" t="s">
        <v>29</v>
      </c>
      <c r="BP18" s="30">
        <f t="shared" si="33"/>
        <v>19</v>
      </c>
      <c r="BQ18" s="21" t="s">
        <v>28</v>
      </c>
      <c r="BR18" s="22">
        <f t="shared" si="34"/>
        <v>19</v>
      </c>
      <c r="BS18" s="29" t="s">
        <v>26</v>
      </c>
      <c r="BT18" s="30">
        <f t="shared" si="35"/>
        <v>0</v>
      </c>
      <c r="BU18" s="21" t="s">
        <v>33</v>
      </c>
      <c r="BV18" s="22">
        <f t="shared" si="36"/>
        <v>25</v>
      </c>
      <c r="BW18" s="29" t="s">
        <v>147</v>
      </c>
      <c r="BX18" s="30">
        <f t="shared" si="37"/>
        <v>25</v>
      </c>
      <c r="BY18" s="21" t="s">
        <v>34</v>
      </c>
      <c r="BZ18" s="22">
        <f t="shared" si="38"/>
        <v>0</v>
      </c>
      <c r="CA18" s="29" t="s">
        <v>43</v>
      </c>
      <c r="CB18" s="30">
        <f t="shared" si="39"/>
        <v>0</v>
      </c>
      <c r="CC18" s="21" t="s">
        <v>149</v>
      </c>
      <c r="CD18" s="22">
        <f t="shared" si="40"/>
        <v>19</v>
      </c>
      <c r="CE18" s="29" t="s">
        <v>255</v>
      </c>
      <c r="CF18" s="30">
        <f t="shared" si="41"/>
        <v>19</v>
      </c>
      <c r="CG18" s="21" t="s">
        <v>19</v>
      </c>
      <c r="CH18" s="22">
        <f t="shared" si="42"/>
        <v>19</v>
      </c>
      <c r="CI18" s="29" t="s">
        <v>33</v>
      </c>
      <c r="CJ18" s="30">
        <f t="shared" si="43"/>
        <v>0</v>
      </c>
      <c r="CK18" s="21" t="s">
        <v>34</v>
      </c>
      <c r="CL18" s="22">
        <f t="shared" si="44"/>
        <v>0</v>
      </c>
      <c r="CM18" s="25" t="s">
        <v>33</v>
      </c>
      <c r="CN18" s="26">
        <f t="shared" si="45"/>
        <v>0</v>
      </c>
    </row>
    <row r="19" spans="1:92" x14ac:dyDescent="0.4">
      <c r="A19" s="47" t="s">
        <v>297</v>
      </c>
      <c r="B19" s="11">
        <f t="shared" si="0"/>
        <v>164</v>
      </c>
      <c r="C19" s="29" t="s">
        <v>42</v>
      </c>
      <c r="D19" s="30">
        <f t="shared" si="1"/>
        <v>0</v>
      </c>
      <c r="E19" s="21" t="s">
        <v>64</v>
      </c>
      <c r="F19" s="22">
        <f t="shared" si="2"/>
        <v>0</v>
      </c>
      <c r="G19" s="29" t="s">
        <v>45</v>
      </c>
      <c r="H19" s="30">
        <f t="shared" si="3"/>
        <v>0</v>
      </c>
      <c r="I19" s="21" t="s">
        <v>251</v>
      </c>
      <c r="J19" s="22">
        <f t="shared" si="4"/>
        <v>0</v>
      </c>
      <c r="K19" s="29" t="s">
        <v>245</v>
      </c>
      <c r="L19" s="30">
        <f t="shared" si="5"/>
        <v>0</v>
      </c>
      <c r="M19" s="21" t="s">
        <v>23</v>
      </c>
      <c r="N19" s="22">
        <f t="shared" si="6"/>
        <v>0</v>
      </c>
      <c r="O19" s="29" t="s">
        <v>24</v>
      </c>
      <c r="P19" s="30">
        <f t="shared" si="7"/>
        <v>0</v>
      </c>
      <c r="Q19" s="21" t="s">
        <v>154</v>
      </c>
      <c r="R19" s="22">
        <f t="shared" si="8"/>
        <v>0</v>
      </c>
      <c r="S19" s="29" t="s">
        <v>50</v>
      </c>
      <c r="T19" s="30">
        <f t="shared" si="9"/>
        <v>0</v>
      </c>
      <c r="U19" s="21" t="s">
        <v>33</v>
      </c>
      <c r="V19" s="22">
        <f t="shared" si="10"/>
        <v>0</v>
      </c>
      <c r="W19" s="29" t="s">
        <v>161</v>
      </c>
      <c r="X19" s="30">
        <f t="shared" si="11"/>
        <v>0</v>
      </c>
      <c r="Y19" s="21" t="s">
        <v>44</v>
      </c>
      <c r="Z19" s="22">
        <f t="shared" si="12"/>
        <v>0</v>
      </c>
      <c r="AA19" s="29" t="s">
        <v>72</v>
      </c>
      <c r="AB19" s="30">
        <f t="shared" si="13"/>
        <v>0</v>
      </c>
      <c r="AC19" s="21" t="s">
        <v>68</v>
      </c>
      <c r="AD19" s="22">
        <f t="shared" si="14"/>
        <v>0</v>
      </c>
      <c r="AE19" s="29" t="s">
        <v>63</v>
      </c>
      <c r="AF19" s="30">
        <f t="shared" si="15"/>
        <v>0</v>
      </c>
      <c r="AG19" s="21" t="s">
        <v>262</v>
      </c>
      <c r="AH19" s="22">
        <f t="shared" si="16"/>
        <v>0</v>
      </c>
      <c r="AI19" s="29" t="s">
        <v>32</v>
      </c>
      <c r="AJ19" s="30">
        <f t="shared" si="17"/>
        <v>0</v>
      </c>
      <c r="AK19" s="21" t="s">
        <v>133</v>
      </c>
      <c r="AL19" s="22">
        <f t="shared" si="18"/>
        <v>0</v>
      </c>
      <c r="AM19" s="29" t="s">
        <v>148</v>
      </c>
      <c r="AN19" s="30">
        <f t="shared" si="19"/>
        <v>0</v>
      </c>
      <c r="AO19" s="21" t="s">
        <v>25</v>
      </c>
      <c r="AP19" s="22">
        <f t="shared" si="20"/>
        <v>0</v>
      </c>
      <c r="AQ19" s="29" t="s">
        <v>157</v>
      </c>
      <c r="AR19" s="30">
        <f t="shared" si="21"/>
        <v>0</v>
      </c>
      <c r="AS19" s="21" t="s">
        <v>156</v>
      </c>
      <c r="AT19" s="22">
        <f t="shared" si="22"/>
        <v>0</v>
      </c>
      <c r="AU19" s="29" t="s">
        <v>78</v>
      </c>
      <c r="AV19" s="30">
        <f t="shared" si="23"/>
        <v>0</v>
      </c>
      <c r="AW19" s="21" t="s">
        <v>160</v>
      </c>
      <c r="AX19" s="22">
        <f t="shared" si="24"/>
        <v>0</v>
      </c>
      <c r="AY19" s="29" t="s">
        <v>46</v>
      </c>
      <c r="AZ19" s="30">
        <f t="shared" si="25"/>
        <v>0</v>
      </c>
      <c r="BA19" s="21" t="s">
        <v>0</v>
      </c>
      <c r="BB19" s="22">
        <f t="shared" si="26"/>
        <v>0</v>
      </c>
      <c r="BC19" s="29" t="s">
        <v>76</v>
      </c>
      <c r="BD19" s="30">
        <f t="shared" si="27"/>
        <v>0</v>
      </c>
      <c r="BE19" s="21" t="s">
        <v>247</v>
      </c>
      <c r="BF19" s="22">
        <f t="shared" si="28"/>
        <v>0</v>
      </c>
      <c r="BG19" s="29" t="s">
        <v>35</v>
      </c>
      <c r="BH19" s="30">
        <f t="shared" si="29"/>
        <v>0</v>
      </c>
      <c r="BI19" s="21" t="s">
        <v>21</v>
      </c>
      <c r="BJ19" s="22">
        <f t="shared" si="30"/>
        <v>0</v>
      </c>
      <c r="BK19" s="29" t="s">
        <v>150</v>
      </c>
      <c r="BL19" s="30">
        <f t="shared" si="31"/>
        <v>0</v>
      </c>
      <c r="BM19" s="21" t="s">
        <v>159</v>
      </c>
      <c r="BN19" s="22">
        <f t="shared" si="32"/>
        <v>0</v>
      </c>
      <c r="BO19" s="29" t="s">
        <v>29</v>
      </c>
      <c r="BP19" s="30">
        <f t="shared" si="33"/>
        <v>19</v>
      </c>
      <c r="BQ19" s="21" t="s">
        <v>28</v>
      </c>
      <c r="BR19" s="22">
        <f t="shared" si="34"/>
        <v>19</v>
      </c>
      <c r="BS19" s="29" t="s">
        <v>26</v>
      </c>
      <c r="BT19" s="30">
        <f t="shared" si="35"/>
        <v>0</v>
      </c>
      <c r="BU19" s="21" t="s">
        <v>33</v>
      </c>
      <c r="BV19" s="22">
        <f t="shared" si="36"/>
        <v>25</v>
      </c>
      <c r="BW19" s="29" t="s">
        <v>147</v>
      </c>
      <c r="BX19" s="30">
        <f t="shared" si="37"/>
        <v>25</v>
      </c>
      <c r="BY19" s="21" t="s">
        <v>34</v>
      </c>
      <c r="BZ19" s="22">
        <f t="shared" si="38"/>
        <v>0</v>
      </c>
      <c r="CA19" s="29" t="s">
        <v>67</v>
      </c>
      <c r="CB19" s="30">
        <f t="shared" si="39"/>
        <v>19</v>
      </c>
      <c r="CC19" s="21" t="s">
        <v>149</v>
      </c>
      <c r="CD19" s="22">
        <f t="shared" si="40"/>
        <v>19</v>
      </c>
      <c r="CE19" s="29" t="s">
        <v>255</v>
      </c>
      <c r="CF19" s="30">
        <f t="shared" si="41"/>
        <v>19</v>
      </c>
      <c r="CG19" s="21" t="s">
        <v>19</v>
      </c>
      <c r="CH19" s="22">
        <f t="shared" si="42"/>
        <v>19</v>
      </c>
      <c r="CI19" s="29" t="s">
        <v>147</v>
      </c>
      <c r="CJ19" s="30">
        <f t="shared" si="43"/>
        <v>25</v>
      </c>
      <c r="CK19" s="21" t="s">
        <v>26</v>
      </c>
      <c r="CL19" s="22">
        <f t="shared" si="44"/>
        <v>0</v>
      </c>
      <c r="CM19" s="25" t="s">
        <v>26</v>
      </c>
      <c r="CN19" s="26">
        <f t="shared" si="45"/>
        <v>0</v>
      </c>
    </row>
    <row r="20" spans="1:92" x14ac:dyDescent="0.4">
      <c r="A20" s="44" t="s">
        <v>277</v>
      </c>
      <c r="B20" s="11">
        <f t="shared" si="0"/>
        <v>164</v>
      </c>
      <c r="C20" s="29" t="s">
        <v>42</v>
      </c>
      <c r="D20" s="30">
        <f t="shared" si="1"/>
        <v>0</v>
      </c>
      <c r="E20" s="21" t="s">
        <v>73</v>
      </c>
      <c r="F20" s="22">
        <f t="shared" si="2"/>
        <v>0</v>
      </c>
      <c r="G20" s="29" t="s">
        <v>250</v>
      </c>
      <c r="H20" s="30">
        <f t="shared" si="3"/>
        <v>0</v>
      </c>
      <c r="I20" s="21" t="s">
        <v>77</v>
      </c>
      <c r="J20" s="22">
        <f t="shared" si="4"/>
        <v>0</v>
      </c>
      <c r="K20" s="29" t="s">
        <v>245</v>
      </c>
      <c r="L20" s="30">
        <f t="shared" si="5"/>
        <v>0</v>
      </c>
      <c r="M20" s="21" t="s">
        <v>132</v>
      </c>
      <c r="N20" s="22">
        <f t="shared" si="6"/>
        <v>0</v>
      </c>
      <c r="O20" s="29" t="s">
        <v>24</v>
      </c>
      <c r="P20" s="30">
        <f t="shared" si="7"/>
        <v>0</v>
      </c>
      <c r="Q20" s="21" t="s">
        <v>69</v>
      </c>
      <c r="R20" s="22">
        <f t="shared" si="8"/>
        <v>0</v>
      </c>
      <c r="S20" s="29" t="s">
        <v>37</v>
      </c>
      <c r="T20" s="30">
        <f t="shared" si="9"/>
        <v>0</v>
      </c>
      <c r="U20" s="21" t="s">
        <v>33</v>
      </c>
      <c r="V20" s="22">
        <f t="shared" si="10"/>
        <v>0</v>
      </c>
      <c r="W20" s="29" t="s">
        <v>161</v>
      </c>
      <c r="X20" s="30">
        <f t="shared" si="11"/>
        <v>0</v>
      </c>
      <c r="Y20" s="21" t="s">
        <v>27</v>
      </c>
      <c r="Z20" s="22">
        <f t="shared" si="12"/>
        <v>0</v>
      </c>
      <c r="AA20" s="29" t="s">
        <v>72</v>
      </c>
      <c r="AB20" s="30">
        <f t="shared" si="13"/>
        <v>0</v>
      </c>
      <c r="AC20" s="21" t="s">
        <v>68</v>
      </c>
      <c r="AD20" s="22">
        <f t="shared" si="14"/>
        <v>0</v>
      </c>
      <c r="AE20" s="29" t="s">
        <v>163</v>
      </c>
      <c r="AF20" s="30">
        <f t="shared" si="15"/>
        <v>0</v>
      </c>
      <c r="AG20" s="21" t="s">
        <v>262</v>
      </c>
      <c r="AH20" s="22">
        <f t="shared" si="16"/>
        <v>0</v>
      </c>
      <c r="AI20" s="29" t="s">
        <v>32</v>
      </c>
      <c r="AJ20" s="30">
        <f t="shared" si="17"/>
        <v>0</v>
      </c>
      <c r="AK20" s="21" t="s">
        <v>257</v>
      </c>
      <c r="AL20" s="22">
        <f t="shared" si="18"/>
        <v>0</v>
      </c>
      <c r="AM20" s="29" t="s">
        <v>148</v>
      </c>
      <c r="AN20" s="30">
        <f t="shared" si="19"/>
        <v>0</v>
      </c>
      <c r="AO20" s="21" t="s">
        <v>75</v>
      </c>
      <c r="AP20" s="22">
        <f t="shared" si="20"/>
        <v>0</v>
      </c>
      <c r="AQ20" s="29" t="s">
        <v>157</v>
      </c>
      <c r="AR20" s="30">
        <f t="shared" si="21"/>
        <v>0</v>
      </c>
      <c r="AS20" s="21" t="s">
        <v>156</v>
      </c>
      <c r="AT20" s="22">
        <f t="shared" si="22"/>
        <v>0</v>
      </c>
      <c r="AU20" s="29" t="s">
        <v>71</v>
      </c>
      <c r="AV20" s="30">
        <f t="shared" si="23"/>
        <v>0</v>
      </c>
      <c r="AW20" s="21" t="s">
        <v>258</v>
      </c>
      <c r="AX20" s="22">
        <f t="shared" si="24"/>
        <v>0</v>
      </c>
      <c r="AY20" s="29" t="s">
        <v>46</v>
      </c>
      <c r="AZ20" s="30">
        <f t="shared" si="25"/>
        <v>0</v>
      </c>
      <c r="BA20" s="21" t="s">
        <v>0</v>
      </c>
      <c r="BB20" s="22">
        <f t="shared" si="26"/>
        <v>0</v>
      </c>
      <c r="BC20" s="29" t="s">
        <v>76</v>
      </c>
      <c r="BD20" s="30">
        <f t="shared" si="27"/>
        <v>0</v>
      </c>
      <c r="BE20" s="21" t="s">
        <v>47</v>
      </c>
      <c r="BF20" s="22">
        <f t="shared" si="28"/>
        <v>0</v>
      </c>
      <c r="BG20" s="29" t="s">
        <v>35</v>
      </c>
      <c r="BH20" s="30">
        <f t="shared" si="29"/>
        <v>0</v>
      </c>
      <c r="BI20" s="21" t="s">
        <v>21</v>
      </c>
      <c r="BJ20" s="22">
        <f t="shared" si="30"/>
        <v>0</v>
      </c>
      <c r="BK20" s="29" t="s">
        <v>22</v>
      </c>
      <c r="BL20" s="30">
        <f t="shared" si="31"/>
        <v>19</v>
      </c>
      <c r="BM20" s="21" t="s">
        <v>159</v>
      </c>
      <c r="BN20" s="22">
        <f t="shared" si="32"/>
        <v>0</v>
      </c>
      <c r="BO20" s="29" t="s">
        <v>29</v>
      </c>
      <c r="BP20" s="30">
        <f t="shared" si="33"/>
        <v>19</v>
      </c>
      <c r="BQ20" s="21" t="s">
        <v>28</v>
      </c>
      <c r="BR20" s="22">
        <f t="shared" si="34"/>
        <v>19</v>
      </c>
      <c r="BS20" s="29" t="s">
        <v>26</v>
      </c>
      <c r="BT20" s="30">
        <f t="shared" si="35"/>
        <v>0</v>
      </c>
      <c r="BU20" s="21" t="s">
        <v>33</v>
      </c>
      <c r="BV20" s="22">
        <f t="shared" si="36"/>
        <v>25</v>
      </c>
      <c r="BW20" s="29" t="s">
        <v>147</v>
      </c>
      <c r="BX20" s="30">
        <f t="shared" si="37"/>
        <v>25</v>
      </c>
      <c r="BY20" s="21" t="s">
        <v>34</v>
      </c>
      <c r="BZ20" s="22">
        <f t="shared" si="38"/>
        <v>0</v>
      </c>
      <c r="CA20" s="29" t="s">
        <v>67</v>
      </c>
      <c r="CB20" s="30">
        <f t="shared" si="39"/>
        <v>19</v>
      </c>
      <c r="CC20" s="21" t="s">
        <v>149</v>
      </c>
      <c r="CD20" s="22">
        <f t="shared" si="40"/>
        <v>19</v>
      </c>
      <c r="CE20" s="29" t="s">
        <v>248</v>
      </c>
      <c r="CF20" s="30">
        <f t="shared" si="41"/>
        <v>0</v>
      </c>
      <c r="CG20" s="21" t="s">
        <v>19</v>
      </c>
      <c r="CH20" s="22">
        <f t="shared" si="42"/>
        <v>19</v>
      </c>
      <c r="CI20" s="29" t="s">
        <v>147</v>
      </c>
      <c r="CJ20" s="30">
        <f t="shared" si="43"/>
        <v>25</v>
      </c>
      <c r="CK20" s="21" t="s">
        <v>26</v>
      </c>
      <c r="CL20" s="22">
        <f t="shared" si="44"/>
        <v>0</v>
      </c>
      <c r="CM20" s="25" t="s">
        <v>147</v>
      </c>
      <c r="CN20" s="26">
        <f t="shared" si="45"/>
        <v>0</v>
      </c>
    </row>
    <row r="21" spans="1:92" x14ac:dyDescent="0.4">
      <c r="A21" s="47" t="s">
        <v>104</v>
      </c>
      <c r="B21" s="11">
        <f t="shared" si="0"/>
        <v>164</v>
      </c>
      <c r="C21" s="29" t="s">
        <v>42</v>
      </c>
      <c r="D21" s="30">
        <f t="shared" si="1"/>
        <v>0</v>
      </c>
      <c r="E21" s="21" t="s">
        <v>64</v>
      </c>
      <c r="F21" s="22">
        <f t="shared" si="2"/>
        <v>0</v>
      </c>
      <c r="G21" s="29" t="s">
        <v>250</v>
      </c>
      <c r="H21" s="30">
        <f t="shared" si="3"/>
        <v>0</v>
      </c>
      <c r="I21" s="21" t="s">
        <v>251</v>
      </c>
      <c r="J21" s="22">
        <f t="shared" si="4"/>
        <v>0</v>
      </c>
      <c r="K21" s="29" t="s">
        <v>245</v>
      </c>
      <c r="L21" s="30">
        <f t="shared" si="5"/>
        <v>0</v>
      </c>
      <c r="M21" s="21" t="s">
        <v>23</v>
      </c>
      <c r="N21" s="22">
        <f t="shared" si="6"/>
        <v>0</v>
      </c>
      <c r="O21" s="29" t="s">
        <v>31</v>
      </c>
      <c r="P21" s="30">
        <f t="shared" si="7"/>
        <v>0</v>
      </c>
      <c r="Q21" s="21" t="s">
        <v>154</v>
      </c>
      <c r="R21" s="22">
        <f t="shared" si="8"/>
        <v>0</v>
      </c>
      <c r="S21" s="29" t="s">
        <v>50</v>
      </c>
      <c r="T21" s="30">
        <f t="shared" si="9"/>
        <v>0</v>
      </c>
      <c r="U21" s="21" t="s">
        <v>33</v>
      </c>
      <c r="V21" s="22">
        <f t="shared" si="10"/>
        <v>0</v>
      </c>
      <c r="W21" s="29" t="s">
        <v>74</v>
      </c>
      <c r="X21" s="30">
        <f t="shared" si="11"/>
        <v>0</v>
      </c>
      <c r="Y21" s="21" t="s">
        <v>27</v>
      </c>
      <c r="Z21" s="22">
        <f t="shared" si="12"/>
        <v>0</v>
      </c>
      <c r="AA21" s="29" t="s">
        <v>72</v>
      </c>
      <c r="AB21" s="30">
        <f t="shared" si="13"/>
        <v>0</v>
      </c>
      <c r="AC21" s="21" t="s">
        <v>68</v>
      </c>
      <c r="AD21" s="22">
        <f t="shared" si="14"/>
        <v>0</v>
      </c>
      <c r="AE21" s="29" t="s">
        <v>63</v>
      </c>
      <c r="AF21" s="30">
        <f t="shared" si="15"/>
        <v>0</v>
      </c>
      <c r="AG21" s="21" t="s">
        <v>262</v>
      </c>
      <c r="AH21" s="22">
        <f t="shared" si="16"/>
        <v>0</v>
      </c>
      <c r="AI21" s="29" t="s">
        <v>32</v>
      </c>
      <c r="AJ21" s="30">
        <f t="shared" si="17"/>
        <v>0</v>
      </c>
      <c r="AK21" s="21" t="s">
        <v>133</v>
      </c>
      <c r="AL21" s="22">
        <f t="shared" si="18"/>
        <v>0</v>
      </c>
      <c r="AM21" s="29" t="s">
        <v>155</v>
      </c>
      <c r="AN21" s="30">
        <f t="shared" si="19"/>
        <v>0</v>
      </c>
      <c r="AO21" s="21" t="s">
        <v>25</v>
      </c>
      <c r="AP21" s="22">
        <f t="shared" si="20"/>
        <v>0</v>
      </c>
      <c r="AQ21" s="29" t="s">
        <v>157</v>
      </c>
      <c r="AR21" s="30">
        <f t="shared" si="21"/>
        <v>0</v>
      </c>
      <c r="AS21" s="21" t="s">
        <v>156</v>
      </c>
      <c r="AT21" s="22">
        <f t="shared" si="22"/>
        <v>0</v>
      </c>
      <c r="AU21" s="29" t="s">
        <v>78</v>
      </c>
      <c r="AV21" s="30">
        <f t="shared" si="23"/>
        <v>0</v>
      </c>
      <c r="AW21" s="21" t="s">
        <v>258</v>
      </c>
      <c r="AX21" s="22">
        <f t="shared" si="24"/>
        <v>0</v>
      </c>
      <c r="AY21" s="29" t="s">
        <v>46</v>
      </c>
      <c r="AZ21" s="30">
        <f t="shared" si="25"/>
        <v>0</v>
      </c>
      <c r="BA21" s="21" t="s">
        <v>246</v>
      </c>
      <c r="BB21" s="22">
        <f t="shared" si="26"/>
        <v>0</v>
      </c>
      <c r="BC21" s="29" t="s">
        <v>76</v>
      </c>
      <c r="BD21" s="30">
        <f t="shared" si="27"/>
        <v>0</v>
      </c>
      <c r="BE21" s="21" t="s">
        <v>247</v>
      </c>
      <c r="BF21" s="22">
        <f t="shared" si="28"/>
        <v>0</v>
      </c>
      <c r="BG21" s="29" t="s">
        <v>158</v>
      </c>
      <c r="BH21" s="30">
        <f t="shared" si="29"/>
        <v>0</v>
      </c>
      <c r="BI21" s="21" t="s">
        <v>153</v>
      </c>
      <c r="BJ21" s="22">
        <f t="shared" si="30"/>
        <v>0</v>
      </c>
      <c r="BK21" s="29" t="s">
        <v>150</v>
      </c>
      <c r="BL21" s="30">
        <f t="shared" si="31"/>
        <v>0</v>
      </c>
      <c r="BM21" s="21" t="s">
        <v>48</v>
      </c>
      <c r="BN21" s="22">
        <f t="shared" si="32"/>
        <v>19</v>
      </c>
      <c r="BO21" s="29" t="s">
        <v>29</v>
      </c>
      <c r="BP21" s="30">
        <f t="shared" si="33"/>
        <v>19</v>
      </c>
      <c r="BQ21" s="21" t="s">
        <v>28</v>
      </c>
      <c r="BR21" s="22">
        <f t="shared" si="34"/>
        <v>19</v>
      </c>
      <c r="BS21" s="29" t="s">
        <v>26</v>
      </c>
      <c r="BT21" s="30">
        <f t="shared" si="35"/>
        <v>0</v>
      </c>
      <c r="BU21" s="21" t="s">
        <v>33</v>
      </c>
      <c r="BV21" s="22">
        <f t="shared" si="36"/>
        <v>25</v>
      </c>
      <c r="BW21" s="29" t="s">
        <v>147</v>
      </c>
      <c r="BX21" s="30">
        <f t="shared" si="37"/>
        <v>25</v>
      </c>
      <c r="BY21" s="21" t="s">
        <v>34</v>
      </c>
      <c r="BZ21" s="22">
        <f t="shared" si="38"/>
        <v>0</v>
      </c>
      <c r="CA21" s="29" t="s">
        <v>43</v>
      </c>
      <c r="CB21" s="30">
        <f t="shared" si="39"/>
        <v>0</v>
      </c>
      <c r="CC21" s="21" t="s">
        <v>149</v>
      </c>
      <c r="CD21" s="22">
        <f t="shared" si="40"/>
        <v>19</v>
      </c>
      <c r="CE21" s="29" t="s">
        <v>255</v>
      </c>
      <c r="CF21" s="30">
        <f t="shared" si="41"/>
        <v>19</v>
      </c>
      <c r="CG21" s="21" t="s">
        <v>19</v>
      </c>
      <c r="CH21" s="22">
        <f t="shared" si="42"/>
        <v>19</v>
      </c>
      <c r="CI21" s="29" t="s">
        <v>147</v>
      </c>
      <c r="CJ21" s="30">
        <f t="shared" si="43"/>
        <v>25</v>
      </c>
      <c r="CK21" s="21" t="s">
        <v>26</v>
      </c>
      <c r="CL21" s="22">
        <f t="shared" si="44"/>
        <v>0</v>
      </c>
      <c r="CM21" s="25" t="s">
        <v>147</v>
      </c>
      <c r="CN21" s="26">
        <f t="shared" si="45"/>
        <v>0</v>
      </c>
    </row>
    <row r="22" spans="1:92" x14ac:dyDescent="0.4">
      <c r="A22" s="41" t="s">
        <v>88</v>
      </c>
      <c r="B22" s="11">
        <f t="shared" si="0"/>
        <v>158</v>
      </c>
      <c r="C22" s="29" t="s">
        <v>42</v>
      </c>
      <c r="D22" s="30">
        <f t="shared" si="1"/>
        <v>0</v>
      </c>
      <c r="E22" s="21" t="s">
        <v>73</v>
      </c>
      <c r="F22" s="22">
        <f t="shared" si="2"/>
        <v>0</v>
      </c>
      <c r="G22" s="29" t="s">
        <v>250</v>
      </c>
      <c r="H22" s="30">
        <f t="shared" si="3"/>
        <v>0</v>
      </c>
      <c r="I22" s="21" t="s">
        <v>251</v>
      </c>
      <c r="J22" s="22">
        <f t="shared" si="4"/>
        <v>0</v>
      </c>
      <c r="K22" s="29" t="s">
        <v>245</v>
      </c>
      <c r="L22" s="30">
        <f t="shared" si="5"/>
        <v>0</v>
      </c>
      <c r="M22" s="21" t="s">
        <v>23</v>
      </c>
      <c r="N22" s="22">
        <f t="shared" si="6"/>
        <v>0</v>
      </c>
      <c r="O22" s="29" t="s">
        <v>31</v>
      </c>
      <c r="P22" s="30">
        <f t="shared" si="7"/>
        <v>0</v>
      </c>
      <c r="Q22" s="21" t="s">
        <v>154</v>
      </c>
      <c r="R22" s="22">
        <f t="shared" si="8"/>
        <v>0</v>
      </c>
      <c r="S22" s="29" t="s">
        <v>50</v>
      </c>
      <c r="T22" s="30">
        <f t="shared" si="9"/>
        <v>0</v>
      </c>
      <c r="U22" s="21" t="s">
        <v>33</v>
      </c>
      <c r="V22" s="22">
        <f t="shared" si="10"/>
        <v>0</v>
      </c>
      <c r="W22" s="29" t="s">
        <v>74</v>
      </c>
      <c r="X22" s="30">
        <f t="shared" si="11"/>
        <v>0</v>
      </c>
      <c r="Y22" s="21" t="s">
        <v>27</v>
      </c>
      <c r="Z22" s="22">
        <f t="shared" si="12"/>
        <v>0</v>
      </c>
      <c r="AA22" s="29" t="s">
        <v>72</v>
      </c>
      <c r="AB22" s="30">
        <f t="shared" si="13"/>
        <v>0</v>
      </c>
      <c r="AC22" s="21" t="s">
        <v>68</v>
      </c>
      <c r="AD22" s="22">
        <f t="shared" si="14"/>
        <v>0</v>
      </c>
      <c r="AE22" s="29" t="s">
        <v>163</v>
      </c>
      <c r="AF22" s="30">
        <f t="shared" si="15"/>
        <v>0</v>
      </c>
      <c r="AG22" s="21" t="s">
        <v>66</v>
      </c>
      <c r="AH22" s="22">
        <f t="shared" si="16"/>
        <v>0</v>
      </c>
      <c r="AI22" s="29" t="s">
        <v>164</v>
      </c>
      <c r="AJ22" s="30">
        <f t="shared" si="17"/>
        <v>0</v>
      </c>
      <c r="AK22" s="21" t="s">
        <v>133</v>
      </c>
      <c r="AL22" s="22">
        <f t="shared" si="18"/>
        <v>0</v>
      </c>
      <c r="AM22" s="29" t="s">
        <v>148</v>
      </c>
      <c r="AN22" s="30">
        <f t="shared" si="19"/>
        <v>0</v>
      </c>
      <c r="AO22" s="21" t="s">
        <v>25</v>
      </c>
      <c r="AP22" s="22">
        <f t="shared" si="20"/>
        <v>0</v>
      </c>
      <c r="AQ22" s="29" t="s">
        <v>157</v>
      </c>
      <c r="AR22" s="30">
        <f t="shared" si="21"/>
        <v>0</v>
      </c>
      <c r="AS22" s="21" t="s">
        <v>156</v>
      </c>
      <c r="AT22" s="22">
        <f t="shared" si="22"/>
        <v>0</v>
      </c>
      <c r="AU22" s="29" t="s">
        <v>71</v>
      </c>
      <c r="AV22" s="30">
        <f t="shared" si="23"/>
        <v>0</v>
      </c>
      <c r="AW22" s="21" t="s">
        <v>258</v>
      </c>
      <c r="AX22" s="22">
        <f t="shared" si="24"/>
        <v>0</v>
      </c>
      <c r="AY22" s="29" t="s">
        <v>46</v>
      </c>
      <c r="AZ22" s="30">
        <f t="shared" si="25"/>
        <v>0</v>
      </c>
      <c r="BA22" s="21" t="s">
        <v>246</v>
      </c>
      <c r="BB22" s="22">
        <f t="shared" si="26"/>
        <v>0</v>
      </c>
      <c r="BC22" s="29" t="s">
        <v>76</v>
      </c>
      <c r="BD22" s="30">
        <f t="shared" si="27"/>
        <v>0</v>
      </c>
      <c r="BE22" s="21" t="s">
        <v>247</v>
      </c>
      <c r="BF22" s="22">
        <f t="shared" si="28"/>
        <v>0</v>
      </c>
      <c r="BG22" s="29" t="s">
        <v>35</v>
      </c>
      <c r="BH22" s="30">
        <f t="shared" si="29"/>
        <v>0</v>
      </c>
      <c r="BI22" s="21" t="s">
        <v>21</v>
      </c>
      <c r="BJ22" s="22">
        <f t="shared" si="30"/>
        <v>0</v>
      </c>
      <c r="BK22" s="29" t="s">
        <v>150</v>
      </c>
      <c r="BL22" s="30">
        <f t="shared" si="31"/>
        <v>0</v>
      </c>
      <c r="BM22" s="21" t="s">
        <v>48</v>
      </c>
      <c r="BN22" s="22">
        <f t="shared" si="32"/>
        <v>19</v>
      </c>
      <c r="BO22" s="29" t="s">
        <v>29</v>
      </c>
      <c r="BP22" s="30">
        <f t="shared" si="33"/>
        <v>19</v>
      </c>
      <c r="BQ22" s="21" t="s">
        <v>28</v>
      </c>
      <c r="BR22" s="22">
        <f t="shared" si="34"/>
        <v>19</v>
      </c>
      <c r="BS22" s="29" t="s">
        <v>26</v>
      </c>
      <c r="BT22" s="30">
        <f t="shared" si="35"/>
        <v>0</v>
      </c>
      <c r="BU22" s="21" t="s">
        <v>49</v>
      </c>
      <c r="BV22" s="22">
        <f t="shared" si="36"/>
        <v>0</v>
      </c>
      <c r="BW22" s="29" t="s">
        <v>147</v>
      </c>
      <c r="BX22" s="30">
        <f t="shared" si="37"/>
        <v>25</v>
      </c>
      <c r="BY22" s="21" t="s">
        <v>34</v>
      </c>
      <c r="BZ22" s="22">
        <f t="shared" si="38"/>
        <v>0</v>
      </c>
      <c r="CA22" s="29" t="s">
        <v>67</v>
      </c>
      <c r="CB22" s="30">
        <f t="shared" si="39"/>
        <v>19</v>
      </c>
      <c r="CC22" s="21" t="s">
        <v>149</v>
      </c>
      <c r="CD22" s="22">
        <f t="shared" si="40"/>
        <v>19</v>
      </c>
      <c r="CE22" s="29" t="s">
        <v>255</v>
      </c>
      <c r="CF22" s="30">
        <f t="shared" si="41"/>
        <v>19</v>
      </c>
      <c r="CG22" s="21" t="s">
        <v>19</v>
      </c>
      <c r="CH22" s="22">
        <f t="shared" si="42"/>
        <v>19</v>
      </c>
      <c r="CI22" s="29" t="s">
        <v>147</v>
      </c>
      <c r="CJ22" s="30">
        <f t="shared" si="43"/>
        <v>25</v>
      </c>
      <c r="CK22" s="21" t="s">
        <v>26</v>
      </c>
      <c r="CL22" s="22">
        <f t="shared" si="44"/>
        <v>0</v>
      </c>
      <c r="CM22" s="25" t="s">
        <v>26</v>
      </c>
      <c r="CN22" s="26">
        <f t="shared" si="45"/>
        <v>0</v>
      </c>
    </row>
    <row r="23" spans="1:92" x14ac:dyDescent="0.4">
      <c r="A23" s="47" t="s">
        <v>100</v>
      </c>
      <c r="B23" s="11">
        <f t="shared" si="0"/>
        <v>158</v>
      </c>
      <c r="C23" s="29" t="s">
        <v>162</v>
      </c>
      <c r="D23" s="30">
        <f t="shared" si="1"/>
        <v>0</v>
      </c>
      <c r="E23" s="21" t="s">
        <v>64</v>
      </c>
      <c r="F23" s="22">
        <f t="shared" si="2"/>
        <v>0</v>
      </c>
      <c r="G23" s="29" t="s">
        <v>250</v>
      </c>
      <c r="H23" s="30">
        <f t="shared" si="3"/>
        <v>0</v>
      </c>
      <c r="I23" s="21" t="s">
        <v>251</v>
      </c>
      <c r="J23" s="22">
        <f t="shared" si="4"/>
        <v>0</v>
      </c>
      <c r="K23" s="29" t="s">
        <v>245</v>
      </c>
      <c r="L23" s="30">
        <f t="shared" si="5"/>
        <v>0</v>
      </c>
      <c r="M23" s="21" t="s">
        <v>23</v>
      </c>
      <c r="N23" s="22">
        <f t="shared" si="6"/>
        <v>0</v>
      </c>
      <c r="O23" s="29" t="s">
        <v>24</v>
      </c>
      <c r="P23" s="30">
        <f t="shared" si="7"/>
        <v>0</v>
      </c>
      <c r="Q23" s="21" t="s">
        <v>69</v>
      </c>
      <c r="R23" s="22">
        <f t="shared" si="8"/>
        <v>0</v>
      </c>
      <c r="S23" s="29" t="s">
        <v>50</v>
      </c>
      <c r="T23" s="30">
        <f t="shared" si="9"/>
        <v>0</v>
      </c>
      <c r="U23" s="21" t="s">
        <v>33</v>
      </c>
      <c r="V23" s="22">
        <f t="shared" si="10"/>
        <v>0</v>
      </c>
      <c r="W23" s="29" t="s">
        <v>74</v>
      </c>
      <c r="X23" s="30">
        <f t="shared" si="11"/>
        <v>0</v>
      </c>
      <c r="Y23" s="21" t="s">
        <v>27</v>
      </c>
      <c r="Z23" s="22">
        <f t="shared" si="12"/>
        <v>0</v>
      </c>
      <c r="AA23" s="29" t="s">
        <v>72</v>
      </c>
      <c r="AB23" s="30">
        <f t="shared" si="13"/>
        <v>0</v>
      </c>
      <c r="AC23" s="21" t="s">
        <v>36</v>
      </c>
      <c r="AD23" s="22">
        <f t="shared" si="14"/>
        <v>0</v>
      </c>
      <c r="AE23" s="29" t="s">
        <v>163</v>
      </c>
      <c r="AF23" s="30">
        <f t="shared" si="15"/>
        <v>0</v>
      </c>
      <c r="AG23" s="21" t="s">
        <v>262</v>
      </c>
      <c r="AH23" s="22">
        <f t="shared" si="16"/>
        <v>0</v>
      </c>
      <c r="AI23" s="29" t="s">
        <v>164</v>
      </c>
      <c r="AJ23" s="30">
        <f t="shared" si="17"/>
        <v>0</v>
      </c>
      <c r="AK23" s="21" t="s">
        <v>257</v>
      </c>
      <c r="AL23" s="22">
        <f t="shared" si="18"/>
        <v>0</v>
      </c>
      <c r="AM23" s="29" t="s">
        <v>155</v>
      </c>
      <c r="AN23" s="30">
        <f t="shared" si="19"/>
        <v>0</v>
      </c>
      <c r="AO23" s="21" t="s">
        <v>25</v>
      </c>
      <c r="AP23" s="22">
        <f t="shared" si="20"/>
        <v>0</v>
      </c>
      <c r="AQ23" s="29" t="s">
        <v>157</v>
      </c>
      <c r="AR23" s="30">
        <f t="shared" si="21"/>
        <v>0</v>
      </c>
      <c r="AS23" s="21" t="s">
        <v>156</v>
      </c>
      <c r="AT23" s="22">
        <f t="shared" si="22"/>
        <v>0</v>
      </c>
      <c r="AU23" s="29" t="s">
        <v>78</v>
      </c>
      <c r="AV23" s="30">
        <f t="shared" si="23"/>
        <v>0</v>
      </c>
      <c r="AW23" s="21" t="s">
        <v>160</v>
      </c>
      <c r="AX23" s="22">
        <f t="shared" si="24"/>
        <v>0</v>
      </c>
      <c r="AY23" s="29" t="s">
        <v>46</v>
      </c>
      <c r="AZ23" s="30">
        <f t="shared" si="25"/>
        <v>0</v>
      </c>
      <c r="BA23" s="21" t="s">
        <v>246</v>
      </c>
      <c r="BB23" s="22">
        <f t="shared" si="26"/>
        <v>0</v>
      </c>
      <c r="BC23" s="29" t="s">
        <v>76</v>
      </c>
      <c r="BD23" s="30">
        <f t="shared" si="27"/>
        <v>0</v>
      </c>
      <c r="BE23" s="21" t="s">
        <v>247</v>
      </c>
      <c r="BF23" s="22">
        <f t="shared" si="28"/>
        <v>0</v>
      </c>
      <c r="BG23" s="29" t="s">
        <v>158</v>
      </c>
      <c r="BH23" s="30">
        <f t="shared" si="29"/>
        <v>0</v>
      </c>
      <c r="BI23" s="21" t="s">
        <v>153</v>
      </c>
      <c r="BJ23" s="22">
        <f t="shared" si="30"/>
        <v>0</v>
      </c>
      <c r="BK23" s="29" t="s">
        <v>150</v>
      </c>
      <c r="BL23" s="30">
        <f t="shared" si="31"/>
        <v>0</v>
      </c>
      <c r="BM23" s="21" t="s">
        <v>48</v>
      </c>
      <c r="BN23" s="22">
        <f t="shared" si="32"/>
        <v>19</v>
      </c>
      <c r="BO23" s="29" t="s">
        <v>29</v>
      </c>
      <c r="BP23" s="30">
        <f t="shared" si="33"/>
        <v>19</v>
      </c>
      <c r="BQ23" s="21" t="s">
        <v>28</v>
      </c>
      <c r="BR23" s="22">
        <f t="shared" si="34"/>
        <v>19</v>
      </c>
      <c r="BS23" s="29" t="s">
        <v>26</v>
      </c>
      <c r="BT23" s="30">
        <f t="shared" si="35"/>
        <v>0</v>
      </c>
      <c r="BU23" s="21" t="s">
        <v>49</v>
      </c>
      <c r="BV23" s="22">
        <f t="shared" si="36"/>
        <v>0</v>
      </c>
      <c r="BW23" s="29" t="s">
        <v>147</v>
      </c>
      <c r="BX23" s="30">
        <f t="shared" si="37"/>
        <v>25</v>
      </c>
      <c r="BY23" s="21" t="s">
        <v>34</v>
      </c>
      <c r="BZ23" s="22">
        <f t="shared" si="38"/>
        <v>0</v>
      </c>
      <c r="CA23" s="29" t="s">
        <v>67</v>
      </c>
      <c r="CB23" s="30">
        <f t="shared" si="39"/>
        <v>19</v>
      </c>
      <c r="CC23" s="21" t="s">
        <v>149</v>
      </c>
      <c r="CD23" s="22">
        <f t="shared" si="40"/>
        <v>19</v>
      </c>
      <c r="CE23" s="29" t="s">
        <v>255</v>
      </c>
      <c r="CF23" s="30">
        <f t="shared" si="41"/>
        <v>19</v>
      </c>
      <c r="CG23" s="21" t="s">
        <v>19</v>
      </c>
      <c r="CH23" s="22">
        <f t="shared" si="42"/>
        <v>19</v>
      </c>
      <c r="CI23" s="29" t="s">
        <v>49</v>
      </c>
      <c r="CJ23" s="30">
        <f t="shared" si="43"/>
        <v>0</v>
      </c>
      <c r="CK23" s="21" t="s">
        <v>26</v>
      </c>
      <c r="CL23" s="22">
        <f t="shared" si="44"/>
        <v>0</v>
      </c>
      <c r="CM23" s="25" t="s">
        <v>49</v>
      </c>
      <c r="CN23" s="26">
        <f t="shared" si="45"/>
        <v>0</v>
      </c>
    </row>
    <row r="24" spans="1:92" x14ac:dyDescent="0.4">
      <c r="A24" s="47" t="s">
        <v>95</v>
      </c>
      <c r="B24" s="11">
        <f t="shared" si="0"/>
        <v>158</v>
      </c>
      <c r="C24" s="29" t="s">
        <v>162</v>
      </c>
      <c r="D24" s="30">
        <f t="shared" si="1"/>
        <v>0</v>
      </c>
      <c r="E24" s="21" t="s">
        <v>64</v>
      </c>
      <c r="F24" s="22">
        <f t="shared" si="2"/>
        <v>0</v>
      </c>
      <c r="G24" s="29" t="s">
        <v>250</v>
      </c>
      <c r="H24" s="30">
        <f t="shared" si="3"/>
        <v>0</v>
      </c>
      <c r="I24" s="21" t="s">
        <v>251</v>
      </c>
      <c r="J24" s="22">
        <f t="shared" si="4"/>
        <v>0</v>
      </c>
      <c r="K24" s="29" t="s">
        <v>245</v>
      </c>
      <c r="L24" s="30">
        <f t="shared" si="5"/>
        <v>0</v>
      </c>
      <c r="M24" s="21" t="s">
        <v>23</v>
      </c>
      <c r="N24" s="22">
        <f t="shared" si="6"/>
        <v>0</v>
      </c>
      <c r="O24" s="29" t="s">
        <v>31</v>
      </c>
      <c r="P24" s="30">
        <f t="shared" si="7"/>
        <v>0</v>
      </c>
      <c r="Q24" s="21" t="s">
        <v>154</v>
      </c>
      <c r="R24" s="22">
        <f t="shared" si="8"/>
        <v>0</v>
      </c>
      <c r="S24" s="29" t="s">
        <v>50</v>
      </c>
      <c r="T24" s="30">
        <f t="shared" si="9"/>
        <v>0</v>
      </c>
      <c r="U24" s="21" t="s">
        <v>33</v>
      </c>
      <c r="V24" s="22">
        <f t="shared" si="10"/>
        <v>0</v>
      </c>
      <c r="W24" s="29" t="s">
        <v>161</v>
      </c>
      <c r="X24" s="30">
        <f t="shared" si="11"/>
        <v>0</v>
      </c>
      <c r="Y24" s="21" t="s">
        <v>44</v>
      </c>
      <c r="Z24" s="22">
        <f t="shared" si="12"/>
        <v>0</v>
      </c>
      <c r="AA24" s="29" t="s">
        <v>261</v>
      </c>
      <c r="AB24" s="30">
        <f t="shared" si="13"/>
        <v>0</v>
      </c>
      <c r="AC24" s="21" t="s">
        <v>68</v>
      </c>
      <c r="AD24" s="22">
        <f t="shared" si="14"/>
        <v>0</v>
      </c>
      <c r="AE24" s="29" t="s">
        <v>163</v>
      </c>
      <c r="AF24" s="30">
        <f t="shared" si="15"/>
        <v>0</v>
      </c>
      <c r="AG24" s="21" t="s">
        <v>262</v>
      </c>
      <c r="AH24" s="22">
        <f t="shared" si="16"/>
        <v>0</v>
      </c>
      <c r="AI24" s="29" t="s">
        <v>164</v>
      </c>
      <c r="AJ24" s="30">
        <f t="shared" si="17"/>
        <v>0</v>
      </c>
      <c r="AK24" s="21" t="s">
        <v>133</v>
      </c>
      <c r="AL24" s="22">
        <f t="shared" si="18"/>
        <v>0</v>
      </c>
      <c r="AM24" s="29" t="s">
        <v>148</v>
      </c>
      <c r="AN24" s="30">
        <f t="shared" si="19"/>
        <v>0</v>
      </c>
      <c r="AO24" s="21" t="s">
        <v>75</v>
      </c>
      <c r="AP24" s="22">
        <f t="shared" si="20"/>
        <v>0</v>
      </c>
      <c r="AQ24" s="29" t="s">
        <v>157</v>
      </c>
      <c r="AR24" s="30">
        <f t="shared" si="21"/>
        <v>0</v>
      </c>
      <c r="AS24" s="21" t="s">
        <v>156</v>
      </c>
      <c r="AT24" s="22">
        <f t="shared" si="22"/>
        <v>0</v>
      </c>
      <c r="AU24" s="29" t="s">
        <v>78</v>
      </c>
      <c r="AV24" s="30">
        <f t="shared" si="23"/>
        <v>0</v>
      </c>
      <c r="AW24" s="21" t="s">
        <v>258</v>
      </c>
      <c r="AX24" s="22">
        <f t="shared" si="24"/>
        <v>0</v>
      </c>
      <c r="AY24" s="29" t="s">
        <v>253</v>
      </c>
      <c r="AZ24" s="30">
        <f t="shared" si="25"/>
        <v>0</v>
      </c>
      <c r="BA24" s="21" t="s">
        <v>0</v>
      </c>
      <c r="BB24" s="22">
        <f t="shared" si="26"/>
        <v>0</v>
      </c>
      <c r="BC24" s="29" t="s">
        <v>254</v>
      </c>
      <c r="BD24" s="30">
        <f t="shared" si="27"/>
        <v>0</v>
      </c>
      <c r="BE24" s="21" t="s">
        <v>247</v>
      </c>
      <c r="BF24" s="22">
        <f t="shared" si="28"/>
        <v>0</v>
      </c>
      <c r="BG24" s="29" t="s">
        <v>158</v>
      </c>
      <c r="BH24" s="30">
        <f t="shared" si="29"/>
        <v>0</v>
      </c>
      <c r="BI24" s="21" t="s">
        <v>21</v>
      </c>
      <c r="BJ24" s="22">
        <f t="shared" si="30"/>
        <v>0</v>
      </c>
      <c r="BK24" s="29" t="s">
        <v>22</v>
      </c>
      <c r="BL24" s="30">
        <f t="shared" si="31"/>
        <v>19</v>
      </c>
      <c r="BM24" s="21" t="s">
        <v>48</v>
      </c>
      <c r="BN24" s="22">
        <f t="shared" si="32"/>
        <v>19</v>
      </c>
      <c r="BO24" s="29" t="s">
        <v>29</v>
      </c>
      <c r="BP24" s="30">
        <f t="shared" si="33"/>
        <v>19</v>
      </c>
      <c r="BQ24" s="21" t="s">
        <v>28</v>
      </c>
      <c r="BR24" s="22">
        <f t="shared" si="34"/>
        <v>19</v>
      </c>
      <c r="BS24" s="29" t="s">
        <v>26</v>
      </c>
      <c r="BT24" s="30">
        <f t="shared" si="35"/>
        <v>0</v>
      </c>
      <c r="BU24" s="21" t="s">
        <v>49</v>
      </c>
      <c r="BV24" s="22">
        <f t="shared" si="36"/>
        <v>0</v>
      </c>
      <c r="BW24" s="29" t="s">
        <v>147</v>
      </c>
      <c r="BX24" s="30">
        <f t="shared" si="37"/>
        <v>25</v>
      </c>
      <c r="BY24" s="21" t="s">
        <v>34</v>
      </c>
      <c r="BZ24" s="22">
        <f t="shared" si="38"/>
        <v>0</v>
      </c>
      <c r="CA24" s="29" t="s">
        <v>67</v>
      </c>
      <c r="CB24" s="30">
        <f t="shared" si="39"/>
        <v>19</v>
      </c>
      <c r="CC24" s="21" t="s">
        <v>149</v>
      </c>
      <c r="CD24" s="22">
        <f t="shared" si="40"/>
        <v>19</v>
      </c>
      <c r="CE24" s="29" t="s">
        <v>255</v>
      </c>
      <c r="CF24" s="30">
        <f t="shared" si="41"/>
        <v>19</v>
      </c>
      <c r="CG24" s="21" t="s">
        <v>165</v>
      </c>
      <c r="CH24" s="22">
        <f t="shared" si="42"/>
        <v>0</v>
      </c>
      <c r="CI24" s="29" t="s">
        <v>49</v>
      </c>
      <c r="CJ24" s="30">
        <f t="shared" si="43"/>
        <v>0</v>
      </c>
      <c r="CK24" s="21" t="s">
        <v>34</v>
      </c>
      <c r="CL24" s="22">
        <f t="shared" si="44"/>
        <v>0</v>
      </c>
      <c r="CM24" s="25" t="s">
        <v>34</v>
      </c>
      <c r="CN24" s="26">
        <f t="shared" si="45"/>
        <v>0</v>
      </c>
    </row>
    <row r="25" spans="1:92" x14ac:dyDescent="0.4">
      <c r="A25" s="44" t="s">
        <v>281</v>
      </c>
      <c r="B25" s="11">
        <f t="shared" si="0"/>
        <v>158</v>
      </c>
      <c r="C25" s="29" t="s">
        <v>42</v>
      </c>
      <c r="D25" s="30">
        <f t="shared" si="1"/>
        <v>0</v>
      </c>
      <c r="E25" s="21" t="s">
        <v>73</v>
      </c>
      <c r="F25" s="22">
        <f t="shared" si="2"/>
        <v>0</v>
      </c>
      <c r="G25" s="29" t="s">
        <v>45</v>
      </c>
      <c r="H25" s="30">
        <f t="shared" si="3"/>
        <v>0</v>
      </c>
      <c r="I25" s="21" t="s">
        <v>251</v>
      </c>
      <c r="J25" s="22">
        <f t="shared" si="4"/>
        <v>0</v>
      </c>
      <c r="K25" s="29" t="s">
        <v>245</v>
      </c>
      <c r="L25" s="30">
        <f t="shared" si="5"/>
        <v>0</v>
      </c>
      <c r="M25" s="21" t="s">
        <v>132</v>
      </c>
      <c r="N25" s="22">
        <f t="shared" si="6"/>
        <v>0</v>
      </c>
      <c r="O25" s="29" t="s">
        <v>24</v>
      </c>
      <c r="P25" s="30">
        <f t="shared" si="7"/>
        <v>0</v>
      </c>
      <c r="Q25" s="21" t="s">
        <v>69</v>
      </c>
      <c r="R25" s="22">
        <f t="shared" si="8"/>
        <v>0</v>
      </c>
      <c r="S25" s="29" t="s">
        <v>50</v>
      </c>
      <c r="T25" s="30">
        <f t="shared" si="9"/>
        <v>0</v>
      </c>
      <c r="U25" s="21" t="s">
        <v>33</v>
      </c>
      <c r="V25" s="22">
        <f t="shared" si="10"/>
        <v>0</v>
      </c>
      <c r="W25" s="29" t="s">
        <v>161</v>
      </c>
      <c r="X25" s="30">
        <f t="shared" si="11"/>
        <v>0</v>
      </c>
      <c r="Y25" s="21" t="s">
        <v>44</v>
      </c>
      <c r="Z25" s="22">
        <f t="shared" si="12"/>
        <v>0</v>
      </c>
      <c r="AA25" s="29" t="s">
        <v>72</v>
      </c>
      <c r="AB25" s="30">
        <f t="shared" si="13"/>
        <v>0</v>
      </c>
      <c r="AC25" s="21" t="s">
        <v>36</v>
      </c>
      <c r="AD25" s="22">
        <f t="shared" si="14"/>
        <v>0</v>
      </c>
      <c r="AE25" s="29" t="s">
        <v>163</v>
      </c>
      <c r="AF25" s="30">
        <f t="shared" si="15"/>
        <v>0</v>
      </c>
      <c r="AG25" s="21" t="s">
        <v>66</v>
      </c>
      <c r="AH25" s="22">
        <f t="shared" si="16"/>
        <v>0</v>
      </c>
      <c r="AI25" s="29" t="s">
        <v>32</v>
      </c>
      <c r="AJ25" s="30">
        <f t="shared" si="17"/>
        <v>0</v>
      </c>
      <c r="AK25" s="21" t="s">
        <v>133</v>
      </c>
      <c r="AL25" s="22">
        <f t="shared" si="18"/>
        <v>0</v>
      </c>
      <c r="AM25" s="29" t="s">
        <v>148</v>
      </c>
      <c r="AN25" s="30">
        <f t="shared" si="19"/>
        <v>0</v>
      </c>
      <c r="AO25" s="21" t="s">
        <v>75</v>
      </c>
      <c r="AP25" s="22">
        <f t="shared" si="20"/>
        <v>0</v>
      </c>
      <c r="AQ25" s="29" t="s">
        <v>157</v>
      </c>
      <c r="AR25" s="30">
        <f t="shared" si="21"/>
        <v>0</v>
      </c>
      <c r="AS25" s="21" t="s">
        <v>65</v>
      </c>
      <c r="AT25" s="22">
        <f t="shared" si="22"/>
        <v>0</v>
      </c>
      <c r="AU25" s="29" t="s">
        <v>78</v>
      </c>
      <c r="AV25" s="30">
        <f t="shared" si="23"/>
        <v>0</v>
      </c>
      <c r="AW25" s="21" t="s">
        <v>258</v>
      </c>
      <c r="AX25" s="22">
        <f t="shared" si="24"/>
        <v>0</v>
      </c>
      <c r="AY25" s="29" t="s">
        <v>46</v>
      </c>
      <c r="AZ25" s="30">
        <f t="shared" si="25"/>
        <v>0</v>
      </c>
      <c r="BA25" s="21" t="s">
        <v>246</v>
      </c>
      <c r="BB25" s="22">
        <f t="shared" si="26"/>
        <v>0</v>
      </c>
      <c r="BC25" s="29" t="s">
        <v>76</v>
      </c>
      <c r="BD25" s="30">
        <f t="shared" si="27"/>
        <v>0</v>
      </c>
      <c r="BE25" s="21" t="s">
        <v>247</v>
      </c>
      <c r="BF25" s="22">
        <f t="shared" si="28"/>
        <v>0</v>
      </c>
      <c r="BG25" s="29" t="s">
        <v>35</v>
      </c>
      <c r="BH25" s="30">
        <f t="shared" si="29"/>
        <v>0</v>
      </c>
      <c r="BI25" s="21" t="s">
        <v>153</v>
      </c>
      <c r="BJ25" s="22">
        <f t="shared" si="30"/>
        <v>0</v>
      </c>
      <c r="BK25" s="29" t="s">
        <v>22</v>
      </c>
      <c r="BL25" s="30">
        <f t="shared" si="31"/>
        <v>19</v>
      </c>
      <c r="BM25" s="21" t="s">
        <v>159</v>
      </c>
      <c r="BN25" s="22">
        <f t="shared" si="32"/>
        <v>0</v>
      </c>
      <c r="BO25" s="29" t="s">
        <v>29</v>
      </c>
      <c r="BP25" s="30">
        <f t="shared" si="33"/>
        <v>19</v>
      </c>
      <c r="BQ25" s="21" t="s">
        <v>28</v>
      </c>
      <c r="BR25" s="22">
        <f t="shared" si="34"/>
        <v>19</v>
      </c>
      <c r="BS25" s="29" t="s">
        <v>26</v>
      </c>
      <c r="BT25" s="30">
        <f t="shared" si="35"/>
        <v>0</v>
      </c>
      <c r="BU25" s="21" t="s">
        <v>49</v>
      </c>
      <c r="BV25" s="22">
        <f t="shared" si="36"/>
        <v>0</v>
      </c>
      <c r="BW25" s="29" t="s">
        <v>147</v>
      </c>
      <c r="BX25" s="30">
        <f t="shared" si="37"/>
        <v>25</v>
      </c>
      <c r="BY25" s="21" t="s">
        <v>34</v>
      </c>
      <c r="BZ25" s="22">
        <f t="shared" si="38"/>
        <v>0</v>
      </c>
      <c r="CA25" s="29" t="s">
        <v>67</v>
      </c>
      <c r="CB25" s="30">
        <f t="shared" si="39"/>
        <v>19</v>
      </c>
      <c r="CC25" s="21" t="s">
        <v>149</v>
      </c>
      <c r="CD25" s="22">
        <f t="shared" si="40"/>
        <v>19</v>
      </c>
      <c r="CE25" s="29" t="s">
        <v>255</v>
      </c>
      <c r="CF25" s="30">
        <f t="shared" si="41"/>
        <v>19</v>
      </c>
      <c r="CG25" s="21" t="s">
        <v>19</v>
      </c>
      <c r="CH25" s="22">
        <f t="shared" si="42"/>
        <v>19</v>
      </c>
      <c r="CI25" s="29" t="s">
        <v>147</v>
      </c>
      <c r="CJ25" s="30">
        <f t="shared" si="43"/>
        <v>25</v>
      </c>
      <c r="CK25" s="21" t="s">
        <v>34</v>
      </c>
      <c r="CL25" s="22">
        <f t="shared" si="44"/>
        <v>0</v>
      </c>
      <c r="CM25" s="25" t="s">
        <v>34</v>
      </c>
      <c r="CN25" s="26">
        <f t="shared" si="45"/>
        <v>0</v>
      </c>
    </row>
    <row r="26" spans="1:92" x14ac:dyDescent="0.4">
      <c r="A26" s="47" t="s">
        <v>309</v>
      </c>
      <c r="B26" s="11">
        <f t="shared" si="0"/>
        <v>151</v>
      </c>
      <c r="C26" s="29" t="s">
        <v>162</v>
      </c>
      <c r="D26" s="30">
        <f t="shared" si="1"/>
        <v>0</v>
      </c>
      <c r="E26" s="21" t="s">
        <v>73</v>
      </c>
      <c r="F26" s="22">
        <f t="shared" si="2"/>
        <v>0</v>
      </c>
      <c r="G26" s="29" t="s">
        <v>250</v>
      </c>
      <c r="H26" s="30">
        <f t="shared" si="3"/>
        <v>0</v>
      </c>
      <c r="I26" s="21" t="s">
        <v>251</v>
      </c>
      <c r="J26" s="22">
        <f t="shared" si="4"/>
        <v>0</v>
      </c>
      <c r="K26" s="29" t="s">
        <v>252</v>
      </c>
      <c r="L26" s="30">
        <f t="shared" si="5"/>
        <v>0</v>
      </c>
      <c r="M26" s="21" t="s">
        <v>132</v>
      </c>
      <c r="N26" s="22">
        <f t="shared" si="6"/>
        <v>0</v>
      </c>
      <c r="O26" s="29" t="s">
        <v>24</v>
      </c>
      <c r="P26" s="30">
        <f t="shared" si="7"/>
        <v>0</v>
      </c>
      <c r="Q26" s="21" t="s">
        <v>69</v>
      </c>
      <c r="R26" s="22">
        <f t="shared" si="8"/>
        <v>0</v>
      </c>
      <c r="S26" s="29" t="s">
        <v>50</v>
      </c>
      <c r="T26" s="30">
        <f t="shared" si="9"/>
        <v>0</v>
      </c>
      <c r="U26" s="21" t="s">
        <v>33</v>
      </c>
      <c r="V26" s="22">
        <f t="shared" si="10"/>
        <v>0</v>
      </c>
      <c r="W26" s="29" t="s">
        <v>161</v>
      </c>
      <c r="X26" s="30">
        <f t="shared" si="11"/>
        <v>0</v>
      </c>
      <c r="Y26" s="21" t="s">
        <v>27</v>
      </c>
      <c r="Z26" s="22">
        <f t="shared" si="12"/>
        <v>0</v>
      </c>
      <c r="AA26" s="29" t="s">
        <v>72</v>
      </c>
      <c r="AB26" s="30">
        <f t="shared" si="13"/>
        <v>0</v>
      </c>
      <c r="AC26" s="21" t="s">
        <v>68</v>
      </c>
      <c r="AD26" s="22">
        <f t="shared" si="14"/>
        <v>0</v>
      </c>
      <c r="AE26" s="29" t="s">
        <v>63</v>
      </c>
      <c r="AF26" s="30">
        <f t="shared" si="15"/>
        <v>0</v>
      </c>
      <c r="AG26" s="21" t="s">
        <v>66</v>
      </c>
      <c r="AH26" s="22">
        <f t="shared" si="16"/>
        <v>0</v>
      </c>
      <c r="AI26" s="29" t="s">
        <v>164</v>
      </c>
      <c r="AJ26" s="30">
        <f t="shared" si="17"/>
        <v>0</v>
      </c>
      <c r="AK26" s="21" t="s">
        <v>133</v>
      </c>
      <c r="AL26" s="22">
        <f t="shared" si="18"/>
        <v>0</v>
      </c>
      <c r="AM26" s="29" t="s">
        <v>148</v>
      </c>
      <c r="AN26" s="30">
        <f t="shared" si="19"/>
        <v>0</v>
      </c>
      <c r="AO26" s="21" t="s">
        <v>25</v>
      </c>
      <c r="AP26" s="22">
        <f t="shared" si="20"/>
        <v>0</v>
      </c>
      <c r="AQ26" s="29" t="s">
        <v>151</v>
      </c>
      <c r="AR26" s="30">
        <f t="shared" si="21"/>
        <v>0</v>
      </c>
      <c r="AS26" s="21" t="s">
        <v>156</v>
      </c>
      <c r="AT26" s="22">
        <f t="shared" si="22"/>
        <v>0</v>
      </c>
      <c r="AU26" s="29" t="s">
        <v>78</v>
      </c>
      <c r="AV26" s="30">
        <f t="shared" si="23"/>
        <v>0</v>
      </c>
      <c r="AW26" s="21" t="s">
        <v>258</v>
      </c>
      <c r="AX26" s="22">
        <f t="shared" si="24"/>
        <v>0</v>
      </c>
      <c r="AY26" s="29" t="s">
        <v>46</v>
      </c>
      <c r="AZ26" s="30">
        <f t="shared" si="25"/>
        <v>0</v>
      </c>
      <c r="BA26" s="21" t="s">
        <v>246</v>
      </c>
      <c r="BB26" s="22">
        <f t="shared" si="26"/>
        <v>0</v>
      </c>
      <c r="BC26" s="29" t="s">
        <v>254</v>
      </c>
      <c r="BD26" s="30">
        <f t="shared" si="27"/>
        <v>0</v>
      </c>
      <c r="BE26" s="21" t="s">
        <v>247</v>
      </c>
      <c r="BF26" s="22">
        <f t="shared" si="28"/>
        <v>0</v>
      </c>
      <c r="BG26" s="29" t="s">
        <v>35</v>
      </c>
      <c r="BH26" s="30">
        <f t="shared" si="29"/>
        <v>0</v>
      </c>
      <c r="BI26" s="21" t="s">
        <v>21</v>
      </c>
      <c r="BJ26" s="22">
        <f t="shared" si="30"/>
        <v>0</v>
      </c>
      <c r="BK26" s="29" t="s">
        <v>22</v>
      </c>
      <c r="BL26" s="30">
        <f t="shared" si="31"/>
        <v>19</v>
      </c>
      <c r="BM26" s="21" t="s">
        <v>159</v>
      </c>
      <c r="BN26" s="22">
        <f t="shared" si="32"/>
        <v>0</v>
      </c>
      <c r="BO26" s="29" t="s">
        <v>29</v>
      </c>
      <c r="BP26" s="30">
        <f t="shared" si="33"/>
        <v>19</v>
      </c>
      <c r="BQ26" s="21" t="s">
        <v>28</v>
      </c>
      <c r="BR26" s="22">
        <f t="shared" si="34"/>
        <v>19</v>
      </c>
      <c r="BS26" s="29" t="s">
        <v>26</v>
      </c>
      <c r="BT26" s="30">
        <f t="shared" si="35"/>
        <v>0</v>
      </c>
      <c r="BU26" s="21" t="s">
        <v>33</v>
      </c>
      <c r="BV26" s="22">
        <f t="shared" si="36"/>
        <v>25</v>
      </c>
      <c r="BW26" s="29" t="s">
        <v>147</v>
      </c>
      <c r="BX26" s="30">
        <f t="shared" si="37"/>
        <v>25</v>
      </c>
      <c r="BY26" s="21" t="s">
        <v>50</v>
      </c>
      <c r="BZ26" s="22">
        <f t="shared" si="38"/>
        <v>25</v>
      </c>
      <c r="CA26" s="29" t="s">
        <v>67</v>
      </c>
      <c r="CB26" s="30">
        <f t="shared" si="39"/>
        <v>19</v>
      </c>
      <c r="CC26" s="21" t="s">
        <v>259</v>
      </c>
      <c r="CD26" s="22">
        <f t="shared" si="40"/>
        <v>0</v>
      </c>
      <c r="CE26" s="29" t="s">
        <v>248</v>
      </c>
      <c r="CF26" s="30">
        <f t="shared" si="41"/>
        <v>0</v>
      </c>
      <c r="CG26" s="21" t="s">
        <v>165</v>
      </c>
      <c r="CH26" s="22">
        <f t="shared" si="42"/>
        <v>0</v>
      </c>
      <c r="CI26" s="29" t="s">
        <v>147</v>
      </c>
      <c r="CJ26" s="30">
        <f t="shared" si="43"/>
        <v>25</v>
      </c>
      <c r="CK26" s="21" t="s">
        <v>26</v>
      </c>
      <c r="CL26" s="22">
        <f t="shared" si="44"/>
        <v>0</v>
      </c>
      <c r="CM26" s="25" t="s">
        <v>26</v>
      </c>
      <c r="CN26" s="26">
        <f t="shared" si="45"/>
        <v>0</v>
      </c>
    </row>
    <row r="27" spans="1:92" x14ac:dyDescent="0.4">
      <c r="A27" s="45" t="s">
        <v>106</v>
      </c>
      <c r="B27" s="11">
        <f t="shared" si="0"/>
        <v>151</v>
      </c>
      <c r="C27" s="29" t="s">
        <v>162</v>
      </c>
      <c r="D27" s="30">
        <f t="shared" si="1"/>
        <v>0</v>
      </c>
      <c r="E27" s="21" t="s">
        <v>64</v>
      </c>
      <c r="F27" s="22">
        <f t="shared" si="2"/>
        <v>0</v>
      </c>
      <c r="G27" s="29" t="s">
        <v>250</v>
      </c>
      <c r="H27" s="30">
        <f t="shared" si="3"/>
        <v>0</v>
      </c>
      <c r="I27" s="21" t="s">
        <v>251</v>
      </c>
      <c r="J27" s="22">
        <f t="shared" si="4"/>
        <v>0</v>
      </c>
      <c r="K27" s="29" t="s">
        <v>252</v>
      </c>
      <c r="L27" s="30">
        <f t="shared" si="5"/>
        <v>0</v>
      </c>
      <c r="M27" s="21" t="s">
        <v>132</v>
      </c>
      <c r="N27" s="22">
        <f t="shared" si="6"/>
        <v>0</v>
      </c>
      <c r="O27" s="29" t="s">
        <v>31</v>
      </c>
      <c r="P27" s="30">
        <f t="shared" si="7"/>
        <v>0</v>
      </c>
      <c r="Q27" s="21" t="s">
        <v>154</v>
      </c>
      <c r="R27" s="22">
        <f t="shared" si="8"/>
        <v>0</v>
      </c>
      <c r="S27" s="29" t="s">
        <v>50</v>
      </c>
      <c r="T27" s="30">
        <f t="shared" si="9"/>
        <v>0</v>
      </c>
      <c r="U27" s="21" t="s">
        <v>33</v>
      </c>
      <c r="V27" s="22">
        <f t="shared" si="10"/>
        <v>0</v>
      </c>
      <c r="W27" s="29" t="s">
        <v>161</v>
      </c>
      <c r="X27" s="30">
        <f t="shared" si="11"/>
        <v>0</v>
      </c>
      <c r="Y27" s="21" t="s">
        <v>44</v>
      </c>
      <c r="Z27" s="22">
        <f t="shared" si="12"/>
        <v>0</v>
      </c>
      <c r="AA27" s="29" t="s">
        <v>261</v>
      </c>
      <c r="AB27" s="30">
        <f t="shared" si="13"/>
        <v>0</v>
      </c>
      <c r="AC27" s="21" t="s">
        <v>68</v>
      </c>
      <c r="AD27" s="22">
        <f t="shared" si="14"/>
        <v>0</v>
      </c>
      <c r="AE27" s="29" t="s">
        <v>63</v>
      </c>
      <c r="AF27" s="30">
        <f t="shared" si="15"/>
        <v>0</v>
      </c>
      <c r="AG27" s="21" t="s">
        <v>262</v>
      </c>
      <c r="AH27" s="22">
        <f t="shared" si="16"/>
        <v>0</v>
      </c>
      <c r="AI27" s="29" t="s">
        <v>164</v>
      </c>
      <c r="AJ27" s="30">
        <f t="shared" si="17"/>
        <v>0</v>
      </c>
      <c r="AK27" s="21" t="s">
        <v>257</v>
      </c>
      <c r="AL27" s="22">
        <f t="shared" si="18"/>
        <v>0</v>
      </c>
      <c r="AM27" s="29" t="s">
        <v>155</v>
      </c>
      <c r="AN27" s="30">
        <f t="shared" si="19"/>
        <v>0</v>
      </c>
      <c r="AO27" s="21" t="s">
        <v>75</v>
      </c>
      <c r="AP27" s="22">
        <f t="shared" si="20"/>
        <v>0</v>
      </c>
      <c r="AQ27" s="29" t="s">
        <v>157</v>
      </c>
      <c r="AR27" s="30">
        <f t="shared" si="21"/>
        <v>0</v>
      </c>
      <c r="AS27" s="21" t="s">
        <v>65</v>
      </c>
      <c r="AT27" s="22">
        <f t="shared" si="22"/>
        <v>0</v>
      </c>
      <c r="AU27" s="29" t="s">
        <v>78</v>
      </c>
      <c r="AV27" s="30">
        <f t="shared" si="23"/>
        <v>0</v>
      </c>
      <c r="AW27" s="21" t="s">
        <v>160</v>
      </c>
      <c r="AX27" s="22">
        <f t="shared" si="24"/>
        <v>0</v>
      </c>
      <c r="AY27" s="29" t="s">
        <v>253</v>
      </c>
      <c r="AZ27" s="30">
        <f t="shared" si="25"/>
        <v>0</v>
      </c>
      <c r="BA27" s="21" t="s">
        <v>246</v>
      </c>
      <c r="BB27" s="22">
        <f t="shared" si="26"/>
        <v>0</v>
      </c>
      <c r="BC27" s="29" t="s">
        <v>76</v>
      </c>
      <c r="BD27" s="30">
        <f t="shared" si="27"/>
        <v>0</v>
      </c>
      <c r="BE27" s="21" t="s">
        <v>247</v>
      </c>
      <c r="BF27" s="22">
        <f t="shared" si="28"/>
        <v>0</v>
      </c>
      <c r="BG27" s="29" t="s">
        <v>158</v>
      </c>
      <c r="BH27" s="30">
        <f t="shared" si="29"/>
        <v>0</v>
      </c>
      <c r="BI27" s="21" t="s">
        <v>153</v>
      </c>
      <c r="BJ27" s="22">
        <f t="shared" si="30"/>
        <v>0</v>
      </c>
      <c r="BK27" s="29" t="s">
        <v>22</v>
      </c>
      <c r="BL27" s="30">
        <f t="shared" si="31"/>
        <v>19</v>
      </c>
      <c r="BM27" s="21" t="s">
        <v>48</v>
      </c>
      <c r="BN27" s="22">
        <f t="shared" si="32"/>
        <v>19</v>
      </c>
      <c r="BO27" s="29" t="s">
        <v>29</v>
      </c>
      <c r="BP27" s="30">
        <f t="shared" si="33"/>
        <v>19</v>
      </c>
      <c r="BQ27" s="21" t="s">
        <v>152</v>
      </c>
      <c r="BR27" s="22">
        <f t="shared" si="34"/>
        <v>0</v>
      </c>
      <c r="BS27" s="29" t="s">
        <v>154</v>
      </c>
      <c r="BT27" s="30">
        <f t="shared" si="35"/>
        <v>25</v>
      </c>
      <c r="BU27" s="21" t="s">
        <v>33</v>
      </c>
      <c r="BV27" s="22">
        <f t="shared" si="36"/>
        <v>25</v>
      </c>
      <c r="BW27" s="29" t="s">
        <v>147</v>
      </c>
      <c r="BX27" s="30">
        <f t="shared" si="37"/>
        <v>25</v>
      </c>
      <c r="BY27" s="21" t="s">
        <v>34</v>
      </c>
      <c r="BZ27" s="22">
        <f t="shared" si="38"/>
        <v>0</v>
      </c>
      <c r="CA27" s="29" t="s">
        <v>43</v>
      </c>
      <c r="CB27" s="30">
        <f t="shared" si="39"/>
        <v>0</v>
      </c>
      <c r="CC27" s="21" t="s">
        <v>149</v>
      </c>
      <c r="CD27" s="22">
        <f t="shared" si="40"/>
        <v>19</v>
      </c>
      <c r="CE27" s="29" t="s">
        <v>248</v>
      </c>
      <c r="CF27" s="30">
        <f t="shared" si="41"/>
        <v>0</v>
      </c>
      <c r="CG27" s="21" t="s">
        <v>165</v>
      </c>
      <c r="CH27" s="22">
        <f t="shared" si="42"/>
        <v>0</v>
      </c>
      <c r="CI27" s="29" t="s">
        <v>33</v>
      </c>
      <c r="CJ27" s="30">
        <f t="shared" si="43"/>
        <v>0</v>
      </c>
      <c r="CK27" s="21" t="s">
        <v>154</v>
      </c>
      <c r="CL27" s="22">
        <f t="shared" si="44"/>
        <v>0</v>
      </c>
      <c r="CM27" s="25" t="s">
        <v>33</v>
      </c>
      <c r="CN27" s="26">
        <f t="shared" si="45"/>
        <v>0</v>
      </c>
    </row>
    <row r="28" spans="1:92" x14ac:dyDescent="0.4">
      <c r="A28" s="46" t="s">
        <v>110</v>
      </c>
      <c r="B28" s="11">
        <f t="shared" si="0"/>
        <v>145</v>
      </c>
      <c r="C28" s="29" t="s">
        <v>162</v>
      </c>
      <c r="D28" s="30">
        <f t="shared" si="1"/>
        <v>0</v>
      </c>
      <c r="E28" s="21" t="s">
        <v>64</v>
      </c>
      <c r="F28" s="22">
        <f t="shared" si="2"/>
        <v>0</v>
      </c>
      <c r="G28" s="29" t="s">
        <v>45</v>
      </c>
      <c r="H28" s="30">
        <f t="shared" si="3"/>
        <v>0</v>
      </c>
      <c r="I28" s="21" t="s">
        <v>251</v>
      </c>
      <c r="J28" s="22">
        <f t="shared" si="4"/>
        <v>0</v>
      </c>
      <c r="K28" s="29" t="s">
        <v>245</v>
      </c>
      <c r="L28" s="30">
        <f t="shared" si="5"/>
        <v>0</v>
      </c>
      <c r="M28" s="21" t="s">
        <v>23</v>
      </c>
      <c r="N28" s="22">
        <f t="shared" si="6"/>
        <v>0</v>
      </c>
      <c r="O28" s="29" t="s">
        <v>31</v>
      </c>
      <c r="P28" s="30">
        <f t="shared" si="7"/>
        <v>0</v>
      </c>
      <c r="Q28" s="21" t="s">
        <v>154</v>
      </c>
      <c r="R28" s="22">
        <f t="shared" si="8"/>
        <v>0</v>
      </c>
      <c r="S28" s="29" t="s">
        <v>50</v>
      </c>
      <c r="T28" s="30">
        <f t="shared" si="9"/>
        <v>0</v>
      </c>
      <c r="U28" s="21" t="s">
        <v>33</v>
      </c>
      <c r="V28" s="22">
        <f t="shared" si="10"/>
        <v>0</v>
      </c>
      <c r="W28" s="29" t="s">
        <v>74</v>
      </c>
      <c r="X28" s="30">
        <f t="shared" si="11"/>
        <v>0</v>
      </c>
      <c r="Y28" s="21" t="s">
        <v>27</v>
      </c>
      <c r="Z28" s="22">
        <f t="shared" si="12"/>
        <v>0</v>
      </c>
      <c r="AA28" s="29" t="s">
        <v>261</v>
      </c>
      <c r="AB28" s="30">
        <f t="shared" si="13"/>
        <v>0</v>
      </c>
      <c r="AC28" s="21" t="s">
        <v>68</v>
      </c>
      <c r="AD28" s="22">
        <f t="shared" si="14"/>
        <v>0</v>
      </c>
      <c r="AE28" s="29" t="s">
        <v>163</v>
      </c>
      <c r="AF28" s="30">
        <f t="shared" si="15"/>
        <v>0</v>
      </c>
      <c r="AG28" s="21" t="s">
        <v>262</v>
      </c>
      <c r="AH28" s="22">
        <f t="shared" si="16"/>
        <v>0</v>
      </c>
      <c r="AI28" s="29" t="s">
        <v>164</v>
      </c>
      <c r="AJ28" s="30">
        <f t="shared" si="17"/>
        <v>0</v>
      </c>
      <c r="AK28" s="21" t="s">
        <v>133</v>
      </c>
      <c r="AL28" s="22">
        <f t="shared" si="18"/>
        <v>0</v>
      </c>
      <c r="AM28" s="29" t="s">
        <v>155</v>
      </c>
      <c r="AN28" s="30">
        <f t="shared" si="19"/>
        <v>0</v>
      </c>
      <c r="AO28" s="21" t="s">
        <v>25</v>
      </c>
      <c r="AP28" s="22">
        <f t="shared" si="20"/>
        <v>0</v>
      </c>
      <c r="AQ28" s="29" t="s">
        <v>157</v>
      </c>
      <c r="AR28" s="30">
        <f t="shared" si="21"/>
        <v>0</v>
      </c>
      <c r="AS28" s="21" t="s">
        <v>156</v>
      </c>
      <c r="AT28" s="22">
        <f t="shared" si="22"/>
        <v>0</v>
      </c>
      <c r="AU28" s="29" t="s">
        <v>71</v>
      </c>
      <c r="AV28" s="30">
        <f t="shared" si="23"/>
        <v>0</v>
      </c>
      <c r="AW28" s="21" t="s">
        <v>160</v>
      </c>
      <c r="AX28" s="22">
        <f t="shared" si="24"/>
        <v>0</v>
      </c>
      <c r="AY28" s="29" t="s">
        <v>253</v>
      </c>
      <c r="AZ28" s="30">
        <f t="shared" si="25"/>
        <v>0</v>
      </c>
      <c r="BA28" s="21" t="s">
        <v>0</v>
      </c>
      <c r="BB28" s="22">
        <f t="shared" si="26"/>
        <v>0</v>
      </c>
      <c r="BC28" s="29" t="s">
        <v>76</v>
      </c>
      <c r="BD28" s="30">
        <f t="shared" si="27"/>
        <v>0</v>
      </c>
      <c r="BE28" s="21" t="s">
        <v>247</v>
      </c>
      <c r="BF28" s="22">
        <f t="shared" si="28"/>
        <v>0</v>
      </c>
      <c r="BG28" s="29" t="s">
        <v>158</v>
      </c>
      <c r="BH28" s="30">
        <f t="shared" si="29"/>
        <v>0</v>
      </c>
      <c r="BI28" s="21" t="s">
        <v>153</v>
      </c>
      <c r="BJ28" s="22">
        <f t="shared" si="30"/>
        <v>0</v>
      </c>
      <c r="BK28" s="29" t="s">
        <v>150</v>
      </c>
      <c r="BL28" s="30">
        <f t="shared" si="31"/>
        <v>0</v>
      </c>
      <c r="BM28" s="21" t="s">
        <v>48</v>
      </c>
      <c r="BN28" s="22">
        <f t="shared" si="32"/>
        <v>19</v>
      </c>
      <c r="BO28" s="29" t="s">
        <v>29</v>
      </c>
      <c r="BP28" s="30">
        <f t="shared" si="33"/>
        <v>19</v>
      </c>
      <c r="BQ28" s="21" t="s">
        <v>28</v>
      </c>
      <c r="BR28" s="22">
        <f t="shared" si="34"/>
        <v>19</v>
      </c>
      <c r="BS28" s="29" t="s">
        <v>26</v>
      </c>
      <c r="BT28" s="30">
        <f t="shared" si="35"/>
        <v>0</v>
      </c>
      <c r="BU28" s="21" t="s">
        <v>33</v>
      </c>
      <c r="BV28" s="22">
        <f t="shared" si="36"/>
        <v>25</v>
      </c>
      <c r="BW28" s="29" t="s">
        <v>147</v>
      </c>
      <c r="BX28" s="30">
        <f t="shared" si="37"/>
        <v>25</v>
      </c>
      <c r="BY28" s="21" t="s">
        <v>34</v>
      </c>
      <c r="BZ28" s="22">
        <f t="shared" si="38"/>
        <v>0</v>
      </c>
      <c r="CA28" s="29" t="s">
        <v>43</v>
      </c>
      <c r="CB28" s="30">
        <f t="shared" si="39"/>
        <v>0</v>
      </c>
      <c r="CC28" s="21" t="s">
        <v>149</v>
      </c>
      <c r="CD28" s="22">
        <f t="shared" si="40"/>
        <v>19</v>
      </c>
      <c r="CE28" s="29" t="s">
        <v>255</v>
      </c>
      <c r="CF28" s="30">
        <f t="shared" si="41"/>
        <v>19</v>
      </c>
      <c r="CG28" s="21" t="s">
        <v>165</v>
      </c>
      <c r="CH28" s="22">
        <f t="shared" si="42"/>
        <v>0</v>
      </c>
      <c r="CI28" s="29" t="s">
        <v>33</v>
      </c>
      <c r="CJ28" s="30">
        <f t="shared" si="43"/>
        <v>0</v>
      </c>
      <c r="CK28" s="21" t="s">
        <v>26</v>
      </c>
      <c r="CL28" s="22">
        <f t="shared" si="44"/>
        <v>0</v>
      </c>
      <c r="CM28" s="25" t="s">
        <v>33</v>
      </c>
      <c r="CN28" s="26">
        <f t="shared" si="45"/>
        <v>0</v>
      </c>
    </row>
    <row r="29" spans="1:92" x14ac:dyDescent="0.4">
      <c r="A29" s="48" t="s">
        <v>311</v>
      </c>
      <c r="B29" s="11">
        <f t="shared" si="0"/>
        <v>145</v>
      </c>
      <c r="C29" s="29" t="s">
        <v>162</v>
      </c>
      <c r="D29" s="30">
        <f t="shared" si="1"/>
        <v>0</v>
      </c>
      <c r="E29" s="21" t="s">
        <v>73</v>
      </c>
      <c r="F29" s="22">
        <f t="shared" si="2"/>
        <v>0</v>
      </c>
      <c r="G29" s="29" t="s">
        <v>45</v>
      </c>
      <c r="H29" s="30">
        <f t="shared" si="3"/>
        <v>0</v>
      </c>
      <c r="I29" s="21" t="s">
        <v>251</v>
      </c>
      <c r="J29" s="22">
        <f t="shared" si="4"/>
        <v>0</v>
      </c>
      <c r="K29" s="29" t="s">
        <v>245</v>
      </c>
      <c r="L29" s="30">
        <f t="shared" si="5"/>
        <v>0</v>
      </c>
      <c r="M29" s="21" t="s">
        <v>23</v>
      </c>
      <c r="N29" s="22">
        <f t="shared" si="6"/>
        <v>0</v>
      </c>
      <c r="O29" s="29" t="s">
        <v>24</v>
      </c>
      <c r="P29" s="30">
        <f t="shared" si="7"/>
        <v>0</v>
      </c>
      <c r="Q29" s="21" t="s">
        <v>69</v>
      </c>
      <c r="R29" s="22">
        <f t="shared" si="8"/>
        <v>0</v>
      </c>
      <c r="S29" s="29" t="s">
        <v>50</v>
      </c>
      <c r="T29" s="30">
        <f t="shared" si="9"/>
        <v>0</v>
      </c>
      <c r="U29" s="21" t="s">
        <v>33</v>
      </c>
      <c r="V29" s="22">
        <f t="shared" si="10"/>
        <v>0</v>
      </c>
      <c r="W29" s="29" t="s">
        <v>161</v>
      </c>
      <c r="X29" s="30">
        <f t="shared" si="11"/>
        <v>0</v>
      </c>
      <c r="Y29" s="21" t="s">
        <v>27</v>
      </c>
      <c r="Z29" s="22">
        <f t="shared" si="12"/>
        <v>0</v>
      </c>
      <c r="AA29" s="29" t="s">
        <v>261</v>
      </c>
      <c r="AB29" s="30">
        <f t="shared" si="13"/>
        <v>0</v>
      </c>
      <c r="AC29" s="21" t="s">
        <v>68</v>
      </c>
      <c r="AD29" s="22">
        <f t="shared" si="14"/>
        <v>0</v>
      </c>
      <c r="AE29" s="29" t="s">
        <v>63</v>
      </c>
      <c r="AF29" s="30">
        <f t="shared" si="15"/>
        <v>0</v>
      </c>
      <c r="AG29" s="21" t="s">
        <v>262</v>
      </c>
      <c r="AH29" s="22">
        <f t="shared" si="16"/>
        <v>0</v>
      </c>
      <c r="AI29" s="29" t="s">
        <v>32</v>
      </c>
      <c r="AJ29" s="30">
        <f t="shared" si="17"/>
        <v>0</v>
      </c>
      <c r="AK29" s="21" t="s">
        <v>257</v>
      </c>
      <c r="AL29" s="22">
        <f t="shared" si="18"/>
        <v>0</v>
      </c>
      <c r="AM29" s="29" t="s">
        <v>155</v>
      </c>
      <c r="AN29" s="30">
        <f t="shared" si="19"/>
        <v>0</v>
      </c>
      <c r="AO29" s="21" t="s">
        <v>75</v>
      </c>
      <c r="AP29" s="22">
        <f t="shared" si="20"/>
        <v>0</v>
      </c>
      <c r="AQ29" s="29" t="s">
        <v>151</v>
      </c>
      <c r="AR29" s="30">
        <f t="shared" si="21"/>
        <v>0</v>
      </c>
      <c r="AS29" s="21" t="s">
        <v>65</v>
      </c>
      <c r="AT29" s="22">
        <f t="shared" si="22"/>
        <v>0</v>
      </c>
      <c r="AU29" s="29" t="s">
        <v>78</v>
      </c>
      <c r="AV29" s="30">
        <f t="shared" si="23"/>
        <v>0</v>
      </c>
      <c r="AW29" s="21" t="s">
        <v>258</v>
      </c>
      <c r="AX29" s="22">
        <f t="shared" si="24"/>
        <v>0</v>
      </c>
      <c r="AY29" s="29" t="s">
        <v>253</v>
      </c>
      <c r="AZ29" s="30">
        <f t="shared" si="25"/>
        <v>0</v>
      </c>
      <c r="BA29" s="21" t="s">
        <v>0</v>
      </c>
      <c r="BB29" s="22">
        <f t="shared" si="26"/>
        <v>0</v>
      </c>
      <c r="BC29" s="29" t="s">
        <v>76</v>
      </c>
      <c r="BD29" s="30">
        <f t="shared" si="27"/>
        <v>0</v>
      </c>
      <c r="BE29" s="21" t="s">
        <v>247</v>
      </c>
      <c r="BF29" s="22">
        <f t="shared" si="28"/>
        <v>0</v>
      </c>
      <c r="BG29" s="29" t="s">
        <v>158</v>
      </c>
      <c r="BH29" s="30">
        <f t="shared" si="29"/>
        <v>0</v>
      </c>
      <c r="BI29" s="21" t="s">
        <v>21</v>
      </c>
      <c r="BJ29" s="22">
        <f t="shared" si="30"/>
        <v>0</v>
      </c>
      <c r="BK29" s="29" t="s">
        <v>22</v>
      </c>
      <c r="BL29" s="30">
        <f t="shared" si="31"/>
        <v>19</v>
      </c>
      <c r="BM29" s="21" t="s">
        <v>159</v>
      </c>
      <c r="BN29" s="22">
        <f t="shared" si="32"/>
        <v>0</v>
      </c>
      <c r="BO29" s="29" t="s">
        <v>29</v>
      </c>
      <c r="BP29" s="30">
        <f t="shared" si="33"/>
        <v>19</v>
      </c>
      <c r="BQ29" s="21" t="s">
        <v>152</v>
      </c>
      <c r="BR29" s="22">
        <f t="shared" si="34"/>
        <v>0</v>
      </c>
      <c r="BS29" s="29" t="s">
        <v>26</v>
      </c>
      <c r="BT29" s="30">
        <f t="shared" si="35"/>
        <v>0</v>
      </c>
      <c r="BU29" s="21" t="s">
        <v>49</v>
      </c>
      <c r="BV29" s="22">
        <f t="shared" si="36"/>
        <v>0</v>
      </c>
      <c r="BW29" s="29" t="s">
        <v>147</v>
      </c>
      <c r="BX29" s="30">
        <f t="shared" si="37"/>
        <v>25</v>
      </c>
      <c r="BY29" s="21" t="s">
        <v>50</v>
      </c>
      <c r="BZ29" s="22">
        <f t="shared" si="38"/>
        <v>25</v>
      </c>
      <c r="CA29" s="29" t="s">
        <v>67</v>
      </c>
      <c r="CB29" s="30">
        <f t="shared" si="39"/>
        <v>19</v>
      </c>
      <c r="CC29" s="21" t="s">
        <v>149</v>
      </c>
      <c r="CD29" s="22">
        <f t="shared" si="40"/>
        <v>19</v>
      </c>
      <c r="CE29" s="29" t="s">
        <v>255</v>
      </c>
      <c r="CF29" s="30">
        <f t="shared" si="41"/>
        <v>19</v>
      </c>
      <c r="CG29" s="21" t="s">
        <v>165</v>
      </c>
      <c r="CH29" s="22">
        <f t="shared" si="42"/>
        <v>0</v>
      </c>
      <c r="CI29" s="29" t="s">
        <v>49</v>
      </c>
      <c r="CJ29" s="30">
        <f t="shared" si="43"/>
        <v>0</v>
      </c>
      <c r="CK29" s="21" t="s">
        <v>26</v>
      </c>
      <c r="CL29" s="22">
        <f t="shared" si="44"/>
        <v>0</v>
      </c>
      <c r="CM29" s="25" t="s">
        <v>26</v>
      </c>
      <c r="CN29" s="26">
        <f t="shared" si="45"/>
        <v>0</v>
      </c>
    </row>
    <row r="30" spans="1:92" x14ac:dyDescent="0.4">
      <c r="A30" s="47" t="s">
        <v>123</v>
      </c>
      <c r="B30" s="11">
        <f t="shared" si="0"/>
        <v>145</v>
      </c>
      <c r="C30" s="29" t="s">
        <v>162</v>
      </c>
      <c r="D30" s="30">
        <f t="shared" si="1"/>
        <v>0</v>
      </c>
      <c r="E30" s="21" t="s">
        <v>73</v>
      </c>
      <c r="F30" s="22">
        <f t="shared" si="2"/>
        <v>0</v>
      </c>
      <c r="G30" s="29" t="s">
        <v>250</v>
      </c>
      <c r="H30" s="30">
        <f t="shared" si="3"/>
        <v>0</v>
      </c>
      <c r="I30" s="21" t="s">
        <v>251</v>
      </c>
      <c r="J30" s="22">
        <f t="shared" si="4"/>
        <v>0</v>
      </c>
      <c r="K30" s="29" t="s">
        <v>245</v>
      </c>
      <c r="L30" s="30">
        <f t="shared" si="5"/>
        <v>0</v>
      </c>
      <c r="M30" s="21" t="s">
        <v>23</v>
      </c>
      <c r="N30" s="22">
        <f t="shared" si="6"/>
        <v>0</v>
      </c>
      <c r="O30" s="29" t="s">
        <v>31</v>
      </c>
      <c r="P30" s="30">
        <f t="shared" si="7"/>
        <v>0</v>
      </c>
      <c r="Q30" s="21" t="s">
        <v>69</v>
      </c>
      <c r="R30" s="22">
        <f t="shared" si="8"/>
        <v>0</v>
      </c>
      <c r="S30" s="29" t="s">
        <v>50</v>
      </c>
      <c r="T30" s="30">
        <f t="shared" si="9"/>
        <v>0</v>
      </c>
      <c r="U30" s="21" t="s">
        <v>33</v>
      </c>
      <c r="V30" s="22">
        <f t="shared" si="10"/>
        <v>0</v>
      </c>
      <c r="W30" s="29" t="s">
        <v>161</v>
      </c>
      <c r="X30" s="30">
        <f t="shared" si="11"/>
        <v>0</v>
      </c>
      <c r="Y30" s="21" t="s">
        <v>27</v>
      </c>
      <c r="Z30" s="22">
        <f t="shared" si="12"/>
        <v>0</v>
      </c>
      <c r="AA30" s="29" t="s">
        <v>72</v>
      </c>
      <c r="AB30" s="30">
        <f t="shared" si="13"/>
        <v>0</v>
      </c>
      <c r="AC30" s="21" t="s">
        <v>68</v>
      </c>
      <c r="AD30" s="22">
        <f t="shared" si="14"/>
        <v>0</v>
      </c>
      <c r="AE30" s="29" t="s">
        <v>63</v>
      </c>
      <c r="AF30" s="30">
        <f t="shared" si="15"/>
        <v>0</v>
      </c>
      <c r="AG30" s="21" t="s">
        <v>66</v>
      </c>
      <c r="AH30" s="22">
        <f t="shared" si="16"/>
        <v>0</v>
      </c>
      <c r="AI30" s="29" t="s">
        <v>32</v>
      </c>
      <c r="AJ30" s="30">
        <f t="shared" si="17"/>
        <v>0</v>
      </c>
      <c r="AK30" s="21" t="s">
        <v>133</v>
      </c>
      <c r="AL30" s="22">
        <f t="shared" si="18"/>
        <v>0</v>
      </c>
      <c r="AM30" s="29" t="s">
        <v>148</v>
      </c>
      <c r="AN30" s="30">
        <f t="shared" si="19"/>
        <v>0</v>
      </c>
      <c r="AO30" s="21" t="s">
        <v>75</v>
      </c>
      <c r="AP30" s="22">
        <f t="shared" si="20"/>
        <v>0</v>
      </c>
      <c r="AQ30" s="29" t="s">
        <v>157</v>
      </c>
      <c r="AR30" s="30">
        <f t="shared" si="21"/>
        <v>0</v>
      </c>
      <c r="AS30" s="21" t="s">
        <v>156</v>
      </c>
      <c r="AT30" s="22">
        <f t="shared" si="22"/>
        <v>0</v>
      </c>
      <c r="AU30" s="29" t="s">
        <v>78</v>
      </c>
      <c r="AV30" s="30">
        <f t="shared" si="23"/>
        <v>0</v>
      </c>
      <c r="AW30" s="21" t="s">
        <v>160</v>
      </c>
      <c r="AX30" s="22">
        <f t="shared" si="24"/>
        <v>0</v>
      </c>
      <c r="AY30" s="29" t="s">
        <v>46</v>
      </c>
      <c r="AZ30" s="30">
        <f t="shared" si="25"/>
        <v>0</v>
      </c>
      <c r="BA30" s="21" t="s">
        <v>246</v>
      </c>
      <c r="BB30" s="22">
        <f t="shared" si="26"/>
        <v>0</v>
      </c>
      <c r="BC30" s="29" t="s">
        <v>76</v>
      </c>
      <c r="BD30" s="30">
        <f t="shared" si="27"/>
        <v>0</v>
      </c>
      <c r="BE30" s="21" t="s">
        <v>247</v>
      </c>
      <c r="BF30" s="22">
        <f t="shared" si="28"/>
        <v>0</v>
      </c>
      <c r="BG30" s="29" t="s">
        <v>35</v>
      </c>
      <c r="BH30" s="30">
        <f t="shared" si="29"/>
        <v>0</v>
      </c>
      <c r="BI30" s="21" t="s">
        <v>21</v>
      </c>
      <c r="BJ30" s="22">
        <f t="shared" si="30"/>
        <v>0</v>
      </c>
      <c r="BK30" s="29" t="s">
        <v>22</v>
      </c>
      <c r="BL30" s="30">
        <f t="shared" si="31"/>
        <v>19</v>
      </c>
      <c r="BM30" s="21" t="s">
        <v>48</v>
      </c>
      <c r="BN30" s="22">
        <f t="shared" si="32"/>
        <v>19</v>
      </c>
      <c r="BO30" s="29" t="s">
        <v>29</v>
      </c>
      <c r="BP30" s="30">
        <f t="shared" si="33"/>
        <v>19</v>
      </c>
      <c r="BQ30" s="21" t="s">
        <v>152</v>
      </c>
      <c r="BR30" s="22">
        <f t="shared" si="34"/>
        <v>0</v>
      </c>
      <c r="BS30" s="29" t="s">
        <v>26</v>
      </c>
      <c r="BT30" s="30">
        <f t="shared" si="35"/>
        <v>0</v>
      </c>
      <c r="BU30" s="21" t="s">
        <v>33</v>
      </c>
      <c r="BV30" s="22">
        <f t="shared" si="36"/>
        <v>25</v>
      </c>
      <c r="BW30" s="29" t="s">
        <v>147</v>
      </c>
      <c r="BX30" s="30">
        <f t="shared" si="37"/>
        <v>25</v>
      </c>
      <c r="BY30" s="21" t="s">
        <v>34</v>
      </c>
      <c r="BZ30" s="22">
        <f t="shared" si="38"/>
        <v>0</v>
      </c>
      <c r="CA30" s="29" t="s">
        <v>67</v>
      </c>
      <c r="CB30" s="30">
        <f t="shared" si="39"/>
        <v>19</v>
      </c>
      <c r="CC30" s="21" t="s">
        <v>149</v>
      </c>
      <c r="CD30" s="22">
        <f t="shared" si="40"/>
        <v>19</v>
      </c>
      <c r="CE30" s="29" t="s">
        <v>248</v>
      </c>
      <c r="CF30" s="30">
        <f t="shared" si="41"/>
        <v>0</v>
      </c>
      <c r="CG30" s="21" t="s">
        <v>165</v>
      </c>
      <c r="CH30" s="22">
        <f t="shared" si="42"/>
        <v>0</v>
      </c>
      <c r="CI30" s="29" t="s">
        <v>33</v>
      </c>
      <c r="CJ30" s="30">
        <f t="shared" si="43"/>
        <v>0</v>
      </c>
      <c r="CK30" s="21" t="s">
        <v>26</v>
      </c>
      <c r="CL30" s="22">
        <f t="shared" si="44"/>
        <v>0</v>
      </c>
      <c r="CM30" s="25" t="s">
        <v>26</v>
      </c>
      <c r="CN30" s="26">
        <f t="shared" si="45"/>
        <v>0</v>
      </c>
    </row>
    <row r="31" spans="1:92" x14ac:dyDescent="0.4">
      <c r="A31" s="47" t="s">
        <v>294</v>
      </c>
      <c r="B31" s="11">
        <f t="shared" si="0"/>
        <v>145</v>
      </c>
      <c r="C31" s="29" t="s">
        <v>162</v>
      </c>
      <c r="D31" s="30">
        <f t="shared" si="1"/>
        <v>0</v>
      </c>
      <c r="E31" s="21" t="s">
        <v>64</v>
      </c>
      <c r="F31" s="22">
        <f t="shared" si="2"/>
        <v>0</v>
      </c>
      <c r="G31" s="29" t="s">
        <v>45</v>
      </c>
      <c r="H31" s="30">
        <f t="shared" si="3"/>
        <v>0</v>
      </c>
      <c r="I31" s="21" t="s">
        <v>77</v>
      </c>
      <c r="J31" s="22">
        <f t="shared" si="4"/>
        <v>0</v>
      </c>
      <c r="K31" s="29" t="s">
        <v>245</v>
      </c>
      <c r="L31" s="30">
        <f t="shared" si="5"/>
        <v>0</v>
      </c>
      <c r="M31" s="21" t="s">
        <v>132</v>
      </c>
      <c r="N31" s="22">
        <f t="shared" si="6"/>
        <v>0</v>
      </c>
      <c r="O31" s="29" t="s">
        <v>24</v>
      </c>
      <c r="P31" s="30">
        <f t="shared" si="7"/>
        <v>0</v>
      </c>
      <c r="Q31" s="21" t="s">
        <v>69</v>
      </c>
      <c r="R31" s="22">
        <f t="shared" si="8"/>
        <v>0</v>
      </c>
      <c r="S31" s="29" t="s">
        <v>50</v>
      </c>
      <c r="T31" s="30">
        <f t="shared" si="9"/>
        <v>0</v>
      </c>
      <c r="U31" s="21" t="s">
        <v>33</v>
      </c>
      <c r="V31" s="22">
        <f t="shared" si="10"/>
        <v>0</v>
      </c>
      <c r="W31" s="29" t="s">
        <v>74</v>
      </c>
      <c r="X31" s="30">
        <f t="shared" si="11"/>
        <v>0</v>
      </c>
      <c r="Y31" s="21" t="s">
        <v>27</v>
      </c>
      <c r="Z31" s="22">
        <f t="shared" si="12"/>
        <v>0</v>
      </c>
      <c r="AA31" s="29" t="s">
        <v>72</v>
      </c>
      <c r="AB31" s="30">
        <f t="shared" si="13"/>
        <v>0</v>
      </c>
      <c r="AC31" s="21" t="s">
        <v>68</v>
      </c>
      <c r="AD31" s="22">
        <f t="shared" si="14"/>
        <v>0</v>
      </c>
      <c r="AE31" s="29" t="s">
        <v>63</v>
      </c>
      <c r="AF31" s="30">
        <f t="shared" si="15"/>
        <v>0</v>
      </c>
      <c r="AG31" s="21" t="s">
        <v>66</v>
      </c>
      <c r="AH31" s="22">
        <f t="shared" si="16"/>
        <v>0</v>
      </c>
      <c r="AI31" s="29" t="s">
        <v>32</v>
      </c>
      <c r="AJ31" s="30">
        <f t="shared" si="17"/>
        <v>0</v>
      </c>
      <c r="AK31" s="21" t="s">
        <v>133</v>
      </c>
      <c r="AL31" s="22">
        <f t="shared" si="18"/>
        <v>0</v>
      </c>
      <c r="AM31" s="29" t="s">
        <v>148</v>
      </c>
      <c r="AN31" s="30">
        <f t="shared" si="19"/>
        <v>0</v>
      </c>
      <c r="AO31" s="21" t="s">
        <v>25</v>
      </c>
      <c r="AP31" s="22">
        <f t="shared" si="20"/>
        <v>0</v>
      </c>
      <c r="AQ31" s="29" t="s">
        <v>157</v>
      </c>
      <c r="AR31" s="30">
        <f t="shared" si="21"/>
        <v>0</v>
      </c>
      <c r="AS31" s="21" t="s">
        <v>156</v>
      </c>
      <c r="AT31" s="22">
        <f t="shared" si="22"/>
        <v>0</v>
      </c>
      <c r="AU31" s="29" t="s">
        <v>71</v>
      </c>
      <c r="AV31" s="30">
        <f t="shared" si="23"/>
        <v>0</v>
      </c>
      <c r="AW31" s="21" t="s">
        <v>258</v>
      </c>
      <c r="AX31" s="22">
        <f t="shared" si="24"/>
        <v>0</v>
      </c>
      <c r="AY31" s="29" t="s">
        <v>46</v>
      </c>
      <c r="AZ31" s="30">
        <f t="shared" si="25"/>
        <v>0</v>
      </c>
      <c r="BA31" s="21" t="s">
        <v>0</v>
      </c>
      <c r="BB31" s="22">
        <f t="shared" si="26"/>
        <v>0</v>
      </c>
      <c r="BC31" s="29" t="s">
        <v>76</v>
      </c>
      <c r="BD31" s="30">
        <f t="shared" si="27"/>
        <v>0</v>
      </c>
      <c r="BE31" s="21" t="s">
        <v>247</v>
      </c>
      <c r="BF31" s="22">
        <f t="shared" si="28"/>
        <v>0</v>
      </c>
      <c r="BG31" s="29" t="s">
        <v>158</v>
      </c>
      <c r="BH31" s="30">
        <f t="shared" si="29"/>
        <v>0</v>
      </c>
      <c r="BI31" s="21" t="s">
        <v>21</v>
      </c>
      <c r="BJ31" s="22">
        <f t="shared" si="30"/>
        <v>0</v>
      </c>
      <c r="BK31" s="29" t="s">
        <v>150</v>
      </c>
      <c r="BL31" s="30">
        <f t="shared" si="31"/>
        <v>0</v>
      </c>
      <c r="BM31" s="21" t="s">
        <v>48</v>
      </c>
      <c r="BN31" s="22">
        <f t="shared" si="32"/>
        <v>19</v>
      </c>
      <c r="BO31" s="29" t="s">
        <v>29</v>
      </c>
      <c r="BP31" s="30">
        <f t="shared" si="33"/>
        <v>19</v>
      </c>
      <c r="BQ31" s="21" t="s">
        <v>28</v>
      </c>
      <c r="BR31" s="22">
        <f t="shared" si="34"/>
        <v>19</v>
      </c>
      <c r="BS31" s="29" t="s">
        <v>26</v>
      </c>
      <c r="BT31" s="30">
        <f t="shared" si="35"/>
        <v>0</v>
      </c>
      <c r="BU31" s="21" t="s">
        <v>33</v>
      </c>
      <c r="BV31" s="22">
        <f t="shared" si="36"/>
        <v>25</v>
      </c>
      <c r="BW31" s="29" t="s">
        <v>147</v>
      </c>
      <c r="BX31" s="30">
        <f t="shared" si="37"/>
        <v>25</v>
      </c>
      <c r="BY31" s="21" t="s">
        <v>34</v>
      </c>
      <c r="BZ31" s="22">
        <f t="shared" si="38"/>
        <v>0</v>
      </c>
      <c r="CA31" s="29" t="s">
        <v>43</v>
      </c>
      <c r="CB31" s="30">
        <f t="shared" si="39"/>
        <v>0</v>
      </c>
      <c r="CC31" s="21" t="s">
        <v>149</v>
      </c>
      <c r="CD31" s="22">
        <f t="shared" si="40"/>
        <v>19</v>
      </c>
      <c r="CE31" s="29" t="s">
        <v>255</v>
      </c>
      <c r="CF31" s="30">
        <f t="shared" si="41"/>
        <v>19</v>
      </c>
      <c r="CG31" s="21" t="s">
        <v>165</v>
      </c>
      <c r="CH31" s="22">
        <f t="shared" si="42"/>
        <v>0</v>
      </c>
      <c r="CI31" s="29" t="s">
        <v>147</v>
      </c>
      <c r="CJ31" s="30">
        <f t="shared" si="43"/>
        <v>25</v>
      </c>
      <c r="CK31" s="21" t="s">
        <v>26</v>
      </c>
      <c r="CL31" s="22">
        <f t="shared" si="44"/>
        <v>0</v>
      </c>
      <c r="CM31" s="25" t="s">
        <v>26</v>
      </c>
      <c r="CN31" s="26">
        <f t="shared" si="45"/>
        <v>0</v>
      </c>
    </row>
    <row r="32" spans="1:92" x14ac:dyDescent="0.4">
      <c r="A32" s="47" t="s">
        <v>112</v>
      </c>
      <c r="B32" s="11">
        <f t="shared" si="0"/>
        <v>145</v>
      </c>
      <c r="C32" s="29" t="s">
        <v>42</v>
      </c>
      <c r="D32" s="30">
        <f t="shared" si="1"/>
        <v>0</v>
      </c>
      <c r="E32" s="21" t="s">
        <v>64</v>
      </c>
      <c r="F32" s="22">
        <f t="shared" si="2"/>
        <v>0</v>
      </c>
      <c r="G32" s="29" t="s">
        <v>45</v>
      </c>
      <c r="H32" s="30">
        <f t="shared" si="3"/>
        <v>0</v>
      </c>
      <c r="I32" s="21" t="s">
        <v>251</v>
      </c>
      <c r="J32" s="22">
        <f t="shared" si="4"/>
        <v>0</v>
      </c>
      <c r="K32" s="29" t="s">
        <v>245</v>
      </c>
      <c r="L32" s="30">
        <f t="shared" si="5"/>
        <v>0</v>
      </c>
      <c r="M32" s="21" t="s">
        <v>132</v>
      </c>
      <c r="N32" s="22">
        <f t="shared" si="6"/>
        <v>0</v>
      </c>
      <c r="O32" s="29" t="s">
        <v>31</v>
      </c>
      <c r="P32" s="30">
        <f t="shared" si="7"/>
        <v>0</v>
      </c>
      <c r="Q32" s="21" t="s">
        <v>69</v>
      </c>
      <c r="R32" s="22">
        <f t="shared" si="8"/>
        <v>0</v>
      </c>
      <c r="S32" s="29" t="s">
        <v>50</v>
      </c>
      <c r="T32" s="30">
        <f t="shared" si="9"/>
        <v>0</v>
      </c>
      <c r="U32" s="21" t="s">
        <v>33</v>
      </c>
      <c r="V32" s="22">
        <f t="shared" si="10"/>
        <v>0</v>
      </c>
      <c r="W32" s="29" t="s">
        <v>74</v>
      </c>
      <c r="X32" s="30">
        <f t="shared" si="11"/>
        <v>0</v>
      </c>
      <c r="Y32" s="21" t="s">
        <v>27</v>
      </c>
      <c r="Z32" s="22">
        <f t="shared" si="12"/>
        <v>0</v>
      </c>
      <c r="AA32" s="29" t="s">
        <v>72</v>
      </c>
      <c r="AB32" s="30">
        <f t="shared" si="13"/>
        <v>0</v>
      </c>
      <c r="AC32" s="21" t="s">
        <v>36</v>
      </c>
      <c r="AD32" s="22">
        <f t="shared" si="14"/>
        <v>0</v>
      </c>
      <c r="AE32" s="29" t="s">
        <v>63</v>
      </c>
      <c r="AF32" s="30">
        <f t="shared" si="15"/>
        <v>0</v>
      </c>
      <c r="AG32" s="21" t="s">
        <v>262</v>
      </c>
      <c r="AH32" s="22">
        <f t="shared" si="16"/>
        <v>0</v>
      </c>
      <c r="AI32" s="29" t="s">
        <v>32</v>
      </c>
      <c r="AJ32" s="30">
        <f t="shared" si="17"/>
        <v>0</v>
      </c>
      <c r="AK32" s="21" t="s">
        <v>133</v>
      </c>
      <c r="AL32" s="22">
        <f t="shared" si="18"/>
        <v>0</v>
      </c>
      <c r="AM32" s="29" t="s">
        <v>155</v>
      </c>
      <c r="AN32" s="30">
        <f t="shared" si="19"/>
        <v>0</v>
      </c>
      <c r="AO32" s="21" t="s">
        <v>25</v>
      </c>
      <c r="AP32" s="22">
        <f t="shared" si="20"/>
        <v>0</v>
      </c>
      <c r="AQ32" s="29" t="s">
        <v>157</v>
      </c>
      <c r="AR32" s="30">
        <f t="shared" si="21"/>
        <v>0</v>
      </c>
      <c r="AS32" s="21" t="s">
        <v>156</v>
      </c>
      <c r="AT32" s="22">
        <f t="shared" si="22"/>
        <v>0</v>
      </c>
      <c r="AU32" s="29" t="s">
        <v>78</v>
      </c>
      <c r="AV32" s="30">
        <f t="shared" si="23"/>
        <v>0</v>
      </c>
      <c r="AW32" s="21" t="s">
        <v>258</v>
      </c>
      <c r="AX32" s="22">
        <f t="shared" si="24"/>
        <v>0</v>
      </c>
      <c r="AY32" s="29" t="s">
        <v>46</v>
      </c>
      <c r="AZ32" s="30">
        <f t="shared" si="25"/>
        <v>0</v>
      </c>
      <c r="BA32" s="21" t="s">
        <v>0</v>
      </c>
      <c r="BB32" s="22">
        <f t="shared" si="26"/>
        <v>0</v>
      </c>
      <c r="BC32" s="29" t="s">
        <v>76</v>
      </c>
      <c r="BD32" s="30">
        <f t="shared" si="27"/>
        <v>0</v>
      </c>
      <c r="BE32" s="21" t="s">
        <v>247</v>
      </c>
      <c r="BF32" s="22">
        <f t="shared" si="28"/>
        <v>0</v>
      </c>
      <c r="BG32" s="29" t="s">
        <v>158</v>
      </c>
      <c r="BH32" s="30">
        <f t="shared" si="29"/>
        <v>0</v>
      </c>
      <c r="BI32" s="21" t="s">
        <v>21</v>
      </c>
      <c r="BJ32" s="22">
        <f t="shared" si="30"/>
        <v>0</v>
      </c>
      <c r="BK32" s="29" t="s">
        <v>150</v>
      </c>
      <c r="BL32" s="30">
        <f t="shared" si="31"/>
        <v>0</v>
      </c>
      <c r="BM32" s="21" t="s">
        <v>48</v>
      </c>
      <c r="BN32" s="22">
        <f t="shared" si="32"/>
        <v>19</v>
      </c>
      <c r="BO32" s="29" t="s">
        <v>29</v>
      </c>
      <c r="BP32" s="30">
        <f t="shared" si="33"/>
        <v>19</v>
      </c>
      <c r="BQ32" s="21" t="s">
        <v>28</v>
      </c>
      <c r="BR32" s="22">
        <f t="shared" si="34"/>
        <v>19</v>
      </c>
      <c r="BS32" s="29" t="s">
        <v>26</v>
      </c>
      <c r="BT32" s="30">
        <f t="shared" si="35"/>
        <v>0</v>
      </c>
      <c r="BU32" s="21" t="s">
        <v>33</v>
      </c>
      <c r="BV32" s="22">
        <f t="shared" si="36"/>
        <v>25</v>
      </c>
      <c r="BW32" s="29" t="s">
        <v>147</v>
      </c>
      <c r="BX32" s="30">
        <f t="shared" si="37"/>
        <v>25</v>
      </c>
      <c r="BY32" s="21" t="s">
        <v>34</v>
      </c>
      <c r="BZ32" s="22">
        <f t="shared" si="38"/>
        <v>0</v>
      </c>
      <c r="CA32" s="29" t="s">
        <v>43</v>
      </c>
      <c r="CB32" s="30">
        <f t="shared" si="39"/>
        <v>0</v>
      </c>
      <c r="CC32" s="21" t="s">
        <v>149</v>
      </c>
      <c r="CD32" s="22">
        <f t="shared" si="40"/>
        <v>19</v>
      </c>
      <c r="CE32" s="29" t="s">
        <v>255</v>
      </c>
      <c r="CF32" s="30">
        <f t="shared" si="41"/>
        <v>19</v>
      </c>
      <c r="CG32" s="21" t="s">
        <v>165</v>
      </c>
      <c r="CH32" s="22">
        <f t="shared" si="42"/>
        <v>0</v>
      </c>
      <c r="CI32" s="29" t="s">
        <v>147</v>
      </c>
      <c r="CJ32" s="30">
        <f t="shared" si="43"/>
        <v>25</v>
      </c>
      <c r="CK32" s="21" t="s">
        <v>26</v>
      </c>
      <c r="CL32" s="22">
        <f t="shared" si="44"/>
        <v>0</v>
      </c>
      <c r="CM32" s="25" t="s">
        <v>26</v>
      </c>
      <c r="CN32" s="26">
        <f t="shared" si="45"/>
        <v>0</v>
      </c>
    </row>
    <row r="33" spans="1:92" x14ac:dyDescent="0.4">
      <c r="A33" s="45" t="s">
        <v>283</v>
      </c>
      <c r="B33" s="11">
        <f t="shared" si="0"/>
        <v>145</v>
      </c>
      <c r="C33" s="29" t="s">
        <v>42</v>
      </c>
      <c r="D33" s="30">
        <f t="shared" si="1"/>
        <v>0</v>
      </c>
      <c r="E33" s="21" t="s">
        <v>64</v>
      </c>
      <c r="F33" s="22">
        <f t="shared" si="2"/>
        <v>0</v>
      </c>
      <c r="G33" s="29" t="s">
        <v>45</v>
      </c>
      <c r="H33" s="30">
        <f t="shared" si="3"/>
        <v>0</v>
      </c>
      <c r="I33" s="21" t="s">
        <v>77</v>
      </c>
      <c r="J33" s="22">
        <f t="shared" si="4"/>
        <v>0</v>
      </c>
      <c r="K33" s="29" t="s">
        <v>252</v>
      </c>
      <c r="L33" s="30">
        <f t="shared" si="5"/>
        <v>0</v>
      </c>
      <c r="M33" s="21" t="s">
        <v>132</v>
      </c>
      <c r="N33" s="22">
        <f t="shared" si="6"/>
        <v>0</v>
      </c>
      <c r="O33" s="29" t="s">
        <v>24</v>
      </c>
      <c r="P33" s="30">
        <f t="shared" si="7"/>
        <v>0</v>
      </c>
      <c r="Q33" s="21" t="s">
        <v>69</v>
      </c>
      <c r="R33" s="22">
        <f t="shared" si="8"/>
        <v>0</v>
      </c>
      <c r="S33" s="29" t="s">
        <v>50</v>
      </c>
      <c r="T33" s="30">
        <f t="shared" si="9"/>
        <v>0</v>
      </c>
      <c r="U33" s="21" t="s">
        <v>33</v>
      </c>
      <c r="V33" s="22">
        <f t="shared" si="10"/>
        <v>0</v>
      </c>
      <c r="W33" s="29" t="s">
        <v>74</v>
      </c>
      <c r="X33" s="30">
        <f t="shared" si="11"/>
        <v>0</v>
      </c>
      <c r="Y33" s="21" t="s">
        <v>27</v>
      </c>
      <c r="Z33" s="22">
        <f t="shared" si="12"/>
        <v>0</v>
      </c>
      <c r="AA33" s="29" t="s">
        <v>72</v>
      </c>
      <c r="AB33" s="30">
        <f t="shared" si="13"/>
        <v>0</v>
      </c>
      <c r="AC33" s="21" t="s">
        <v>68</v>
      </c>
      <c r="AD33" s="22">
        <f t="shared" si="14"/>
        <v>0</v>
      </c>
      <c r="AE33" s="29" t="s">
        <v>63</v>
      </c>
      <c r="AF33" s="30">
        <f t="shared" si="15"/>
        <v>0</v>
      </c>
      <c r="AG33" s="21" t="s">
        <v>66</v>
      </c>
      <c r="AH33" s="22">
        <f t="shared" si="16"/>
        <v>0</v>
      </c>
      <c r="AI33" s="29" t="s">
        <v>32</v>
      </c>
      <c r="AJ33" s="30">
        <f t="shared" si="17"/>
        <v>0</v>
      </c>
      <c r="AK33" s="21" t="s">
        <v>133</v>
      </c>
      <c r="AL33" s="22">
        <f t="shared" si="18"/>
        <v>0</v>
      </c>
      <c r="AM33" s="29" t="s">
        <v>148</v>
      </c>
      <c r="AN33" s="30">
        <f t="shared" si="19"/>
        <v>0</v>
      </c>
      <c r="AO33" s="21" t="s">
        <v>25</v>
      </c>
      <c r="AP33" s="22">
        <f t="shared" si="20"/>
        <v>0</v>
      </c>
      <c r="AQ33" s="29" t="s">
        <v>157</v>
      </c>
      <c r="AR33" s="30">
        <f t="shared" si="21"/>
        <v>0</v>
      </c>
      <c r="AS33" s="21" t="s">
        <v>65</v>
      </c>
      <c r="AT33" s="22">
        <f t="shared" si="22"/>
        <v>0</v>
      </c>
      <c r="AU33" s="29" t="s">
        <v>71</v>
      </c>
      <c r="AV33" s="30">
        <f t="shared" si="23"/>
        <v>0</v>
      </c>
      <c r="AW33" s="21" t="s">
        <v>160</v>
      </c>
      <c r="AX33" s="22">
        <f t="shared" si="24"/>
        <v>0</v>
      </c>
      <c r="AY33" s="29" t="s">
        <v>253</v>
      </c>
      <c r="AZ33" s="30">
        <f t="shared" si="25"/>
        <v>0</v>
      </c>
      <c r="BA33" s="21" t="s">
        <v>246</v>
      </c>
      <c r="BB33" s="22">
        <f t="shared" si="26"/>
        <v>0</v>
      </c>
      <c r="BC33" s="29" t="s">
        <v>76</v>
      </c>
      <c r="BD33" s="30">
        <f t="shared" si="27"/>
        <v>0</v>
      </c>
      <c r="BE33" s="21" t="s">
        <v>247</v>
      </c>
      <c r="BF33" s="22">
        <f t="shared" si="28"/>
        <v>0</v>
      </c>
      <c r="BG33" s="29" t="s">
        <v>35</v>
      </c>
      <c r="BH33" s="30">
        <f t="shared" si="29"/>
        <v>0</v>
      </c>
      <c r="BI33" s="21" t="s">
        <v>21</v>
      </c>
      <c r="BJ33" s="22">
        <f t="shared" si="30"/>
        <v>0</v>
      </c>
      <c r="BK33" s="29" t="s">
        <v>150</v>
      </c>
      <c r="BL33" s="30">
        <f t="shared" si="31"/>
        <v>0</v>
      </c>
      <c r="BM33" s="21" t="s">
        <v>48</v>
      </c>
      <c r="BN33" s="22">
        <f t="shared" si="32"/>
        <v>19</v>
      </c>
      <c r="BO33" s="29" t="s">
        <v>30</v>
      </c>
      <c r="BP33" s="30">
        <f t="shared" si="33"/>
        <v>0</v>
      </c>
      <c r="BQ33" s="21" t="s">
        <v>28</v>
      </c>
      <c r="BR33" s="22">
        <f t="shared" si="34"/>
        <v>19</v>
      </c>
      <c r="BS33" s="29" t="s">
        <v>26</v>
      </c>
      <c r="BT33" s="30">
        <f t="shared" si="35"/>
        <v>0</v>
      </c>
      <c r="BU33" s="21" t="s">
        <v>33</v>
      </c>
      <c r="BV33" s="22">
        <f t="shared" si="36"/>
        <v>25</v>
      </c>
      <c r="BW33" s="29" t="s">
        <v>147</v>
      </c>
      <c r="BX33" s="30">
        <f t="shared" si="37"/>
        <v>25</v>
      </c>
      <c r="BY33" s="21" t="s">
        <v>34</v>
      </c>
      <c r="BZ33" s="22">
        <f t="shared" si="38"/>
        <v>0</v>
      </c>
      <c r="CA33" s="29" t="s">
        <v>67</v>
      </c>
      <c r="CB33" s="30">
        <f t="shared" si="39"/>
        <v>19</v>
      </c>
      <c r="CC33" s="21" t="s">
        <v>149</v>
      </c>
      <c r="CD33" s="22">
        <f t="shared" si="40"/>
        <v>19</v>
      </c>
      <c r="CE33" s="29" t="s">
        <v>248</v>
      </c>
      <c r="CF33" s="30">
        <f t="shared" si="41"/>
        <v>0</v>
      </c>
      <c r="CG33" s="21" t="s">
        <v>19</v>
      </c>
      <c r="CH33" s="22">
        <f t="shared" si="42"/>
        <v>19</v>
      </c>
      <c r="CI33" s="29" t="s">
        <v>147</v>
      </c>
      <c r="CJ33" s="30">
        <f t="shared" si="43"/>
        <v>25</v>
      </c>
      <c r="CK33" s="21" t="s">
        <v>26</v>
      </c>
      <c r="CL33" s="22">
        <f t="shared" si="44"/>
        <v>0</v>
      </c>
      <c r="CM33" s="25" t="s">
        <v>26</v>
      </c>
      <c r="CN33" s="26">
        <f t="shared" si="45"/>
        <v>0</v>
      </c>
    </row>
    <row r="34" spans="1:92" x14ac:dyDescent="0.4">
      <c r="A34" s="41" t="s">
        <v>265</v>
      </c>
      <c r="B34" s="11">
        <f t="shared" si="0"/>
        <v>145</v>
      </c>
      <c r="C34" s="29" t="s">
        <v>162</v>
      </c>
      <c r="D34" s="30">
        <f t="shared" si="1"/>
        <v>0</v>
      </c>
      <c r="E34" s="21" t="s">
        <v>64</v>
      </c>
      <c r="F34" s="22">
        <f t="shared" si="2"/>
        <v>0</v>
      </c>
      <c r="G34" s="29" t="s">
        <v>45</v>
      </c>
      <c r="H34" s="30">
        <f t="shared" si="3"/>
        <v>0</v>
      </c>
      <c r="I34" s="21" t="s">
        <v>251</v>
      </c>
      <c r="J34" s="22">
        <f t="shared" si="4"/>
        <v>0</v>
      </c>
      <c r="K34" s="29" t="s">
        <v>252</v>
      </c>
      <c r="L34" s="30">
        <f t="shared" si="5"/>
        <v>0</v>
      </c>
      <c r="M34" s="21" t="s">
        <v>132</v>
      </c>
      <c r="N34" s="22">
        <f t="shared" si="6"/>
        <v>0</v>
      </c>
      <c r="O34" s="29" t="s">
        <v>31</v>
      </c>
      <c r="P34" s="30">
        <f t="shared" si="7"/>
        <v>0</v>
      </c>
      <c r="Q34" s="21" t="s">
        <v>69</v>
      </c>
      <c r="R34" s="22">
        <f t="shared" si="8"/>
        <v>0</v>
      </c>
      <c r="S34" s="29" t="s">
        <v>50</v>
      </c>
      <c r="T34" s="30">
        <f t="shared" si="9"/>
        <v>0</v>
      </c>
      <c r="U34" s="21" t="s">
        <v>33</v>
      </c>
      <c r="V34" s="22">
        <f t="shared" si="10"/>
        <v>0</v>
      </c>
      <c r="W34" s="29" t="s">
        <v>161</v>
      </c>
      <c r="X34" s="30">
        <f t="shared" si="11"/>
        <v>0</v>
      </c>
      <c r="Y34" s="21" t="s">
        <v>44</v>
      </c>
      <c r="Z34" s="22">
        <f t="shared" si="12"/>
        <v>0</v>
      </c>
      <c r="AA34" s="29" t="s">
        <v>261</v>
      </c>
      <c r="AB34" s="30">
        <f t="shared" si="13"/>
        <v>0</v>
      </c>
      <c r="AC34" s="21" t="s">
        <v>36</v>
      </c>
      <c r="AD34" s="22">
        <f t="shared" si="14"/>
        <v>0</v>
      </c>
      <c r="AE34" s="29" t="s">
        <v>163</v>
      </c>
      <c r="AF34" s="30">
        <f t="shared" si="15"/>
        <v>0</v>
      </c>
      <c r="AG34" s="21" t="s">
        <v>262</v>
      </c>
      <c r="AH34" s="22">
        <f t="shared" si="16"/>
        <v>0</v>
      </c>
      <c r="AI34" s="29" t="s">
        <v>164</v>
      </c>
      <c r="AJ34" s="30">
        <f t="shared" si="17"/>
        <v>0</v>
      </c>
      <c r="AK34" s="21" t="s">
        <v>133</v>
      </c>
      <c r="AL34" s="22">
        <f t="shared" si="18"/>
        <v>0</v>
      </c>
      <c r="AM34" s="29" t="s">
        <v>155</v>
      </c>
      <c r="AN34" s="30">
        <f t="shared" si="19"/>
        <v>0</v>
      </c>
      <c r="AO34" s="21" t="s">
        <v>25</v>
      </c>
      <c r="AP34" s="22">
        <f t="shared" si="20"/>
        <v>0</v>
      </c>
      <c r="AQ34" s="29" t="s">
        <v>157</v>
      </c>
      <c r="AR34" s="30">
        <f t="shared" si="21"/>
        <v>0</v>
      </c>
      <c r="AS34" s="21" t="s">
        <v>156</v>
      </c>
      <c r="AT34" s="22">
        <f t="shared" si="22"/>
        <v>0</v>
      </c>
      <c r="AU34" s="29" t="s">
        <v>71</v>
      </c>
      <c r="AV34" s="30">
        <f t="shared" si="23"/>
        <v>0</v>
      </c>
      <c r="AW34" s="21" t="s">
        <v>258</v>
      </c>
      <c r="AX34" s="22">
        <f t="shared" si="24"/>
        <v>0</v>
      </c>
      <c r="AY34" s="29" t="s">
        <v>253</v>
      </c>
      <c r="AZ34" s="30">
        <f t="shared" si="25"/>
        <v>0</v>
      </c>
      <c r="BA34" s="21" t="s">
        <v>0</v>
      </c>
      <c r="BB34" s="22">
        <f t="shared" si="26"/>
        <v>0</v>
      </c>
      <c r="BC34" s="29" t="s">
        <v>76</v>
      </c>
      <c r="BD34" s="30">
        <f t="shared" si="27"/>
        <v>0</v>
      </c>
      <c r="BE34" s="21" t="s">
        <v>247</v>
      </c>
      <c r="BF34" s="22">
        <f t="shared" si="28"/>
        <v>0</v>
      </c>
      <c r="BG34" s="29" t="s">
        <v>158</v>
      </c>
      <c r="BH34" s="30">
        <f t="shared" si="29"/>
        <v>0</v>
      </c>
      <c r="BI34" s="21" t="s">
        <v>153</v>
      </c>
      <c r="BJ34" s="22">
        <f t="shared" si="30"/>
        <v>0</v>
      </c>
      <c r="BK34" s="29" t="s">
        <v>150</v>
      </c>
      <c r="BL34" s="30">
        <f t="shared" si="31"/>
        <v>0</v>
      </c>
      <c r="BM34" s="21" t="s">
        <v>159</v>
      </c>
      <c r="BN34" s="22">
        <f t="shared" si="32"/>
        <v>0</v>
      </c>
      <c r="BO34" s="29" t="s">
        <v>29</v>
      </c>
      <c r="BP34" s="30">
        <f t="shared" si="33"/>
        <v>19</v>
      </c>
      <c r="BQ34" s="21" t="s">
        <v>152</v>
      </c>
      <c r="BR34" s="22">
        <f t="shared" si="34"/>
        <v>0</v>
      </c>
      <c r="BS34" s="29" t="s">
        <v>26</v>
      </c>
      <c r="BT34" s="30">
        <f t="shared" si="35"/>
        <v>0</v>
      </c>
      <c r="BU34" s="21" t="s">
        <v>33</v>
      </c>
      <c r="BV34" s="22">
        <f t="shared" si="36"/>
        <v>25</v>
      </c>
      <c r="BW34" s="29" t="s">
        <v>147</v>
      </c>
      <c r="BX34" s="30">
        <f t="shared" si="37"/>
        <v>25</v>
      </c>
      <c r="BY34" s="21" t="s">
        <v>34</v>
      </c>
      <c r="BZ34" s="22">
        <f t="shared" si="38"/>
        <v>0</v>
      </c>
      <c r="CA34" s="29" t="s">
        <v>67</v>
      </c>
      <c r="CB34" s="30">
        <f t="shared" si="39"/>
        <v>19</v>
      </c>
      <c r="CC34" s="21" t="s">
        <v>149</v>
      </c>
      <c r="CD34" s="22">
        <f t="shared" si="40"/>
        <v>19</v>
      </c>
      <c r="CE34" s="29" t="s">
        <v>255</v>
      </c>
      <c r="CF34" s="30">
        <f t="shared" si="41"/>
        <v>19</v>
      </c>
      <c r="CG34" s="21" t="s">
        <v>19</v>
      </c>
      <c r="CH34" s="22">
        <f t="shared" si="42"/>
        <v>19</v>
      </c>
      <c r="CI34" s="29" t="s">
        <v>147</v>
      </c>
      <c r="CJ34" s="30">
        <f t="shared" si="43"/>
        <v>25</v>
      </c>
      <c r="CK34" s="21" t="s">
        <v>26</v>
      </c>
      <c r="CL34" s="22">
        <f t="shared" si="44"/>
        <v>0</v>
      </c>
      <c r="CM34" s="25" t="s">
        <v>26</v>
      </c>
      <c r="CN34" s="26">
        <f t="shared" si="45"/>
        <v>0</v>
      </c>
    </row>
    <row r="35" spans="1:92" x14ac:dyDescent="0.4">
      <c r="A35" s="47" t="s">
        <v>303</v>
      </c>
      <c r="B35" s="11">
        <f t="shared" si="0"/>
        <v>145</v>
      </c>
      <c r="C35" s="29" t="s">
        <v>162</v>
      </c>
      <c r="D35" s="30">
        <f t="shared" si="1"/>
        <v>0</v>
      </c>
      <c r="E35" s="21" t="s">
        <v>73</v>
      </c>
      <c r="F35" s="22">
        <f t="shared" si="2"/>
        <v>0</v>
      </c>
      <c r="G35" s="29" t="s">
        <v>45</v>
      </c>
      <c r="H35" s="30">
        <f t="shared" si="3"/>
        <v>0</v>
      </c>
      <c r="I35" s="21" t="s">
        <v>251</v>
      </c>
      <c r="J35" s="22">
        <f t="shared" si="4"/>
        <v>0</v>
      </c>
      <c r="K35" s="29" t="s">
        <v>252</v>
      </c>
      <c r="L35" s="30">
        <f t="shared" si="5"/>
        <v>0</v>
      </c>
      <c r="M35" s="21" t="s">
        <v>132</v>
      </c>
      <c r="N35" s="22">
        <f t="shared" si="6"/>
        <v>0</v>
      </c>
      <c r="O35" s="29" t="s">
        <v>31</v>
      </c>
      <c r="P35" s="30">
        <f t="shared" si="7"/>
        <v>0</v>
      </c>
      <c r="Q35" s="21" t="s">
        <v>69</v>
      </c>
      <c r="R35" s="22">
        <f t="shared" si="8"/>
        <v>0</v>
      </c>
      <c r="S35" s="29" t="s">
        <v>50</v>
      </c>
      <c r="T35" s="30">
        <f t="shared" si="9"/>
        <v>0</v>
      </c>
      <c r="U35" s="21" t="s">
        <v>33</v>
      </c>
      <c r="V35" s="22">
        <f t="shared" si="10"/>
        <v>0</v>
      </c>
      <c r="W35" s="29" t="s">
        <v>74</v>
      </c>
      <c r="X35" s="30">
        <f t="shared" si="11"/>
        <v>0</v>
      </c>
      <c r="Y35" s="21" t="s">
        <v>27</v>
      </c>
      <c r="Z35" s="22">
        <f t="shared" si="12"/>
        <v>0</v>
      </c>
      <c r="AA35" s="29" t="s">
        <v>72</v>
      </c>
      <c r="AB35" s="30">
        <f t="shared" si="13"/>
        <v>0</v>
      </c>
      <c r="AC35" s="21" t="s">
        <v>68</v>
      </c>
      <c r="AD35" s="22">
        <f t="shared" si="14"/>
        <v>0</v>
      </c>
      <c r="AE35" s="29" t="s">
        <v>63</v>
      </c>
      <c r="AF35" s="30">
        <f t="shared" si="15"/>
        <v>0</v>
      </c>
      <c r="AG35" s="21" t="s">
        <v>66</v>
      </c>
      <c r="AH35" s="22">
        <f t="shared" si="16"/>
        <v>0</v>
      </c>
      <c r="AI35" s="29" t="s">
        <v>32</v>
      </c>
      <c r="AJ35" s="30">
        <f t="shared" si="17"/>
        <v>0</v>
      </c>
      <c r="AK35" s="21" t="s">
        <v>133</v>
      </c>
      <c r="AL35" s="22">
        <f t="shared" si="18"/>
        <v>0</v>
      </c>
      <c r="AM35" s="29" t="s">
        <v>148</v>
      </c>
      <c r="AN35" s="30">
        <f t="shared" si="19"/>
        <v>0</v>
      </c>
      <c r="AO35" s="21" t="s">
        <v>25</v>
      </c>
      <c r="AP35" s="22">
        <f t="shared" si="20"/>
        <v>0</v>
      </c>
      <c r="AQ35" s="29" t="s">
        <v>157</v>
      </c>
      <c r="AR35" s="30">
        <f t="shared" si="21"/>
        <v>0</v>
      </c>
      <c r="AS35" s="21" t="s">
        <v>156</v>
      </c>
      <c r="AT35" s="22">
        <f t="shared" si="22"/>
        <v>0</v>
      </c>
      <c r="AU35" s="29" t="s">
        <v>78</v>
      </c>
      <c r="AV35" s="30">
        <f t="shared" si="23"/>
        <v>0</v>
      </c>
      <c r="AW35" s="21" t="s">
        <v>258</v>
      </c>
      <c r="AX35" s="22">
        <f t="shared" si="24"/>
        <v>0</v>
      </c>
      <c r="AY35" s="29" t="s">
        <v>46</v>
      </c>
      <c r="AZ35" s="30">
        <f t="shared" si="25"/>
        <v>0</v>
      </c>
      <c r="BA35" s="21" t="s">
        <v>246</v>
      </c>
      <c r="BB35" s="22">
        <f t="shared" si="26"/>
        <v>0</v>
      </c>
      <c r="BC35" s="29" t="s">
        <v>76</v>
      </c>
      <c r="BD35" s="30">
        <f t="shared" si="27"/>
        <v>0</v>
      </c>
      <c r="BE35" s="21" t="s">
        <v>247</v>
      </c>
      <c r="BF35" s="22">
        <f t="shared" si="28"/>
        <v>0</v>
      </c>
      <c r="BG35" s="29" t="s">
        <v>35</v>
      </c>
      <c r="BH35" s="30">
        <f t="shared" si="29"/>
        <v>0</v>
      </c>
      <c r="BI35" s="21" t="s">
        <v>153</v>
      </c>
      <c r="BJ35" s="22">
        <f t="shared" si="30"/>
        <v>0</v>
      </c>
      <c r="BK35" s="29" t="s">
        <v>150</v>
      </c>
      <c r="BL35" s="30">
        <f t="shared" si="31"/>
        <v>0</v>
      </c>
      <c r="BM35" s="21" t="s">
        <v>48</v>
      </c>
      <c r="BN35" s="22">
        <f t="shared" si="32"/>
        <v>19</v>
      </c>
      <c r="BO35" s="29" t="s">
        <v>29</v>
      </c>
      <c r="BP35" s="30">
        <f t="shared" si="33"/>
        <v>19</v>
      </c>
      <c r="BQ35" s="21" t="s">
        <v>152</v>
      </c>
      <c r="BR35" s="22">
        <f t="shared" si="34"/>
        <v>0</v>
      </c>
      <c r="BS35" s="29" t="s">
        <v>69</v>
      </c>
      <c r="BT35" s="30">
        <f t="shared" si="35"/>
        <v>0</v>
      </c>
      <c r="BU35" s="21" t="s">
        <v>33</v>
      </c>
      <c r="BV35" s="22">
        <f t="shared" si="36"/>
        <v>25</v>
      </c>
      <c r="BW35" s="29" t="s">
        <v>31</v>
      </c>
      <c r="BX35" s="30">
        <f t="shared" si="37"/>
        <v>0</v>
      </c>
      <c r="BY35" s="21" t="s">
        <v>50</v>
      </c>
      <c r="BZ35" s="22">
        <f t="shared" si="38"/>
        <v>25</v>
      </c>
      <c r="CA35" s="29" t="s">
        <v>67</v>
      </c>
      <c r="CB35" s="30">
        <f t="shared" si="39"/>
        <v>19</v>
      </c>
      <c r="CC35" s="21" t="s">
        <v>149</v>
      </c>
      <c r="CD35" s="22">
        <f t="shared" si="40"/>
        <v>19</v>
      </c>
      <c r="CE35" s="29" t="s">
        <v>255</v>
      </c>
      <c r="CF35" s="30">
        <f t="shared" si="41"/>
        <v>19</v>
      </c>
      <c r="CG35" s="21" t="s">
        <v>165</v>
      </c>
      <c r="CH35" s="22">
        <f t="shared" si="42"/>
        <v>0</v>
      </c>
      <c r="CI35" s="29" t="s">
        <v>147</v>
      </c>
      <c r="CJ35" s="30">
        <f t="shared" si="43"/>
        <v>25</v>
      </c>
      <c r="CK35" s="21" t="s">
        <v>69</v>
      </c>
      <c r="CL35" s="22">
        <f t="shared" si="44"/>
        <v>0</v>
      </c>
      <c r="CM35" s="25" t="s">
        <v>69</v>
      </c>
      <c r="CN35" s="26">
        <f t="shared" si="45"/>
        <v>0</v>
      </c>
    </row>
    <row r="36" spans="1:92" x14ac:dyDescent="0.4">
      <c r="A36" s="49" t="s">
        <v>124</v>
      </c>
      <c r="B36" s="11">
        <f t="shared" si="0"/>
        <v>145</v>
      </c>
      <c r="C36" s="29" t="s">
        <v>162</v>
      </c>
      <c r="D36" s="30">
        <f t="shared" si="1"/>
        <v>0</v>
      </c>
      <c r="E36" s="21" t="s">
        <v>73</v>
      </c>
      <c r="F36" s="22">
        <f t="shared" si="2"/>
        <v>0</v>
      </c>
      <c r="G36" s="29" t="s">
        <v>45</v>
      </c>
      <c r="H36" s="30">
        <f t="shared" si="3"/>
        <v>0</v>
      </c>
      <c r="I36" s="21" t="s">
        <v>251</v>
      </c>
      <c r="J36" s="22">
        <f t="shared" si="4"/>
        <v>0</v>
      </c>
      <c r="K36" s="29" t="s">
        <v>245</v>
      </c>
      <c r="L36" s="30">
        <f t="shared" si="5"/>
        <v>0</v>
      </c>
      <c r="M36" s="21" t="s">
        <v>132</v>
      </c>
      <c r="N36" s="22">
        <f t="shared" si="6"/>
        <v>0</v>
      </c>
      <c r="O36" s="29" t="s">
        <v>24</v>
      </c>
      <c r="P36" s="30">
        <f t="shared" si="7"/>
        <v>0</v>
      </c>
      <c r="Q36" s="21" t="s">
        <v>69</v>
      </c>
      <c r="R36" s="22">
        <f t="shared" si="8"/>
        <v>0</v>
      </c>
      <c r="S36" s="29" t="s">
        <v>50</v>
      </c>
      <c r="T36" s="30">
        <f t="shared" si="9"/>
        <v>0</v>
      </c>
      <c r="U36" s="21" t="s">
        <v>33</v>
      </c>
      <c r="V36" s="22">
        <f t="shared" si="10"/>
        <v>0</v>
      </c>
      <c r="W36" s="29" t="s">
        <v>74</v>
      </c>
      <c r="X36" s="30">
        <f t="shared" si="11"/>
        <v>0</v>
      </c>
      <c r="Y36" s="21" t="s">
        <v>27</v>
      </c>
      <c r="Z36" s="22">
        <f t="shared" si="12"/>
        <v>0</v>
      </c>
      <c r="AA36" s="29" t="s">
        <v>261</v>
      </c>
      <c r="AB36" s="30">
        <f t="shared" si="13"/>
        <v>0</v>
      </c>
      <c r="AC36" s="21" t="s">
        <v>36</v>
      </c>
      <c r="AD36" s="22">
        <f t="shared" si="14"/>
        <v>0</v>
      </c>
      <c r="AE36" s="29" t="s">
        <v>63</v>
      </c>
      <c r="AF36" s="30">
        <f t="shared" si="15"/>
        <v>0</v>
      </c>
      <c r="AG36" s="21" t="s">
        <v>262</v>
      </c>
      <c r="AH36" s="22">
        <f t="shared" si="16"/>
        <v>0</v>
      </c>
      <c r="AI36" s="29" t="s">
        <v>32</v>
      </c>
      <c r="AJ36" s="30">
        <f t="shared" si="17"/>
        <v>0</v>
      </c>
      <c r="AK36" s="21" t="s">
        <v>133</v>
      </c>
      <c r="AL36" s="22">
        <f t="shared" si="18"/>
        <v>0</v>
      </c>
      <c r="AM36" s="29" t="s">
        <v>148</v>
      </c>
      <c r="AN36" s="30">
        <f t="shared" si="19"/>
        <v>0</v>
      </c>
      <c r="AO36" s="21" t="s">
        <v>75</v>
      </c>
      <c r="AP36" s="22">
        <f t="shared" si="20"/>
        <v>0</v>
      </c>
      <c r="AQ36" s="29" t="s">
        <v>151</v>
      </c>
      <c r="AR36" s="30">
        <f t="shared" si="21"/>
        <v>0</v>
      </c>
      <c r="AS36" s="21" t="s">
        <v>156</v>
      </c>
      <c r="AT36" s="22">
        <f t="shared" si="22"/>
        <v>0</v>
      </c>
      <c r="AU36" s="29" t="s">
        <v>78</v>
      </c>
      <c r="AV36" s="30">
        <f t="shared" si="23"/>
        <v>0</v>
      </c>
      <c r="AW36" s="21" t="s">
        <v>160</v>
      </c>
      <c r="AX36" s="22">
        <f t="shared" si="24"/>
        <v>0</v>
      </c>
      <c r="AY36" s="29" t="s">
        <v>46</v>
      </c>
      <c r="AZ36" s="30">
        <f t="shared" si="25"/>
        <v>0</v>
      </c>
      <c r="BA36" s="21" t="s">
        <v>0</v>
      </c>
      <c r="BB36" s="22">
        <f t="shared" si="26"/>
        <v>0</v>
      </c>
      <c r="BC36" s="29" t="s">
        <v>76</v>
      </c>
      <c r="BD36" s="30">
        <f t="shared" si="27"/>
        <v>0</v>
      </c>
      <c r="BE36" s="21" t="s">
        <v>247</v>
      </c>
      <c r="BF36" s="22">
        <f t="shared" si="28"/>
        <v>0</v>
      </c>
      <c r="BG36" s="29" t="s">
        <v>35</v>
      </c>
      <c r="BH36" s="30">
        <f t="shared" si="29"/>
        <v>0</v>
      </c>
      <c r="BI36" s="21" t="s">
        <v>21</v>
      </c>
      <c r="BJ36" s="22">
        <f t="shared" si="30"/>
        <v>0</v>
      </c>
      <c r="BK36" s="29" t="s">
        <v>22</v>
      </c>
      <c r="BL36" s="30">
        <f t="shared" si="31"/>
        <v>19</v>
      </c>
      <c r="BM36" s="21" t="s">
        <v>48</v>
      </c>
      <c r="BN36" s="22">
        <f t="shared" si="32"/>
        <v>19</v>
      </c>
      <c r="BO36" s="29" t="s">
        <v>29</v>
      </c>
      <c r="BP36" s="30">
        <f t="shared" si="33"/>
        <v>19</v>
      </c>
      <c r="BQ36" s="21" t="s">
        <v>152</v>
      </c>
      <c r="BR36" s="22">
        <f t="shared" si="34"/>
        <v>0</v>
      </c>
      <c r="BS36" s="29" t="s">
        <v>26</v>
      </c>
      <c r="BT36" s="30">
        <f t="shared" si="35"/>
        <v>0</v>
      </c>
      <c r="BU36" s="21" t="s">
        <v>33</v>
      </c>
      <c r="BV36" s="22">
        <f t="shared" si="36"/>
        <v>25</v>
      </c>
      <c r="BW36" s="29" t="s">
        <v>147</v>
      </c>
      <c r="BX36" s="30">
        <f t="shared" si="37"/>
        <v>25</v>
      </c>
      <c r="BY36" s="21" t="s">
        <v>34</v>
      </c>
      <c r="BZ36" s="22">
        <f t="shared" si="38"/>
        <v>0</v>
      </c>
      <c r="CA36" s="29" t="s">
        <v>67</v>
      </c>
      <c r="CB36" s="30">
        <f t="shared" si="39"/>
        <v>19</v>
      </c>
      <c r="CC36" s="21" t="s">
        <v>149</v>
      </c>
      <c r="CD36" s="22">
        <f t="shared" si="40"/>
        <v>19</v>
      </c>
      <c r="CE36" s="29" t="s">
        <v>248</v>
      </c>
      <c r="CF36" s="30">
        <f t="shared" si="41"/>
        <v>0</v>
      </c>
      <c r="CG36" s="21" t="s">
        <v>165</v>
      </c>
      <c r="CH36" s="22">
        <f t="shared" si="42"/>
        <v>0</v>
      </c>
      <c r="CI36" s="29" t="s">
        <v>33</v>
      </c>
      <c r="CJ36" s="30">
        <f t="shared" si="43"/>
        <v>0</v>
      </c>
      <c r="CK36" s="21" t="s">
        <v>26</v>
      </c>
      <c r="CL36" s="22">
        <f t="shared" si="44"/>
        <v>0</v>
      </c>
      <c r="CM36" s="25" t="s">
        <v>26</v>
      </c>
      <c r="CN36" s="26">
        <f t="shared" si="45"/>
        <v>0</v>
      </c>
    </row>
    <row r="37" spans="1:92" x14ac:dyDescent="0.4">
      <c r="A37" s="43" t="s">
        <v>81</v>
      </c>
      <c r="B37" s="11">
        <f t="shared" ref="B37:B68" si="46">SUM(D37+F37+H37+J37+L37+N37+P37+R37+T37+V37+X37+Z37+AB37+AD37+AF37+AH37+AJ37+AL37+AN37+AP37+AR37+AT37+AV37+AX37+AZ37+BB37+BD37+BF37+BH37+BJ37+BL37+BN37+BP37+BR37+BT37+BV37+BX37+BZ37+CB37+CD37+CF37+CH37+CL37+CN37)</f>
        <v>145</v>
      </c>
      <c r="C37" s="29" t="s">
        <v>162</v>
      </c>
      <c r="D37" s="30">
        <f t="shared" ref="D37:D68" si="47">IF(C37=$C$4,$D$1,0)</f>
        <v>0</v>
      </c>
      <c r="E37" s="21" t="s">
        <v>64</v>
      </c>
      <c r="F37" s="22">
        <f t="shared" ref="F37:F68" si="48">IF(E37=$E$4,$F$1,0)</f>
        <v>0</v>
      </c>
      <c r="G37" s="29" t="s">
        <v>45</v>
      </c>
      <c r="H37" s="30">
        <f t="shared" ref="H37:H68" si="49">IF(G37=$G$4,$H$1,0)</f>
        <v>0</v>
      </c>
      <c r="I37" s="21" t="s">
        <v>77</v>
      </c>
      <c r="J37" s="22">
        <f t="shared" ref="J37:J68" si="50">IF(I37=$I$4,$J$1,0)</f>
        <v>0</v>
      </c>
      <c r="K37" s="29" t="s">
        <v>252</v>
      </c>
      <c r="L37" s="30">
        <f t="shared" ref="L37:L68" si="51">IF(K37=$K$4,$L$1,0)</f>
        <v>0</v>
      </c>
      <c r="M37" s="21" t="s">
        <v>23</v>
      </c>
      <c r="N37" s="22">
        <f t="shared" ref="N37:N68" si="52">IF(M37=$M$4,$N$1,0)</f>
        <v>0</v>
      </c>
      <c r="O37" s="29" t="s">
        <v>31</v>
      </c>
      <c r="P37" s="30">
        <f t="shared" ref="P37:P68" si="53">IF(O37=$O$4,$P$1,0)</f>
        <v>0</v>
      </c>
      <c r="Q37" s="21" t="s">
        <v>154</v>
      </c>
      <c r="R37" s="22">
        <f t="shared" ref="R37:R68" si="54">IF(Q37=$Q$4,$R$1,0)</f>
        <v>0</v>
      </c>
      <c r="S37" s="29" t="s">
        <v>50</v>
      </c>
      <c r="T37" s="30">
        <f t="shared" ref="T37:T68" si="55">IF(S37=$S$4,$T$1,0)</f>
        <v>0</v>
      </c>
      <c r="U37" s="21" t="s">
        <v>33</v>
      </c>
      <c r="V37" s="22">
        <f t="shared" ref="V37:V68" si="56">IF(U37=$U$4,$V$1,0)</f>
        <v>0</v>
      </c>
      <c r="W37" s="29" t="s">
        <v>74</v>
      </c>
      <c r="X37" s="30">
        <f t="shared" ref="X37:X68" si="57">IF(W37=$W$4,$X$1,0)</f>
        <v>0</v>
      </c>
      <c r="Y37" s="21" t="s">
        <v>44</v>
      </c>
      <c r="Z37" s="22">
        <f t="shared" ref="Z37:Z68" si="58">IF(Y37=$Y$4,$Z$1,0)</f>
        <v>0</v>
      </c>
      <c r="AA37" s="29" t="s">
        <v>72</v>
      </c>
      <c r="AB37" s="30">
        <f t="shared" ref="AB37:AB68" si="59">IF(AA37=$AA$4,$AB$1,0)</f>
        <v>0</v>
      </c>
      <c r="AC37" s="21" t="s">
        <v>36</v>
      </c>
      <c r="AD37" s="22">
        <f t="shared" ref="AD37:AD68" si="60">IF(AC37=$AC$4,$AD$1,0)</f>
        <v>0</v>
      </c>
      <c r="AE37" s="29" t="s">
        <v>163</v>
      </c>
      <c r="AF37" s="30">
        <f t="shared" ref="AF37:AF68" si="61">IF(AE37=$AE$4,$AF$1,0)</f>
        <v>0</v>
      </c>
      <c r="AG37" s="21" t="s">
        <v>262</v>
      </c>
      <c r="AH37" s="22">
        <f t="shared" ref="AH37:AH68" si="62">IF(AG37=$AG$4,$AH$1,0)</f>
        <v>0</v>
      </c>
      <c r="AI37" s="29" t="s">
        <v>164</v>
      </c>
      <c r="AJ37" s="30">
        <f t="shared" ref="AJ37:AJ68" si="63">IF(AI37=$AI$4,$AJ$1,0)</f>
        <v>0</v>
      </c>
      <c r="AK37" s="21" t="s">
        <v>133</v>
      </c>
      <c r="AL37" s="22">
        <f t="shared" ref="AL37:AL68" si="64">IF(AK37=$AK$4,$AL$1,0)</f>
        <v>0</v>
      </c>
      <c r="AM37" s="29" t="s">
        <v>148</v>
      </c>
      <c r="AN37" s="30">
        <f t="shared" ref="AN37:AN68" si="65">IF(AM37=$AM$4,$AN$1,0)</f>
        <v>0</v>
      </c>
      <c r="AO37" s="21" t="s">
        <v>25</v>
      </c>
      <c r="AP37" s="22">
        <f t="shared" ref="AP37:AP68" si="66">IF(AO37=$AO$4,$AP$1,0)</f>
        <v>0</v>
      </c>
      <c r="AQ37" s="29" t="s">
        <v>151</v>
      </c>
      <c r="AR37" s="30">
        <f t="shared" ref="AR37:AR68" si="67">IF(AQ37=$AQ$4,$AR$1,0)</f>
        <v>0</v>
      </c>
      <c r="AS37" s="21" t="s">
        <v>65</v>
      </c>
      <c r="AT37" s="22">
        <f t="shared" ref="AT37:AT68" si="68">IF(AS37=$AS$4,$AT$1,0)</f>
        <v>0</v>
      </c>
      <c r="AU37" s="29" t="s">
        <v>71</v>
      </c>
      <c r="AV37" s="30">
        <f t="shared" ref="AV37:AV68" si="69">IF(AU37=$AU$4,$AV$1,0)</f>
        <v>0</v>
      </c>
      <c r="AW37" s="21" t="s">
        <v>258</v>
      </c>
      <c r="AX37" s="22">
        <f t="shared" ref="AX37:AX68" si="70">IF(AW37=$AW$4,$AX$1,0)</f>
        <v>0</v>
      </c>
      <c r="AY37" s="29" t="s">
        <v>253</v>
      </c>
      <c r="AZ37" s="30">
        <f t="shared" ref="AZ37:AZ68" si="71">IF(AY37=$AY$4,$AZ$1,0)</f>
        <v>0</v>
      </c>
      <c r="BA37" s="21" t="s">
        <v>246</v>
      </c>
      <c r="BB37" s="22">
        <f t="shared" ref="BB37:BB68" si="72">IF(BA37=$BA$4,$BB$1,0)</f>
        <v>0</v>
      </c>
      <c r="BC37" s="29" t="s">
        <v>76</v>
      </c>
      <c r="BD37" s="30">
        <f t="shared" ref="BD37:BD68" si="73">IF(BC37=$BC$4,$BD$1,0)</f>
        <v>0</v>
      </c>
      <c r="BE37" s="21" t="s">
        <v>247</v>
      </c>
      <c r="BF37" s="22">
        <f t="shared" ref="BF37:BF68" si="74">IF(BE37=$BE$4,$BF$1,0)</f>
        <v>0</v>
      </c>
      <c r="BG37" s="29" t="s">
        <v>158</v>
      </c>
      <c r="BH37" s="30">
        <f t="shared" ref="BH37:BH68" si="75">IF(BG37=$BG$4,$BH$1,0)</f>
        <v>0</v>
      </c>
      <c r="BI37" s="21" t="s">
        <v>21</v>
      </c>
      <c r="BJ37" s="22">
        <f t="shared" ref="BJ37:BJ68" si="76">IF(BI37=$BI$4,$BJ$1,0)</f>
        <v>0</v>
      </c>
      <c r="BK37" s="29" t="s">
        <v>150</v>
      </c>
      <c r="BL37" s="30">
        <f t="shared" ref="BL37:BL68" si="77">IF(BK37=$BK$4,$BL$1,0)</f>
        <v>0</v>
      </c>
      <c r="BM37" s="21" t="s">
        <v>48</v>
      </c>
      <c r="BN37" s="22">
        <f t="shared" ref="BN37:BN68" si="78">IF(BM37=$BM$4,$BN$1,0)</f>
        <v>19</v>
      </c>
      <c r="BO37" s="29" t="s">
        <v>29</v>
      </c>
      <c r="BP37" s="30">
        <f t="shared" ref="BP37:BP68" si="79">IF(BO37=$BO$4,$BP$1,0)</f>
        <v>19</v>
      </c>
      <c r="BQ37" s="21" t="s">
        <v>152</v>
      </c>
      <c r="BR37" s="22">
        <f t="shared" ref="BR37:BR68" si="80">IF(BQ37=$BQ$4,$BR$1,0)</f>
        <v>0</v>
      </c>
      <c r="BS37" s="29" t="s">
        <v>154</v>
      </c>
      <c r="BT37" s="30">
        <f t="shared" ref="BT37:BT68" si="81">IF(BS37=$BS$4,$BT$1,0)</f>
        <v>25</v>
      </c>
      <c r="BU37" s="21" t="s">
        <v>33</v>
      </c>
      <c r="BV37" s="22">
        <f t="shared" ref="BV37:BV68" si="82">IF(BU37=$BU$4,$BV$1,0)</f>
        <v>25</v>
      </c>
      <c r="BW37" s="29" t="s">
        <v>31</v>
      </c>
      <c r="BX37" s="30">
        <f t="shared" ref="BX37:BX68" si="83">IF(BW37=$BW$4,$BX$1,0)</f>
        <v>0</v>
      </c>
      <c r="BY37" s="21" t="s">
        <v>34</v>
      </c>
      <c r="BZ37" s="22">
        <f t="shared" ref="BZ37:BZ68" si="84">IF(BY37=$BY$4,$BZ$1,0)</f>
        <v>0</v>
      </c>
      <c r="CA37" s="29" t="s">
        <v>67</v>
      </c>
      <c r="CB37" s="30">
        <f t="shared" ref="CB37:CB68" si="85">IF(CA37=$CA$4,$CB$1,0)</f>
        <v>19</v>
      </c>
      <c r="CC37" s="21" t="s">
        <v>259</v>
      </c>
      <c r="CD37" s="22">
        <f t="shared" ref="CD37:CD68" si="86">IF(CC37=$CC$4,$CD$1,0)</f>
        <v>0</v>
      </c>
      <c r="CE37" s="29" t="s">
        <v>255</v>
      </c>
      <c r="CF37" s="30">
        <f t="shared" ref="CF37:CF68" si="87">IF(CE37=$CE$4,$CF$1,0)</f>
        <v>19</v>
      </c>
      <c r="CG37" s="21" t="s">
        <v>19</v>
      </c>
      <c r="CH37" s="22">
        <f t="shared" ref="CH37:CH68" si="88">IF(CG37=$CG$4,$CH$1,0)</f>
        <v>19</v>
      </c>
      <c r="CI37" s="29" t="s">
        <v>33</v>
      </c>
      <c r="CJ37" s="30">
        <f t="shared" ref="CJ37:CJ68" si="89">IF(CI37=$BW$4,$BX$1,0)</f>
        <v>0</v>
      </c>
      <c r="CK37" s="21" t="s">
        <v>34</v>
      </c>
      <c r="CL37" s="22">
        <f t="shared" ref="CL37:CL68" si="90">IF(CK37=$BY$4,$BZ$1,0)</f>
        <v>0</v>
      </c>
      <c r="CM37" s="25" t="s">
        <v>33</v>
      </c>
      <c r="CN37" s="26">
        <f t="shared" ref="CN37:CN68" si="91">IF(CM37=$CM$4,$CN$1,0)</f>
        <v>0</v>
      </c>
    </row>
    <row r="38" spans="1:92" x14ac:dyDescent="0.4">
      <c r="A38" s="31" t="s">
        <v>301</v>
      </c>
      <c r="B38" s="11">
        <f t="shared" si="46"/>
        <v>145</v>
      </c>
      <c r="C38" s="29" t="s">
        <v>42</v>
      </c>
      <c r="D38" s="30">
        <f t="shared" si="47"/>
        <v>0</v>
      </c>
      <c r="E38" s="21" t="s">
        <v>64</v>
      </c>
      <c r="F38" s="22">
        <f t="shared" si="48"/>
        <v>0</v>
      </c>
      <c r="G38" s="29" t="s">
        <v>45</v>
      </c>
      <c r="H38" s="30">
        <f t="shared" si="49"/>
        <v>0</v>
      </c>
      <c r="I38" s="21" t="s">
        <v>77</v>
      </c>
      <c r="J38" s="22">
        <f t="shared" si="50"/>
        <v>0</v>
      </c>
      <c r="K38" s="29" t="s">
        <v>245</v>
      </c>
      <c r="L38" s="30">
        <f t="shared" si="51"/>
        <v>0</v>
      </c>
      <c r="M38" s="21" t="s">
        <v>132</v>
      </c>
      <c r="N38" s="22">
        <f t="shared" si="52"/>
        <v>0</v>
      </c>
      <c r="O38" s="29" t="s">
        <v>31</v>
      </c>
      <c r="P38" s="30">
        <f t="shared" si="53"/>
        <v>0</v>
      </c>
      <c r="Q38" s="21" t="s">
        <v>69</v>
      </c>
      <c r="R38" s="22">
        <f t="shared" si="54"/>
        <v>0</v>
      </c>
      <c r="S38" s="29" t="s">
        <v>50</v>
      </c>
      <c r="T38" s="30">
        <f t="shared" si="55"/>
        <v>0</v>
      </c>
      <c r="U38" s="21" t="s">
        <v>33</v>
      </c>
      <c r="V38" s="22">
        <f t="shared" si="56"/>
        <v>0</v>
      </c>
      <c r="W38" s="29" t="s">
        <v>74</v>
      </c>
      <c r="X38" s="30">
        <f t="shared" si="57"/>
        <v>0</v>
      </c>
      <c r="Y38" s="21" t="s">
        <v>44</v>
      </c>
      <c r="Z38" s="22">
        <f t="shared" si="58"/>
        <v>0</v>
      </c>
      <c r="AA38" s="29" t="s">
        <v>72</v>
      </c>
      <c r="AB38" s="30">
        <f t="shared" si="59"/>
        <v>0</v>
      </c>
      <c r="AC38" s="21" t="s">
        <v>68</v>
      </c>
      <c r="AD38" s="22">
        <f t="shared" si="60"/>
        <v>0</v>
      </c>
      <c r="AE38" s="29" t="s">
        <v>63</v>
      </c>
      <c r="AF38" s="30">
        <f t="shared" si="61"/>
        <v>0</v>
      </c>
      <c r="AG38" s="21" t="s">
        <v>66</v>
      </c>
      <c r="AH38" s="22">
        <f t="shared" si="62"/>
        <v>0</v>
      </c>
      <c r="AI38" s="29" t="s">
        <v>32</v>
      </c>
      <c r="AJ38" s="30">
        <f t="shared" si="63"/>
        <v>0</v>
      </c>
      <c r="AK38" s="21" t="s">
        <v>133</v>
      </c>
      <c r="AL38" s="22">
        <f t="shared" si="64"/>
        <v>0</v>
      </c>
      <c r="AM38" s="29" t="s">
        <v>148</v>
      </c>
      <c r="AN38" s="30">
        <f t="shared" si="65"/>
        <v>0</v>
      </c>
      <c r="AO38" s="21" t="s">
        <v>25</v>
      </c>
      <c r="AP38" s="22">
        <f t="shared" si="66"/>
        <v>0</v>
      </c>
      <c r="AQ38" s="29" t="s">
        <v>157</v>
      </c>
      <c r="AR38" s="30">
        <f t="shared" si="67"/>
        <v>0</v>
      </c>
      <c r="AS38" s="21" t="s">
        <v>65</v>
      </c>
      <c r="AT38" s="22">
        <f t="shared" si="68"/>
        <v>0</v>
      </c>
      <c r="AU38" s="29" t="s">
        <v>78</v>
      </c>
      <c r="AV38" s="30">
        <f t="shared" si="69"/>
        <v>0</v>
      </c>
      <c r="AW38" s="21" t="s">
        <v>160</v>
      </c>
      <c r="AX38" s="22">
        <f t="shared" si="70"/>
        <v>0</v>
      </c>
      <c r="AY38" s="29" t="s">
        <v>253</v>
      </c>
      <c r="AZ38" s="30">
        <f t="shared" si="71"/>
        <v>0</v>
      </c>
      <c r="BA38" s="21" t="s">
        <v>246</v>
      </c>
      <c r="BB38" s="22">
        <f t="shared" si="72"/>
        <v>0</v>
      </c>
      <c r="BC38" s="29" t="s">
        <v>76</v>
      </c>
      <c r="BD38" s="30">
        <f t="shared" si="73"/>
        <v>0</v>
      </c>
      <c r="BE38" s="21" t="s">
        <v>247</v>
      </c>
      <c r="BF38" s="22">
        <f t="shared" si="74"/>
        <v>0</v>
      </c>
      <c r="BG38" s="29" t="s">
        <v>35</v>
      </c>
      <c r="BH38" s="30">
        <f t="shared" si="75"/>
        <v>0</v>
      </c>
      <c r="BI38" s="21" t="s">
        <v>21</v>
      </c>
      <c r="BJ38" s="22">
        <f t="shared" si="76"/>
        <v>0</v>
      </c>
      <c r="BK38" s="29" t="s">
        <v>150</v>
      </c>
      <c r="BL38" s="30">
        <f t="shared" si="77"/>
        <v>0</v>
      </c>
      <c r="BM38" s="21" t="s">
        <v>48</v>
      </c>
      <c r="BN38" s="22">
        <f t="shared" si="78"/>
        <v>19</v>
      </c>
      <c r="BO38" s="29" t="s">
        <v>29</v>
      </c>
      <c r="BP38" s="30">
        <f t="shared" si="79"/>
        <v>19</v>
      </c>
      <c r="BQ38" s="21" t="s">
        <v>28</v>
      </c>
      <c r="BR38" s="22">
        <f t="shared" si="80"/>
        <v>19</v>
      </c>
      <c r="BS38" s="29" t="s">
        <v>26</v>
      </c>
      <c r="BT38" s="30">
        <f t="shared" si="81"/>
        <v>0</v>
      </c>
      <c r="BU38" s="21" t="s">
        <v>33</v>
      </c>
      <c r="BV38" s="22">
        <f t="shared" si="82"/>
        <v>25</v>
      </c>
      <c r="BW38" s="29" t="s">
        <v>147</v>
      </c>
      <c r="BX38" s="30">
        <f t="shared" si="83"/>
        <v>25</v>
      </c>
      <c r="BY38" s="21" t="s">
        <v>34</v>
      </c>
      <c r="BZ38" s="22">
        <f t="shared" si="84"/>
        <v>0</v>
      </c>
      <c r="CA38" s="29" t="s">
        <v>67</v>
      </c>
      <c r="CB38" s="30">
        <f t="shared" si="85"/>
        <v>19</v>
      </c>
      <c r="CC38" s="21" t="s">
        <v>149</v>
      </c>
      <c r="CD38" s="22">
        <f t="shared" si="86"/>
        <v>19</v>
      </c>
      <c r="CE38" s="29" t="s">
        <v>248</v>
      </c>
      <c r="CF38" s="30">
        <f t="shared" si="87"/>
        <v>0</v>
      </c>
      <c r="CG38" s="21" t="s">
        <v>165</v>
      </c>
      <c r="CH38" s="22">
        <f t="shared" si="88"/>
        <v>0</v>
      </c>
      <c r="CI38" s="29" t="s">
        <v>33</v>
      </c>
      <c r="CJ38" s="30">
        <f t="shared" si="89"/>
        <v>0</v>
      </c>
      <c r="CK38" s="21" t="s">
        <v>34</v>
      </c>
      <c r="CL38" s="22">
        <f t="shared" si="90"/>
        <v>0</v>
      </c>
      <c r="CM38" s="25" t="s">
        <v>34</v>
      </c>
      <c r="CN38" s="26">
        <f t="shared" si="91"/>
        <v>0</v>
      </c>
    </row>
    <row r="39" spans="1:92" x14ac:dyDescent="0.4">
      <c r="A39" s="47" t="s">
        <v>300</v>
      </c>
      <c r="B39" s="11">
        <f t="shared" si="46"/>
        <v>145</v>
      </c>
      <c r="C39" s="29" t="s">
        <v>162</v>
      </c>
      <c r="D39" s="30">
        <f t="shared" si="47"/>
        <v>0</v>
      </c>
      <c r="E39" s="21" t="s">
        <v>64</v>
      </c>
      <c r="F39" s="22">
        <f t="shared" si="48"/>
        <v>0</v>
      </c>
      <c r="G39" s="29" t="s">
        <v>250</v>
      </c>
      <c r="H39" s="30">
        <f t="shared" si="49"/>
        <v>0</v>
      </c>
      <c r="I39" s="21" t="s">
        <v>251</v>
      </c>
      <c r="J39" s="22">
        <f t="shared" si="50"/>
        <v>0</v>
      </c>
      <c r="K39" s="29" t="s">
        <v>245</v>
      </c>
      <c r="L39" s="30">
        <f t="shared" si="51"/>
        <v>0</v>
      </c>
      <c r="M39" s="21" t="s">
        <v>23</v>
      </c>
      <c r="N39" s="22">
        <f t="shared" si="52"/>
        <v>0</v>
      </c>
      <c r="O39" s="29" t="s">
        <v>24</v>
      </c>
      <c r="P39" s="30">
        <f t="shared" si="53"/>
        <v>0</v>
      </c>
      <c r="Q39" s="21" t="s">
        <v>154</v>
      </c>
      <c r="R39" s="22">
        <f t="shared" si="54"/>
        <v>0</v>
      </c>
      <c r="S39" s="29" t="s">
        <v>50</v>
      </c>
      <c r="T39" s="30">
        <f t="shared" si="55"/>
        <v>0</v>
      </c>
      <c r="U39" s="21" t="s">
        <v>33</v>
      </c>
      <c r="V39" s="22">
        <f t="shared" si="56"/>
        <v>0</v>
      </c>
      <c r="W39" s="29" t="s">
        <v>161</v>
      </c>
      <c r="X39" s="30">
        <f t="shared" si="57"/>
        <v>0</v>
      </c>
      <c r="Y39" s="21" t="s">
        <v>44</v>
      </c>
      <c r="Z39" s="22">
        <f t="shared" si="58"/>
        <v>0</v>
      </c>
      <c r="AA39" s="29" t="s">
        <v>261</v>
      </c>
      <c r="AB39" s="30">
        <f t="shared" si="59"/>
        <v>0</v>
      </c>
      <c r="AC39" s="21" t="s">
        <v>36</v>
      </c>
      <c r="AD39" s="22">
        <f t="shared" si="60"/>
        <v>0</v>
      </c>
      <c r="AE39" s="29" t="s">
        <v>63</v>
      </c>
      <c r="AF39" s="30">
        <f t="shared" si="61"/>
        <v>0</v>
      </c>
      <c r="AG39" s="21" t="s">
        <v>66</v>
      </c>
      <c r="AH39" s="22">
        <f t="shared" si="62"/>
        <v>0</v>
      </c>
      <c r="AI39" s="29" t="s">
        <v>32</v>
      </c>
      <c r="AJ39" s="30">
        <f t="shared" si="63"/>
        <v>0</v>
      </c>
      <c r="AK39" s="21" t="s">
        <v>133</v>
      </c>
      <c r="AL39" s="22">
        <f t="shared" si="64"/>
        <v>0</v>
      </c>
      <c r="AM39" s="29" t="s">
        <v>148</v>
      </c>
      <c r="AN39" s="30">
        <f t="shared" si="65"/>
        <v>0</v>
      </c>
      <c r="AO39" s="21" t="s">
        <v>75</v>
      </c>
      <c r="AP39" s="22">
        <f t="shared" si="66"/>
        <v>0</v>
      </c>
      <c r="AQ39" s="29" t="s">
        <v>157</v>
      </c>
      <c r="AR39" s="30">
        <f t="shared" si="67"/>
        <v>0</v>
      </c>
      <c r="AS39" s="21" t="s">
        <v>156</v>
      </c>
      <c r="AT39" s="22">
        <f t="shared" si="68"/>
        <v>0</v>
      </c>
      <c r="AU39" s="29" t="s">
        <v>71</v>
      </c>
      <c r="AV39" s="30">
        <f t="shared" si="69"/>
        <v>0</v>
      </c>
      <c r="AW39" s="21" t="s">
        <v>258</v>
      </c>
      <c r="AX39" s="22">
        <f t="shared" si="70"/>
        <v>0</v>
      </c>
      <c r="AY39" s="29" t="s">
        <v>253</v>
      </c>
      <c r="AZ39" s="30">
        <f t="shared" si="71"/>
        <v>0</v>
      </c>
      <c r="BA39" s="21" t="s">
        <v>0</v>
      </c>
      <c r="BB39" s="22">
        <f t="shared" si="72"/>
        <v>0</v>
      </c>
      <c r="BC39" s="29" t="s">
        <v>254</v>
      </c>
      <c r="BD39" s="30">
        <f t="shared" si="73"/>
        <v>0</v>
      </c>
      <c r="BE39" s="21" t="s">
        <v>247</v>
      </c>
      <c r="BF39" s="22">
        <f t="shared" si="74"/>
        <v>0</v>
      </c>
      <c r="BG39" s="29" t="s">
        <v>158</v>
      </c>
      <c r="BH39" s="30">
        <f t="shared" si="75"/>
        <v>0</v>
      </c>
      <c r="BI39" s="21" t="s">
        <v>153</v>
      </c>
      <c r="BJ39" s="22">
        <f t="shared" si="76"/>
        <v>0</v>
      </c>
      <c r="BK39" s="29" t="s">
        <v>22</v>
      </c>
      <c r="BL39" s="30">
        <f t="shared" si="77"/>
        <v>19</v>
      </c>
      <c r="BM39" s="21" t="s">
        <v>48</v>
      </c>
      <c r="BN39" s="22">
        <f t="shared" si="78"/>
        <v>19</v>
      </c>
      <c r="BO39" s="29" t="s">
        <v>30</v>
      </c>
      <c r="BP39" s="30">
        <f t="shared" si="79"/>
        <v>0</v>
      </c>
      <c r="BQ39" s="21" t="s">
        <v>152</v>
      </c>
      <c r="BR39" s="22">
        <f t="shared" si="80"/>
        <v>0</v>
      </c>
      <c r="BS39" s="29" t="s">
        <v>26</v>
      </c>
      <c r="BT39" s="30">
        <f t="shared" si="81"/>
        <v>0</v>
      </c>
      <c r="BU39" s="21" t="s">
        <v>33</v>
      </c>
      <c r="BV39" s="22">
        <f t="shared" si="82"/>
        <v>25</v>
      </c>
      <c r="BW39" s="29" t="s">
        <v>24</v>
      </c>
      <c r="BX39" s="30">
        <f t="shared" si="83"/>
        <v>0</v>
      </c>
      <c r="BY39" s="21" t="s">
        <v>50</v>
      </c>
      <c r="BZ39" s="22">
        <f t="shared" si="84"/>
        <v>25</v>
      </c>
      <c r="CA39" s="29" t="s">
        <v>43</v>
      </c>
      <c r="CB39" s="30">
        <f t="shared" si="85"/>
        <v>0</v>
      </c>
      <c r="CC39" s="21" t="s">
        <v>149</v>
      </c>
      <c r="CD39" s="22">
        <f t="shared" si="86"/>
        <v>19</v>
      </c>
      <c r="CE39" s="29" t="s">
        <v>255</v>
      </c>
      <c r="CF39" s="30">
        <f t="shared" si="87"/>
        <v>19</v>
      </c>
      <c r="CG39" s="21" t="s">
        <v>19</v>
      </c>
      <c r="CH39" s="22">
        <f t="shared" si="88"/>
        <v>19</v>
      </c>
      <c r="CI39" s="29" t="s">
        <v>33</v>
      </c>
      <c r="CJ39" s="30">
        <f t="shared" si="89"/>
        <v>0</v>
      </c>
      <c r="CK39" s="21" t="s">
        <v>26</v>
      </c>
      <c r="CL39" s="22">
        <f t="shared" si="90"/>
        <v>0</v>
      </c>
      <c r="CM39" s="25" t="s">
        <v>33</v>
      </c>
      <c r="CN39" s="26">
        <f t="shared" si="91"/>
        <v>0</v>
      </c>
    </row>
    <row r="40" spans="1:92" x14ac:dyDescent="0.4">
      <c r="A40" s="43" t="s">
        <v>274</v>
      </c>
      <c r="B40" s="11">
        <f t="shared" si="46"/>
        <v>145</v>
      </c>
      <c r="C40" s="29" t="s">
        <v>42</v>
      </c>
      <c r="D40" s="30">
        <f t="shared" si="47"/>
        <v>0</v>
      </c>
      <c r="E40" s="21" t="s">
        <v>64</v>
      </c>
      <c r="F40" s="22">
        <f t="shared" si="48"/>
        <v>0</v>
      </c>
      <c r="G40" s="29" t="s">
        <v>45</v>
      </c>
      <c r="H40" s="30">
        <f t="shared" si="49"/>
        <v>0</v>
      </c>
      <c r="I40" s="21" t="s">
        <v>77</v>
      </c>
      <c r="J40" s="22">
        <f t="shared" si="50"/>
        <v>0</v>
      </c>
      <c r="K40" s="29" t="s">
        <v>245</v>
      </c>
      <c r="L40" s="30">
        <f t="shared" si="51"/>
        <v>0</v>
      </c>
      <c r="M40" s="21" t="s">
        <v>132</v>
      </c>
      <c r="N40" s="22">
        <f t="shared" si="52"/>
        <v>0</v>
      </c>
      <c r="O40" s="29" t="s">
        <v>31</v>
      </c>
      <c r="P40" s="30">
        <f t="shared" si="53"/>
        <v>0</v>
      </c>
      <c r="Q40" s="21" t="s">
        <v>154</v>
      </c>
      <c r="R40" s="22">
        <f t="shared" si="54"/>
        <v>0</v>
      </c>
      <c r="S40" s="29" t="s">
        <v>50</v>
      </c>
      <c r="T40" s="30">
        <f t="shared" si="55"/>
        <v>0</v>
      </c>
      <c r="U40" s="21" t="s">
        <v>33</v>
      </c>
      <c r="V40" s="22">
        <f t="shared" si="56"/>
        <v>0</v>
      </c>
      <c r="W40" s="29" t="s">
        <v>74</v>
      </c>
      <c r="X40" s="30">
        <f t="shared" si="57"/>
        <v>0</v>
      </c>
      <c r="Y40" s="21" t="s">
        <v>27</v>
      </c>
      <c r="Z40" s="22">
        <f t="shared" si="58"/>
        <v>0</v>
      </c>
      <c r="AA40" s="29" t="s">
        <v>72</v>
      </c>
      <c r="AB40" s="30">
        <f t="shared" si="59"/>
        <v>0</v>
      </c>
      <c r="AC40" s="21" t="s">
        <v>68</v>
      </c>
      <c r="AD40" s="22">
        <f t="shared" si="60"/>
        <v>0</v>
      </c>
      <c r="AE40" s="29" t="s">
        <v>63</v>
      </c>
      <c r="AF40" s="30">
        <f t="shared" si="61"/>
        <v>0</v>
      </c>
      <c r="AG40" s="21" t="s">
        <v>66</v>
      </c>
      <c r="AH40" s="22">
        <f t="shared" si="62"/>
        <v>0</v>
      </c>
      <c r="AI40" s="29" t="s">
        <v>32</v>
      </c>
      <c r="AJ40" s="30">
        <f t="shared" si="63"/>
        <v>0</v>
      </c>
      <c r="AK40" s="21" t="s">
        <v>133</v>
      </c>
      <c r="AL40" s="22">
        <f t="shared" si="64"/>
        <v>0</v>
      </c>
      <c r="AM40" s="29" t="s">
        <v>148</v>
      </c>
      <c r="AN40" s="30">
        <f t="shared" si="65"/>
        <v>0</v>
      </c>
      <c r="AO40" s="21" t="s">
        <v>25</v>
      </c>
      <c r="AP40" s="22">
        <f t="shared" si="66"/>
        <v>0</v>
      </c>
      <c r="AQ40" s="29" t="s">
        <v>157</v>
      </c>
      <c r="AR40" s="30">
        <f t="shared" si="67"/>
        <v>0</v>
      </c>
      <c r="AS40" s="21" t="s">
        <v>156</v>
      </c>
      <c r="AT40" s="22">
        <f t="shared" si="68"/>
        <v>0</v>
      </c>
      <c r="AU40" s="29" t="s">
        <v>71</v>
      </c>
      <c r="AV40" s="30">
        <f t="shared" si="69"/>
        <v>0</v>
      </c>
      <c r="AW40" s="21" t="s">
        <v>160</v>
      </c>
      <c r="AX40" s="22">
        <f t="shared" si="70"/>
        <v>0</v>
      </c>
      <c r="AY40" s="29" t="s">
        <v>253</v>
      </c>
      <c r="AZ40" s="30">
        <f t="shared" si="71"/>
        <v>0</v>
      </c>
      <c r="BA40" s="21" t="s">
        <v>0</v>
      </c>
      <c r="BB40" s="22">
        <f t="shared" si="72"/>
        <v>0</v>
      </c>
      <c r="BC40" s="29" t="s">
        <v>254</v>
      </c>
      <c r="BD40" s="30">
        <f t="shared" si="73"/>
        <v>0</v>
      </c>
      <c r="BE40" s="21" t="s">
        <v>47</v>
      </c>
      <c r="BF40" s="22">
        <f t="shared" si="74"/>
        <v>0</v>
      </c>
      <c r="BG40" s="29" t="s">
        <v>35</v>
      </c>
      <c r="BH40" s="30">
        <f t="shared" si="75"/>
        <v>0</v>
      </c>
      <c r="BI40" s="21" t="s">
        <v>21</v>
      </c>
      <c r="BJ40" s="22">
        <f t="shared" si="76"/>
        <v>0</v>
      </c>
      <c r="BK40" s="29" t="s">
        <v>150</v>
      </c>
      <c r="BL40" s="30">
        <f t="shared" si="77"/>
        <v>0</v>
      </c>
      <c r="BM40" s="21" t="s">
        <v>48</v>
      </c>
      <c r="BN40" s="22">
        <f t="shared" si="78"/>
        <v>19</v>
      </c>
      <c r="BO40" s="29" t="s">
        <v>29</v>
      </c>
      <c r="BP40" s="30">
        <f t="shared" si="79"/>
        <v>19</v>
      </c>
      <c r="BQ40" s="21" t="s">
        <v>152</v>
      </c>
      <c r="BR40" s="22">
        <f t="shared" si="80"/>
        <v>0</v>
      </c>
      <c r="BS40" s="29" t="s">
        <v>26</v>
      </c>
      <c r="BT40" s="30">
        <f t="shared" si="81"/>
        <v>0</v>
      </c>
      <c r="BU40" s="21" t="s">
        <v>33</v>
      </c>
      <c r="BV40" s="22">
        <f t="shared" si="82"/>
        <v>25</v>
      </c>
      <c r="BW40" s="29" t="s">
        <v>147</v>
      </c>
      <c r="BX40" s="30">
        <f t="shared" si="83"/>
        <v>25</v>
      </c>
      <c r="BY40" s="21" t="s">
        <v>34</v>
      </c>
      <c r="BZ40" s="22">
        <f t="shared" si="84"/>
        <v>0</v>
      </c>
      <c r="CA40" s="29" t="s">
        <v>67</v>
      </c>
      <c r="CB40" s="30">
        <f t="shared" si="85"/>
        <v>19</v>
      </c>
      <c r="CC40" s="21" t="s">
        <v>149</v>
      </c>
      <c r="CD40" s="22">
        <f t="shared" si="86"/>
        <v>19</v>
      </c>
      <c r="CE40" s="29" t="s">
        <v>255</v>
      </c>
      <c r="CF40" s="30">
        <f t="shared" si="87"/>
        <v>19</v>
      </c>
      <c r="CG40" s="21" t="s">
        <v>165</v>
      </c>
      <c r="CH40" s="22">
        <f t="shared" si="88"/>
        <v>0</v>
      </c>
      <c r="CI40" s="29" t="s">
        <v>147</v>
      </c>
      <c r="CJ40" s="30">
        <f t="shared" si="89"/>
        <v>25</v>
      </c>
      <c r="CK40" s="21" t="s">
        <v>26</v>
      </c>
      <c r="CL40" s="22">
        <f t="shared" si="90"/>
        <v>0</v>
      </c>
      <c r="CM40" s="25" t="s">
        <v>26</v>
      </c>
      <c r="CN40" s="26">
        <f t="shared" si="91"/>
        <v>0</v>
      </c>
    </row>
    <row r="41" spans="1:92" x14ac:dyDescent="0.4">
      <c r="A41" s="44" t="s">
        <v>282</v>
      </c>
      <c r="B41" s="11">
        <f t="shared" si="46"/>
        <v>145</v>
      </c>
      <c r="C41" s="29" t="s">
        <v>162</v>
      </c>
      <c r="D41" s="30">
        <f t="shared" si="47"/>
        <v>0</v>
      </c>
      <c r="E41" s="21" t="s">
        <v>64</v>
      </c>
      <c r="F41" s="22">
        <f t="shared" si="48"/>
        <v>0</v>
      </c>
      <c r="G41" s="29" t="s">
        <v>45</v>
      </c>
      <c r="H41" s="30">
        <f t="shared" si="49"/>
        <v>0</v>
      </c>
      <c r="I41" s="21" t="s">
        <v>251</v>
      </c>
      <c r="J41" s="22">
        <f t="shared" si="50"/>
        <v>0</v>
      </c>
      <c r="K41" s="29" t="s">
        <v>245</v>
      </c>
      <c r="L41" s="30">
        <f t="shared" si="51"/>
        <v>0</v>
      </c>
      <c r="M41" s="21" t="s">
        <v>132</v>
      </c>
      <c r="N41" s="22">
        <f t="shared" si="52"/>
        <v>0</v>
      </c>
      <c r="O41" s="29" t="s">
        <v>31</v>
      </c>
      <c r="P41" s="30">
        <f t="shared" si="53"/>
        <v>0</v>
      </c>
      <c r="Q41" s="21" t="s">
        <v>69</v>
      </c>
      <c r="R41" s="22">
        <f t="shared" si="54"/>
        <v>0</v>
      </c>
      <c r="S41" s="29" t="s">
        <v>50</v>
      </c>
      <c r="T41" s="30">
        <f t="shared" si="55"/>
        <v>0</v>
      </c>
      <c r="U41" s="21" t="s">
        <v>33</v>
      </c>
      <c r="V41" s="22">
        <f t="shared" si="56"/>
        <v>0</v>
      </c>
      <c r="W41" s="29" t="s">
        <v>161</v>
      </c>
      <c r="X41" s="30">
        <f t="shared" si="57"/>
        <v>0</v>
      </c>
      <c r="Y41" s="21" t="s">
        <v>44</v>
      </c>
      <c r="Z41" s="22">
        <f t="shared" si="58"/>
        <v>0</v>
      </c>
      <c r="AA41" s="29" t="s">
        <v>261</v>
      </c>
      <c r="AB41" s="30">
        <f t="shared" si="59"/>
        <v>0</v>
      </c>
      <c r="AC41" s="21" t="s">
        <v>68</v>
      </c>
      <c r="AD41" s="22">
        <f t="shared" si="60"/>
        <v>0</v>
      </c>
      <c r="AE41" s="29" t="s">
        <v>163</v>
      </c>
      <c r="AF41" s="30">
        <f t="shared" si="61"/>
        <v>0</v>
      </c>
      <c r="AG41" s="21" t="s">
        <v>66</v>
      </c>
      <c r="AH41" s="22">
        <f t="shared" si="62"/>
        <v>0</v>
      </c>
      <c r="AI41" s="29" t="s">
        <v>32</v>
      </c>
      <c r="AJ41" s="30">
        <f t="shared" si="63"/>
        <v>0</v>
      </c>
      <c r="AK41" s="21" t="s">
        <v>133</v>
      </c>
      <c r="AL41" s="22">
        <f t="shared" si="64"/>
        <v>0</v>
      </c>
      <c r="AM41" s="29" t="s">
        <v>148</v>
      </c>
      <c r="AN41" s="30">
        <f t="shared" si="65"/>
        <v>0</v>
      </c>
      <c r="AO41" s="21" t="s">
        <v>25</v>
      </c>
      <c r="AP41" s="22">
        <f t="shared" si="66"/>
        <v>0</v>
      </c>
      <c r="AQ41" s="29" t="s">
        <v>157</v>
      </c>
      <c r="AR41" s="30">
        <f t="shared" si="67"/>
        <v>0</v>
      </c>
      <c r="AS41" s="21" t="s">
        <v>65</v>
      </c>
      <c r="AT41" s="22">
        <f t="shared" si="68"/>
        <v>0</v>
      </c>
      <c r="AU41" s="29" t="s">
        <v>78</v>
      </c>
      <c r="AV41" s="30">
        <f t="shared" si="69"/>
        <v>0</v>
      </c>
      <c r="AW41" s="21" t="s">
        <v>258</v>
      </c>
      <c r="AX41" s="22">
        <f t="shared" si="70"/>
        <v>0</v>
      </c>
      <c r="AY41" s="29" t="s">
        <v>253</v>
      </c>
      <c r="AZ41" s="30">
        <f t="shared" si="71"/>
        <v>0</v>
      </c>
      <c r="BA41" s="21" t="s">
        <v>0</v>
      </c>
      <c r="BB41" s="22">
        <f t="shared" si="72"/>
        <v>0</v>
      </c>
      <c r="BC41" s="29" t="s">
        <v>254</v>
      </c>
      <c r="BD41" s="30">
        <f t="shared" si="73"/>
        <v>0</v>
      </c>
      <c r="BE41" s="21" t="s">
        <v>247</v>
      </c>
      <c r="BF41" s="22">
        <f t="shared" si="74"/>
        <v>0</v>
      </c>
      <c r="BG41" s="29" t="s">
        <v>35</v>
      </c>
      <c r="BH41" s="30">
        <f t="shared" si="75"/>
        <v>0</v>
      </c>
      <c r="BI41" s="21" t="s">
        <v>153</v>
      </c>
      <c r="BJ41" s="22">
        <f t="shared" si="76"/>
        <v>0</v>
      </c>
      <c r="BK41" s="29" t="s">
        <v>22</v>
      </c>
      <c r="BL41" s="30">
        <f t="shared" si="77"/>
        <v>19</v>
      </c>
      <c r="BM41" s="21" t="s">
        <v>159</v>
      </c>
      <c r="BN41" s="22">
        <f t="shared" si="78"/>
        <v>0</v>
      </c>
      <c r="BO41" s="29" t="s">
        <v>29</v>
      </c>
      <c r="BP41" s="30">
        <f t="shared" si="79"/>
        <v>19</v>
      </c>
      <c r="BQ41" s="21" t="s">
        <v>152</v>
      </c>
      <c r="BR41" s="22">
        <f t="shared" si="80"/>
        <v>0</v>
      </c>
      <c r="BS41" s="29" t="s">
        <v>26</v>
      </c>
      <c r="BT41" s="30">
        <f t="shared" si="81"/>
        <v>0</v>
      </c>
      <c r="BU41" s="21" t="s">
        <v>33</v>
      </c>
      <c r="BV41" s="22">
        <f t="shared" si="82"/>
        <v>25</v>
      </c>
      <c r="BW41" s="29" t="s">
        <v>147</v>
      </c>
      <c r="BX41" s="30">
        <f t="shared" si="83"/>
        <v>25</v>
      </c>
      <c r="BY41" s="21" t="s">
        <v>34</v>
      </c>
      <c r="BZ41" s="22">
        <f t="shared" si="84"/>
        <v>0</v>
      </c>
      <c r="CA41" s="29" t="s">
        <v>67</v>
      </c>
      <c r="CB41" s="30">
        <f t="shared" si="85"/>
        <v>19</v>
      </c>
      <c r="CC41" s="21" t="s">
        <v>259</v>
      </c>
      <c r="CD41" s="22">
        <f t="shared" si="86"/>
        <v>0</v>
      </c>
      <c r="CE41" s="29" t="s">
        <v>255</v>
      </c>
      <c r="CF41" s="30">
        <f t="shared" si="87"/>
        <v>19</v>
      </c>
      <c r="CG41" s="21" t="s">
        <v>19</v>
      </c>
      <c r="CH41" s="22">
        <f t="shared" si="88"/>
        <v>19</v>
      </c>
      <c r="CI41" s="29" t="s">
        <v>147</v>
      </c>
      <c r="CJ41" s="30">
        <f t="shared" si="89"/>
        <v>25</v>
      </c>
      <c r="CK41" s="21" t="s">
        <v>26</v>
      </c>
      <c r="CL41" s="22">
        <f t="shared" si="90"/>
        <v>0</v>
      </c>
      <c r="CM41" s="25" t="s">
        <v>26</v>
      </c>
      <c r="CN41" s="26">
        <f t="shared" si="91"/>
        <v>0</v>
      </c>
    </row>
    <row r="42" spans="1:92" x14ac:dyDescent="0.4">
      <c r="A42" s="47" t="s">
        <v>119</v>
      </c>
      <c r="B42" s="11">
        <f t="shared" si="46"/>
        <v>145</v>
      </c>
      <c r="C42" s="29" t="s">
        <v>162</v>
      </c>
      <c r="D42" s="30">
        <f t="shared" si="47"/>
        <v>0</v>
      </c>
      <c r="E42" s="21" t="s">
        <v>64</v>
      </c>
      <c r="F42" s="22">
        <f t="shared" si="48"/>
        <v>0</v>
      </c>
      <c r="G42" s="29" t="s">
        <v>250</v>
      </c>
      <c r="H42" s="30">
        <f t="shared" si="49"/>
        <v>0</v>
      </c>
      <c r="I42" s="21" t="s">
        <v>77</v>
      </c>
      <c r="J42" s="22">
        <f t="shared" si="50"/>
        <v>0</v>
      </c>
      <c r="K42" s="29" t="s">
        <v>252</v>
      </c>
      <c r="L42" s="30">
        <f t="shared" si="51"/>
        <v>0</v>
      </c>
      <c r="M42" s="21" t="s">
        <v>23</v>
      </c>
      <c r="N42" s="22">
        <f t="shared" si="52"/>
        <v>0</v>
      </c>
      <c r="O42" s="29" t="s">
        <v>24</v>
      </c>
      <c r="P42" s="30">
        <f t="shared" si="53"/>
        <v>0</v>
      </c>
      <c r="Q42" s="21" t="s">
        <v>69</v>
      </c>
      <c r="R42" s="22">
        <f t="shared" si="54"/>
        <v>0</v>
      </c>
      <c r="S42" s="29" t="s">
        <v>50</v>
      </c>
      <c r="T42" s="30">
        <f t="shared" si="55"/>
        <v>0</v>
      </c>
      <c r="U42" s="21" t="s">
        <v>33</v>
      </c>
      <c r="V42" s="22">
        <f t="shared" si="56"/>
        <v>0</v>
      </c>
      <c r="W42" s="29" t="s">
        <v>74</v>
      </c>
      <c r="X42" s="30">
        <f t="shared" si="57"/>
        <v>0</v>
      </c>
      <c r="Y42" s="21" t="s">
        <v>27</v>
      </c>
      <c r="Z42" s="22">
        <f t="shared" si="58"/>
        <v>0</v>
      </c>
      <c r="AA42" s="29" t="s">
        <v>72</v>
      </c>
      <c r="AB42" s="30">
        <f t="shared" si="59"/>
        <v>0</v>
      </c>
      <c r="AC42" s="21" t="s">
        <v>68</v>
      </c>
      <c r="AD42" s="22">
        <f t="shared" si="60"/>
        <v>0</v>
      </c>
      <c r="AE42" s="29" t="s">
        <v>163</v>
      </c>
      <c r="AF42" s="30">
        <f t="shared" si="61"/>
        <v>0</v>
      </c>
      <c r="AG42" s="21" t="s">
        <v>262</v>
      </c>
      <c r="AH42" s="22">
        <f t="shared" si="62"/>
        <v>0</v>
      </c>
      <c r="AI42" s="29" t="s">
        <v>164</v>
      </c>
      <c r="AJ42" s="30">
        <f t="shared" si="63"/>
        <v>0</v>
      </c>
      <c r="AK42" s="21" t="s">
        <v>133</v>
      </c>
      <c r="AL42" s="22">
        <f t="shared" si="64"/>
        <v>0</v>
      </c>
      <c r="AM42" s="29" t="s">
        <v>155</v>
      </c>
      <c r="AN42" s="30">
        <f t="shared" si="65"/>
        <v>0</v>
      </c>
      <c r="AO42" s="21" t="s">
        <v>25</v>
      </c>
      <c r="AP42" s="22">
        <f t="shared" si="66"/>
        <v>0</v>
      </c>
      <c r="AQ42" s="29" t="s">
        <v>151</v>
      </c>
      <c r="AR42" s="30">
        <f t="shared" si="67"/>
        <v>0</v>
      </c>
      <c r="AS42" s="21" t="s">
        <v>156</v>
      </c>
      <c r="AT42" s="22">
        <f t="shared" si="68"/>
        <v>0</v>
      </c>
      <c r="AU42" s="29" t="s">
        <v>78</v>
      </c>
      <c r="AV42" s="30">
        <f t="shared" si="69"/>
        <v>0</v>
      </c>
      <c r="AW42" s="21" t="s">
        <v>160</v>
      </c>
      <c r="AX42" s="22">
        <f t="shared" si="70"/>
        <v>0</v>
      </c>
      <c r="AY42" s="29" t="s">
        <v>253</v>
      </c>
      <c r="AZ42" s="30">
        <f t="shared" si="71"/>
        <v>0</v>
      </c>
      <c r="BA42" s="21" t="s">
        <v>246</v>
      </c>
      <c r="BB42" s="22">
        <f t="shared" si="72"/>
        <v>0</v>
      </c>
      <c r="BC42" s="29" t="s">
        <v>76</v>
      </c>
      <c r="BD42" s="30">
        <f t="shared" si="73"/>
        <v>0</v>
      </c>
      <c r="BE42" s="21" t="s">
        <v>247</v>
      </c>
      <c r="BF42" s="22">
        <f t="shared" si="74"/>
        <v>0</v>
      </c>
      <c r="BG42" s="29" t="s">
        <v>158</v>
      </c>
      <c r="BH42" s="30">
        <f t="shared" si="75"/>
        <v>0</v>
      </c>
      <c r="BI42" s="21" t="s">
        <v>153</v>
      </c>
      <c r="BJ42" s="22">
        <f t="shared" si="76"/>
        <v>0</v>
      </c>
      <c r="BK42" s="29" t="s">
        <v>150</v>
      </c>
      <c r="BL42" s="30">
        <f t="shared" si="77"/>
        <v>0</v>
      </c>
      <c r="BM42" s="21" t="s">
        <v>48</v>
      </c>
      <c r="BN42" s="22">
        <f t="shared" si="78"/>
        <v>19</v>
      </c>
      <c r="BO42" s="29" t="s">
        <v>29</v>
      </c>
      <c r="BP42" s="30">
        <f t="shared" si="79"/>
        <v>19</v>
      </c>
      <c r="BQ42" s="21" t="s">
        <v>28</v>
      </c>
      <c r="BR42" s="22">
        <f t="shared" si="80"/>
        <v>19</v>
      </c>
      <c r="BS42" s="29" t="s">
        <v>26</v>
      </c>
      <c r="BT42" s="30">
        <f t="shared" si="81"/>
        <v>0</v>
      </c>
      <c r="BU42" s="21" t="s">
        <v>33</v>
      </c>
      <c r="BV42" s="22">
        <f t="shared" si="82"/>
        <v>25</v>
      </c>
      <c r="BW42" s="29" t="s">
        <v>147</v>
      </c>
      <c r="BX42" s="30">
        <f t="shared" si="83"/>
        <v>25</v>
      </c>
      <c r="BY42" s="21" t="s">
        <v>34</v>
      </c>
      <c r="BZ42" s="22">
        <f t="shared" si="84"/>
        <v>0</v>
      </c>
      <c r="CA42" s="29" t="s">
        <v>67</v>
      </c>
      <c r="CB42" s="30">
        <f t="shared" si="85"/>
        <v>19</v>
      </c>
      <c r="CC42" s="21" t="s">
        <v>149</v>
      </c>
      <c r="CD42" s="22">
        <f t="shared" si="86"/>
        <v>19</v>
      </c>
      <c r="CE42" s="29" t="s">
        <v>248</v>
      </c>
      <c r="CF42" s="30">
        <f t="shared" si="87"/>
        <v>0</v>
      </c>
      <c r="CG42" s="21" t="s">
        <v>165</v>
      </c>
      <c r="CH42" s="22">
        <f t="shared" si="88"/>
        <v>0</v>
      </c>
      <c r="CI42" s="29" t="s">
        <v>147</v>
      </c>
      <c r="CJ42" s="30">
        <f t="shared" si="89"/>
        <v>25</v>
      </c>
      <c r="CK42" s="21" t="s">
        <v>26</v>
      </c>
      <c r="CL42" s="22">
        <f t="shared" si="90"/>
        <v>0</v>
      </c>
      <c r="CM42" s="25" t="s">
        <v>26</v>
      </c>
      <c r="CN42" s="26">
        <f t="shared" si="91"/>
        <v>0</v>
      </c>
    </row>
    <row r="43" spans="1:92" x14ac:dyDescent="0.4">
      <c r="A43" s="47" t="s">
        <v>83</v>
      </c>
      <c r="B43" s="11">
        <f t="shared" si="46"/>
        <v>139</v>
      </c>
      <c r="C43" s="29" t="s">
        <v>162</v>
      </c>
      <c r="D43" s="30">
        <f t="shared" si="47"/>
        <v>0</v>
      </c>
      <c r="E43" s="21" t="s">
        <v>73</v>
      </c>
      <c r="F43" s="22">
        <f t="shared" si="48"/>
        <v>0</v>
      </c>
      <c r="G43" s="29" t="s">
        <v>45</v>
      </c>
      <c r="H43" s="30">
        <f t="shared" si="49"/>
        <v>0</v>
      </c>
      <c r="I43" s="21" t="s">
        <v>77</v>
      </c>
      <c r="J43" s="22">
        <f t="shared" si="50"/>
        <v>0</v>
      </c>
      <c r="K43" s="29" t="s">
        <v>252</v>
      </c>
      <c r="L43" s="30">
        <f t="shared" si="51"/>
        <v>0</v>
      </c>
      <c r="M43" s="21" t="s">
        <v>23</v>
      </c>
      <c r="N43" s="22">
        <f t="shared" si="52"/>
        <v>0</v>
      </c>
      <c r="O43" s="29" t="s">
        <v>24</v>
      </c>
      <c r="P43" s="30">
        <f t="shared" si="53"/>
        <v>0</v>
      </c>
      <c r="Q43" s="21" t="s">
        <v>69</v>
      </c>
      <c r="R43" s="22">
        <f t="shared" si="54"/>
        <v>0</v>
      </c>
      <c r="S43" s="29" t="s">
        <v>50</v>
      </c>
      <c r="T43" s="30">
        <f t="shared" si="55"/>
        <v>0</v>
      </c>
      <c r="U43" s="21" t="s">
        <v>33</v>
      </c>
      <c r="V43" s="22">
        <f t="shared" si="56"/>
        <v>0</v>
      </c>
      <c r="W43" s="29" t="s">
        <v>74</v>
      </c>
      <c r="X43" s="30">
        <f t="shared" si="57"/>
        <v>0</v>
      </c>
      <c r="Y43" s="21" t="s">
        <v>44</v>
      </c>
      <c r="Z43" s="22">
        <f t="shared" si="58"/>
        <v>0</v>
      </c>
      <c r="AA43" s="29" t="s">
        <v>261</v>
      </c>
      <c r="AB43" s="30">
        <f t="shared" si="59"/>
        <v>0</v>
      </c>
      <c r="AC43" s="21" t="s">
        <v>36</v>
      </c>
      <c r="AD43" s="22">
        <f t="shared" si="60"/>
        <v>0</v>
      </c>
      <c r="AE43" s="29" t="s">
        <v>63</v>
      </c>
      <c r="AF43" s="30">
        <f t="shared" si="61"/>
        <v>0</v>
      </c>
      <c r="AG43" s="21" t="s">
        <v>262</v>
      </c>
      <c r="AH43" s="22">
        <f t="shared" si="62"/>
        <v>0</v>
      </c>
      <c r="AI43" s="29" t="s">
        <v>164</v>
      </c>
      <c r="AJ43" s="30">
        <f t="shared" si="63"/>
        <v>0</v>
      </c>
      <c r="AK43" s="21" t="s">
        <v>133</v>
      </c>
      <c r="AL43" s="22">
        <f t="shared" si="64"/>
        <v>0</v>
      </c>
      <c r="AM43" s="29" t="s">
        <v>155</v>
      </c>
      <c r="AN43" s="30">
        <f t="shared" si="65"/>
        <v>0</v>
      </c>
      <c r="AO43" s="21" t="s">
        <v>25</v>
      </c>
      <c r="AP43" s="22">
        <f t="shared" si="66"/>
        <v>0</v>
      </c>
      <c r="AQ43" s="29" t="s">
        <v>157</v>
      </c>
      <c r="AR43" s="30">
        <f t="shared" si="67"/>
        <v>0</v>
      </c>
      <c r="AS43" s="21" t="s">
        <v>156</v>
      </c>
      <c r="AT43" s="22">
        <f t="shared" si="68"/>
        <v>0</v>
      </c>
      <c r="AU43" s="29" t="s">
        <v>71</v>
      </c>
      <c r="AV43" s="30">
        <f t="shared" si="69"/>
        <v>0</v>
      </c>
      <c r="AW43" s="21" t="s">
        <v>258</v>
      </c>
      <c r="AX43" s="22">
        <f t="shared" si="70"/>
        <v>0</v>
      </c>
      <c r="AY43" s="29" t="s">
        <v>253</v>
      </c>
      <c r="AZ43" s="30">
        <f t="shared" si="71"/>
        <v>0</v>
      </c>
      <c r="BA43" s="21" t="s">
        <v>0</v>
      </c>
      <c r="BB43" s="22">
        <f t="shared" si="72"/>
        <v>0</v>
      </c>
      <c r="BC43" s="29" t="s">
        <v>254</v>
      </c>
      <c r="BD43" s="30">
        <f t="shared" si="73"/>
        <v>0</v>
      </c>
      <c r="BE43" s="21" t="s">
        <v>247</v>
      </c>
      <c r="BF43" s="22">
        <f t="shared" si="74"/>
        <v>0</v>
      </c>
      <c r="BG43" s="29" t="s">
        <v>158</v>
      </c>
      <c r="BH43" s="30">
        <f t="shared" si="75"/>
        <v>0</v>
      </c>
      <c r="BI43" s="21" t="s">
        <v>153</v>
      </c>
      <c r="BJ43" s="22">
        <f t="shared" si="76"/>
        <v>0</v>
      </c>
      <c r="BK43" s="29" t="s">
        <v>22</v>
      </c>
      <c r="BL43" s="30">
        <f t="shared" si="77"/>
        <v>19</v>
      </c>
      <c r="BM43" s="21" t="s">
        <v>48</v>
      </c>
      <c r="BN43" s="22">
        <f t="shared" si="78"/>
        <v>19</v>
      </c>
      <c r="BO43" s="29" t="s">
        <v>29</v>
      </c>
      <c r="BP43" s="30">
        <f t="shared" si="79"/>
        <v>19</v>
      </c>
      <c r="BQ43" s="21" t="s">
        <v>152</v>
      </c>
      <c r="BR43" s="22">
        <f t="shared" si="80"/>
        <v>0</v>
      </c>
      <c r="BS43" s="29" t="s">
        <v>26</v>
      </c>
      <c r="BT43" s="30">
        <f t="shared" si="81"/>
        <v>0</v>
      </c>
      <c r="BU43" s="21" t="s">
        <v>49</v>
      </c>
      <c r="BV43" s="22">
        <f t="shared" si="82"/>
        <v>0</v>
      </c>
      <c r="BW43" s="29" t="s">
        <v>147</v>
      </c>
      <c r="BX43" s="30">
        <f t="shared" si="83"/>
        <v>25</v>
      </c>
      <c r="BY43" s="21" t="s">
        <v>34</v>
      </c>
      <c r="BZ43" s="22">
        <f t="shared" si="84"/>
        <v>0</v>
      </c>
      <c r="CA43" s="29" t="s">
        <v>43</v>
      </c>
      <c r="CB43" s="30">
        <f t="shared" si="85"/>
        <v>0</v>
      </c>
      <c r="CC43" s="21" t="s">
        <v>149</v>
      </c>
      <c r="CD43" s="22">
        <f t="shared" si="86"/>
        <v>19</v>
      </c>
      <c r="CE43" s="29" t="s">
        <v>255</v>
      </c>
      <c r="CF43" s="30">
        <f t="shared" si="87"/>
        <v>19</v>
      </c>
      <c r="CG43" s="21" t="s">
        <v>19</v>
      </c>
      <c r="CH43" s="22">
        <f t="shared" si="88"/>
        <v>19</v>
      </c>
      <c r="CI43" s="29" t="s">
        <v>49</v>
      </c>
      <c r="CJ43" s="30">
        <f t="shared" si="89"/>
        <v>0</v>
      </c>
      <c r="CK43" s="21" t="s">
        <v>34</v>
      </c>
      <c r="CL43" s="22">
        <f t="shared" si="90"/>
        <v>0</v>
      </c>
      <c r="CM43" s="25" t="s">
        <v>34</v>
      </c>
      <c r="CN43" s="26">
        <f t="shared" si="91"/>
        <v>0</v>
      </c>
    </row>
    <row r="44" spans="1:92" x14ac:dyDescent="0.4">
      <c r="A44" s="45" t="s">
        <v>120</v>
      </c>
      <c r="B44" s="11">
        <f t="shared" si="46"/>
        <v>139</v>
      </c>
      <c r="C44" s="29" t="s">
        <v>162</v>
      </c>
      <c r="D44" s="30">
        <f t="shared" si="47"/>
        <v>0</v>
      </c>
      <c r="E44" s="21" t="s">
        <v>64</v>
      </c>
      <c r="F44" s="22">
        <f t="shared" si="48"/>
        <v>0</v>
      </c>
      <c r="G44" s="29" t="s">
        <v>250</v>
      </c>
      <c r="H44" s="30">
        <f t="shared" si="49"/>
        <v>0</v>
      </c>
      <c r="I44" s="21" t="s">
        <v>251</v>
      </c>
      <c r="J44" s="22">
        <f t="shared" si="50"/>
        <v>0</v>
      </c>
      <c r="K44" s="29" t="s">
        <v>252</v>
      </c>
      <c r="L44" s="30">
        <f t="shared" si="51"/>
        <v>0</v>
      </c>
      <c r="M44" s="21" t="s">
        <v>132</v>
      </c>
      <c r="N44" s="22">
        <f t="shared" si="52"/>
        <v>0</v>
      </c>
      <c r="O44" s="29" t="s">
        <v>31</v>
      </c>
      <c r="P44" s="30">
        <f t="shared" si="53"/>
        <v>0</v>
      </c>
      <c r="Q44" s="21" t="s">
        <v>69</v>
      </c>
      <c r="R44" s="22">
        <f t="shared" si="54"/>
        <v>0</v>
      </c>
      <c r="S44" s="29" t="s">
        <v>50</v>
      </c>
      <c r="T44" s="30">
        <f t="shared" si="55"/>
        <v>0</v>
      </c>
      <c r="U44" s="21" t="s">
        <v>33</v>
      </c>
      <c r="V44" s="22">
        <f t="shared" si="56"/>
        <v>0</v>
      </c>
      <c r="W44" s="29" t="s">
        <v>161</v>
      </c>
      <c r="X44" s="30">
        <f t="shared" si="57"/>
        <v>0</v>
      </c>
      <c r="Y44" s="21" t="s">
        <v>27</v>
      </c>
      <c r="Z44" s="22">
        <f t="shared" si="58"/>
        <v>0</v>
      </c>
      <c r="AA44" s="29" t="s">
        <v>72</v>
      </c>
      <c r="AB44" s="30">
        <f t="shared" si="59"/>
        <v>0</v>
      </c>
      <c r="AC44" s="21" t="s">
        <v>36</v>
      </c>
      <c r="AD44" s="22">
        <f t="shared" si="60"/>
        <v>0</v>
      </c>
      <c r="AE44" s="29" t="s">
        <v>163</v>
      </c>
      <c r="AF44" s="30">
        <f t="shared" si="61"/>
        <v>0</v>
      </c>
      <c r="AG44" s="21" t="s">
        <v>262</v>
      </c>
      <c r="AH44" s="22">
        <f t="shared" si="62"/>
        <v>0</v>
      </c>
      <c r="AI44" s="29" t="s">
        <v>32</v>
      </c>
      <c r="AJ44" s="30">
        <f t="shared" si="63"/>
        <v>0</v>
      </c>
      <c r="AK44" s="21" t="s">
        <v>133</v>
      </c>
      <c r="AL44" s="22">
        <f t="shared" si="64"/>
        <v>0</v>
      </c>
      <c r="AM44" s="29" t="s">
        <v>155</v>
      </c>
      <c r="AN44" s="30">
        <f t="shared" si="65"/>
        <v>0</v>
      </c>
      <c r="AO44" s="21" t="s">
        <v>25</v>
      </c>
      <c r="AP44" s="22">
        <f t="shared" si="66"/>
        <v>0</v>
      </c>
      <c r="AQ44" s="29" t="s">
        <v>157</v>
      </c>
      <c r="AR44" s="30">
        <f t="shared" si="67"/>
        <v>0</v>
      </c>
      <c r="AS44" s="21" t="s">
        <v>156</v>
      </c>
      <c r="AT44" s="22">
        <f t="shared" si="68"/>
        <v>0</v>
      </c>
      <c r="AU44" s="29" t="s">
        <v>71</v>
      </c>
      <c r="AV44" s="30">
        <f t="shared" si="69"/>
        <v>0</v>
      </c>
      <c r="AW44" s="21" t="s">
        <v>258</v>
      </c>
      <c r="AX44" s="22">
        <f t="shared" si="70"/>
        <v>0</v>
      </c>
      <c r="AY44" s="29" t="s">
        <v>46</v>
      </c>
      <c r="AZ44" s="30">
        <f t="shared" si="71"/>
        <v>0</v>
      </c>
      <c r="BA44" s="21" t="s">
        <v>246</v>
      </c>
      <c r="BB44" s="22">
        <f t="shared" si="72"/>
        <v>0</v>
      </c>
      <c r="BC44" s="29" t="s">
        <v>254</v>
      </c>
      <c r="BD44" s="30">
        <f t="shared" si="73"/>
        <v>0</v>
      </c>
      <c r="BE44" s="21" t="s">
        <v>247</v>
      </c>
      <c r="BF44" s="22">
        <f t="shared" si="74"/>
        <v>0</v>
      </c>
      <c r="BG44" s="29" t="s">
        <v>158</v>
      </c>
      <c r="BH44" s="30">
        <f t="shared" si="75"/>
        <v>0</v>
      </c>
      <c r="BI44" s="21" t="s">
        <v>153</v>
      </c>
      <c r="BJ44" s="22">
        <f t="shared" si="76"/>
        <v>0</v>
      </c>
      <c r="BK44" s="29" t="s">
        <v>22</v>
      </c>
      <c r="BL44" s="30">
        <f t="shared" si="77"/>
        <v>19</v>
      </c>
      <c r="BM44" s="21" t="s">
        <v>48</v>
      </c>
      <c r="BN44" s="22">
        <f t="shared" si="78"/>
        <v>19</v>
      </c>
      <c r="BO44" s="29" t="s">
        <v>29</v>
      </c>
      <c r="BP44" s="30">
        <f t="shared" si="79"/>
        <v>19</v>
      </c>
      <c r="BQ44" s="21" t="s">
        <v>28</v>
      </c>
      <c r="BR44" s="22">
        <f t="shared" si="80"/>
        <v>19</v>
      </c>
      <c r="BS44" s="29" t="s">
        <v>26</v>
      </c>
      <c r="BT44" s="30">
        <f t="shared" si="81"/>
        <v>0</v>
      </c>
      <c r="BU44" s="21" t="s">
        <v>49</v>
      </c>
      <c r="BV44" s="22">
        <f t="shared" si="82"/>
        <v>0</v>
      </c>
      <c r="BW44" s="29" t="s">
        <v>147</v>
      </c>
      <c r="BX44" s="30">
        <f t="shared" si="83"/>
        <v>25</v>
      </c>
      <c r="BY44" s="21" t="s">
        <v>34</v>
      </c>
      <c r="BZ44" s="22">
        <f t="shared" si="84"/>
        <v>0</v>
      </c>
      <c r="CA44" s="29" t="s">
        <v>43</v>
      </c>
      <c r="CB44" s="30">
        <f t="shared" si="85"/>
        <v>0</v>
      </c>
      <c r="CC44" s="21" t="s">
        <v>149</v>
      </c>
      <c r="CD44" s="22">
        <f t="shared" si="86"/>
        <v>19</v>
      </c>
      <c r="CE44" s="29" t="s">
        <v>255</v>
      </c>
      <c r="CF44" s="30">
        <f t="shared" si="87"/>
        <v>19</v>
      </c>
      <c r="CG44" s="21" t="s">
        <v>165</v>
      </c>
      <c r="CH44" s="22">
        <f t="shared" si="88"/>
        <v>0</v>
      </c>
      <c r="CI44" s="29" t="s">
        <v>49</v>
      </c>
      <c r="CJ44" s="30">
        <f t="shared" si="89"/>
        <v>0</v>
      </c>
      <c r="CK44" s="21" t="s">
        <v>34</v>
      </c>
      <c r="CL44" s="22">
        <f t="shared" si="90"/>
        <v>0</v>
      </c>
      <c r="CM44" s="25" t="s">
        <v>34</v>
      </c>
      <c r="CN44" s="26">
        <f t="shared" si="91"/>
        <v>0</v>
      </c>
    </row>
    <row r="45" spans="1:92" x14ac:dyDescent="0.4">
      <c r="A45" s="47" t="s">
        <v>113</v>
      </c>
      <c r="B45" s="11">
        <f t="shared" si="46"/>
        <v>139</v>
      </c>
      <c r="C45" s="29" t="s">
        <v>162</v>
      </c>
      <c r="D45" s="30">
        <f t="shared" si="47"/>
        <v>0</v>
      </c>
      <c r="E45" s="21" t="s">
        <v>64</v>
      </c>
      <c r="F45" s="22">
        <f t="shared" si="48"/>
        <v>0</v>
      </c>
      <c r="G45" s="29" t="s">
        <v>45</v>
      </c>
      <c r="H45" s="30">
        <f t="shared" si="49"/>
        <v>0</v>
      </c>
      <c r="I45" s="21" t="s">
        <v>251</v>
      </c>
      <c r="J45" s="22">
        <f t="shared" si="50"/>
        <v>0</v>
      </c>
      <c r="K45" s="29" t="s">
        <v>245</v>
      </c>
      <c r="L45" s="30">
        <f t="shared" si="51"/>
        <v>0</v>
      </c>
      <c r="M45" s="21" t="s">
        <v>132</v>
      </c>
      <c r="N45" s="22">
        <f t="shared" si="52"/>
        <v>0</v>
      </c>
      <c r="O45" s="29" t="s">
        <v>24</v>
      </c>
      <c r="P45" s="30">
        <f t="shared" si="53"/>
        <v>0</v>
      </c>
      <c r="Q45" s="21" t="s">
        <v>69</v>
      </c>
      <c r="R45" s="22">
        <f t="shared" si="54"/>
        <v>0</v>
      </c>
      <c r="S45" s="29" t="s">
        <v>50</v>
      </c>
      <c r="T45" s="30">
        <f t="shared" si="55"/>
        <v>0</v>
      </c>
      <c r="U45" s="21" t="s">
        <v>33</v>
      </c>
      <c r="V45" s="22">
        <f t="shared" si="56"/>
        <v>0</v>
      </c>
      <c r="W45" s="29" t="s">
        <v>74</v>
      </c>
      <c r="X45" s="30">
        <f t="shared" si="57"/>
        <v>0</v>
      </c>
      <c r="Y45" s="21" t="s">
        <v>27</v>
      </c>
      <c r="Z45" s="22">
        <f t="shared" si="58"/>
        <v>0</v>
      </c>
      <c r="AA45" s="29" t="s">
        <v>72</v>
      </c>
      <c r="AB45" s="30">
        <f t="shared" si="59"/>
        <v>0</v>
      </c>
      <c r="AC45" s="21" t="s">
        <v>68</v>
      </c>
      <c r="AD45" s="22">
        <f t="shared" si="60"/>
        <v>0</v>
      </c>
      <c r="AE45" s="29" t="s">
        <v>163</v>
      </c>
      <c r="AF45" s="30">
        <f t="shared" si="61"/>
        <v>0</v>
      </c>
      <c r="AG45" s="21" t="s">
        <v>262</v>
      </c>
      <c r="AH45" s="22">
        <f t="shared" si="62"/>
        <v>0</v>
      </c>
      <c r="AI45" s="29" t="s">
        <v>32</v>
      </c>
      <c r="AJ45" s="30">
        <f t="shared" si="63"/>
        <v>0</v>
      </c>
      <c r="AK45" s="21" t="s">
        <v>257</v>
      </c>
      <c r="AL45" s="22">
        <f t="shared" si="64"/>
        <v>0</v>
      </c>
      <c r="AM45" s="29" t="s">
        <v>155</v>
      </c>
      <c r="AN45" s="30">
        <f t="shared" si="65"/>
        <v>0</v>
      </c>
      <c r="AO45" s="21" t="s">
        <v>25</v>
      </c>
      <c r="AP45" s="22">
        <f t="shared" si="66"/>
        <v>0</v>
      </c>
      <c r="AQ45" s="29" t="s">
        <v>157</v>
      </c>
      <c r="AR45" s="30">
        <f t="shared" si="67"/>
        <v>0</v>
      </c>
      <c r="AS45" s="21" t="s">
        <v>156</v>
      </c>
      <c r="AT45" s="22">
        <f t="shared" si="68"/>
        <v>0</v>
      </c>
      <c r="AU45" s="29" t="s">
        <v>78</v>
      </c>
      <c r="AV45" s="30">
        <f t="shared" si="69"/>
        <v>0</v>
      </c>
      <c r="AW45" s="21" t="s">
        <v>258</v>
      </c>
      <c r="AX45" s="22">
        <f t="shared" si="70"/>
        <v>0</v>
      </c>
      <c r="AY45" s="29" t="s">
        <v>46</v>
      </c>
      <c r="AZ45" s="30">
        <f t="shared" si="71"/>
        <v>0</v>
      </c>
      <c r="BA45" s="21" t="s">
        <v>0</v>
      </c>
      <c r="BB45" s="22">
        <f t="shared" si="72"/>
        <v>0</v>
      </c>
      <c r="BC45" s="29" t="s">
        <v>76</v>
      </c>
      <c r="BD45" s="30">
        <f t="shared" si="73"/>
        <v>0</v>
      </c>
      <c r="BE45" s="21" t="s">
        <v>247</v>
      </c>
      <c r="BF45" s="22">
        <f t="shared" si="74"/>
        <v>0</v>
      </c>
      <c r="BG45" s="29" t="s">
        <v>35</v>
      </c>
      <c r="BH45" s="30">
        <f t="shared" si="75"/>
        <v>0</v>
      </c>
      <c r="BI45" s="21" t="s">
        <v>21</v>
      </c>
      <c r="BJ45" s="22">
        <f t="shared" si="76"/>
        <v>0</v>
      </c>
      <c r="BK45" s="29" t="s">
        <v>150</v>
      </c>
      <c r="BL45" s="30">
        <f t="shared" si="77"/>
        <v>0</v>
      </c>
      <c r="BM45" s="21" t="s">
        <v>159</v>
      </c>
      <c r="BN45" s="22">
        <f t="shared" si="78"/>
        <v>0</v>
      </c>
      <c r="BO45" s="29" t="s">
        <v>29</v>
      </c>
      <c r="BP45" s="30">
        <f t="shared" si="79"/>
        <v>19</v>
      </c>
      <c r="BQ45" s="21" t="s">
        <v>28</v>
      </c>
      <c r="BR45" s="22">
        <f t="shared" si="80"/>
        <v>19</v>
      </c>
      <c r="BS45" s="29" t="s">
        <v>26</v>
      </c>
      <c r="BT45" s="30">
        <f t="shared" si="81"/>
        <v>0</v>
      </c>
      <c r="BU45" s="21" t="s">
        <v>49</v>
      </c>
      <c r="BV45" s="22">
        <f t="shared" si="82"/>
        <v>0</v>
      </c>
      <c r="BW45" s="29" t="s">
        <v>147</v>
      </c>
      <c r="BX45" s="30">
        <f t="shared" si="83"/>
        <v>25</v>
      </c>
      <c r="BY45" s="21" t="s">
        <v>34</v>
      </c>
      <c r="BZ45" s="22">
        <f t="shared" si="84"/>
        <v>0</v>
      </c>
      <c r="CA45" s="29" t="s">
        <v>67</v>
      </c>
      <c r="CB45" s="30">
        <f t="shared" si="85"/>
        <v>19</v>
      </c>
      <c r="CC45" s="21" t="s">
        <v>149</v>
      </c>
      <c r="CD45" s="22">
        <f t="shared" si="86"/>
        <v>19</v>
      </c>
      <c r="CE45" s="29" t="s">
        <v>255</v>
      </c>
      <c r="CF45" s="30">
        <f t="shared" si="87"/>
        <v>19</v>
      </c>
      <c r="CG45" s="21" t="s">
        <v>19</v>
      </c>
      <c r="CH45" s="22">
        <f t="shared" si="88"/>
        <v>19</v>
      </c>
      <c r="CI45" s="29" t="s">
        <v>49</v>
      </c>
      <c r="CJ45" s="30">
        <f t="shared" si="89"/>
        <v>0</v>
      </c>
      <c r="CK45" s="21" t="s">
        <v>26</v>
      </c>
      <c r="CL45" s="22">
        <f t="shared" si="90"/>
        <v>0</v>
      </c>
      <c r="CM45" s="25" t="s">
        <v>49</v>
      </c>
      <c r="CN45" s="26">
        <f t="shared" si="91"/>
        <v>0</v>
      </c>
    </row>
    <row r="46" spans="1:92" x14ac:dyDescent="0.4">
      <c r="A46" s="34" t="s">
        <v>80</v>
      </c>
      <c r="B46" s="11">
        <f t="shared" si="46"/>
        <v>139</v>
      </c>
      <c r="C46" s="29" t="s">
        <v>162</v>
      </c>
      <c r="D46" s="30">
        <f t="shared" si="47"/>
        <v>0</v>
      </c>
      <c r="E46" s="21" t="s">
        <v>73</v>
      </c>
      <c r="F46" s="22">
        <f t="shared" si="48"/>
        <v>0</v>
      </c>
      <c r="G46" s="29" t="s">
        <v>45</v>
      </c>
      <c r="H46" s="30">
        <f t="shared" si="49"/>
        <v>0</v>
      </c>
      <c r="I46" s="21" t="s">
        <v>77</v>
      </c>
      <c r="J46" s="22">
        <f t="shared" si="50"/>
        <v>0</v>
      </c>
      <c r="K46" s="29" t="s">
        <v>245</v>
      </c>
      <c r="L46" s="30">
        <f t="shared" si="51"/>
        <v>0</v>
      </c>
      <c r="M46" s="21" t="s">
        <v>23</v>
      </c>
      <c r="N46" s="22">
        <f t="shared" si="52"/>
        <v>0</v>
      </c>
      <c r="O46" s="29" t="s">
        <v>31</v>
      </c>
      <c r="P46" s="30">
        <f t="shared" si="53"/>
        <v>0</v>
      </c>
      <c r="Q46" s="21" t="s">
        <v>69</v>
      </c>
      <c r="R46" s="22">
        <f t="shared" si="54"/>
        <v>0</v>
      </c>
      <c r="S46" s="29" t="s">
        <v>50</v>
      </c>
      <c r="T46" s="30">
        <f t="shared" si="55"/>
        <v>0</v>
      </c>
      <c r="U46" s="21" t="s">
        <v>33</v>
      </c>
      <c r="V46" s="22">
        <f t="shared" si="56"/>
        <v>0</v>
      </c>
      <c r="W46" s="29" t="s">
        <v>74</v>
      </c>
      <c r="X46" s="30">
        <f t="shared" si="57"/>
        <v>0</v>
      </c>
      <c r="Y46" s="21" t="s">
        <v>27</v>
      </c>
      <c r="Z46" s="22">
        <f t="shared" si="58"/>
        <v>0</v>
      </c>
      <c r="AA46" s="29" t="s">
        <v>72</v>
      </c>
      <c r="AB46" s="30">
        <f t="shared" si="59"/>
        <v>0</v>
      </c>
      <c r="AC46" s="21" t="s">
        <v>36</v>
      </c>
      <c r="AD46" s="22">
        <f t="shared" si="60"/>
        <v>0</v>
      </c>
      <c r="AE46" s="29" t="s">
        <v>63</v>
      </c>
      <c r="AF46" s="30">
        <f t="shared" si="61"/>
        <v>0</v>
      </c>
      <c r="AG46" s="21" t="s">
        <v>66</v>
      </c>
      <c r="AH46" s="22">
        <f t="shared" si="62"/>
        <v>0</v>
      </c>
      <c r="AI46" s="29" t="s">
        <v>32</v>
      </c>
      <c r="AJ46" s="30">
        <f t="shared" si="63"/>
        <v>0</v>
      </c>
      <c r="AK46" s="21" t="s">
        <v>133</v>
      </c>
      <c r="AL46" s="22">
        <f t="shared" si="64"/>
        <v>0</v>
      </c>
      <c r="AM46" s="29" t="s">
        <v>148</v>
      </c>
      <c r="AN46" s="30">
        <f t="shared" si="65"/>
        <v>0</v>
      </c>
      <c r="AO46" s="21" t="s">
        <v>75</v>
      </c>
      <c r="AP46" s="22">
        <f t="shared" si="66"/>
        <v>0</v>
      </c>
      <c r="AQ46" s="29" t="s">
        <v>151</v>
      </c>
      <c r="AR46" s="30">
        <f t="shared" si="67"/>
        <v>0</v>
      </c>
      <c r="AS46" s="21" t="s">
        <v>156</v>
      </c>
      <c r="AT46" s="22">
        <f t="shared" si="68"/>
        <v>0</v>
      </c>
      <c r="AU46" s="29" t="s">
        <v>78</v>
      </c>
      <c r="AV46" s="30">
        <f t="shared" si="69"/>
        <v>0</v>
      </c>
      <c r="AW46" s="21" t="s">
        <v>160</v>
      </c>
      <c r="AX46" s="22">
        <f t="shared" si="70"/>
        <v>0</v>
      </c>
      <c r="AY46" s="29" t="s">
        <v>46</v>
      </c>
      <c r="AZ46" s="30">
        <f t="shared" si="71"/>
        <v>0</v>
      </c>
      <c r="BA46" s="21" t="s">
        <v>246</v>
      </c>
      <c r="BB46" s="22">
        <f t="shared" si="72"/>
        <v>0</v>
      </c>
      <c r="BC46" s="29" t="s">
        <v>254</v>
      </c>
      <c r="BD46" s="30">
        <f t="shared" si="73"/>
        <v>0</v>
      </c>
      <c r="BE46" s="21" t="s">
        <v>247</v>
      </c>
      <c r="BF46" s="22">
        <f t="shared" si="74"/>
        <v>0</v>
      </c>
      <c r="BG46" s="29" t="s">
        <v>35</v>
      </c>
      <c r="BH46" s="30">
        <f t="shared" si="75"/>
        <v>0</v>
      </c>
      <c r="BI46" s="21" t="s">
        <v>21</v>
      </c>
      <c r="BJ46" s="22">
        <f t="shared" si="76"/>
        <v>0</v>
      </c>
      <c r="BK46" s="29" t="s">
        <v>22</v>
      </c>
      <c r="BL46" s="30">
        <f t="shared" si="77"/>
        <v>19</v>
      </c>
      <c r="BM46" s="21" t="s">
        <v>48</v>
      </c>
      <c r="BN46" s="22">
        <f t="shared" si="78"/>
        <v>19</v>
      </c>
      <c r="BO46" s="29" t="s">
        <v>29</v>
      </c>
      <c r="BP46" s="30">
        <f t="shared" si="79"/>
        <v>19</v>
      </c>
      <c r="BQ46" s="21" t="s">
        <v>28</v>
      </c>
      <c r="BR46" s="22">
        <f t="shared" si="80"/>
        <v>19</v>
      </c>
      <c r="BS46" s="29" t="s">
        <v>26</v>
      </c>
      <c r="BT46" s="30">
        <f t="shared" si="81"/>
        <v>0</v>
      </c>
      <c r="BU46" s="21" t="s">
        <v>49</v>
      </c>
      <c r="BV46" s="22">
        <f t="shared" si="82"/>
        <v>0</v>
      </c>
      <c r="BW46" s="29" t="s">
        <v>147</v>
      </c>
      <c r="BX46" s="30">
        <f t="shared" si="83"/>
        <v>25</v>
      </c>
      <c r="BY46" s="21" t="s">
        <v>34</v>
      </c>
      <c r="BZ46" s="22">
        <f t="shared" si="84"/>
        <v>0</v>
      </c>
      <c r="CA46" s="29" t="s">
        <v>67</v>
      </c>
      <c r="CB46" s="30">
        <f t="shared" si="85"/>
        <v>19</v>
      </c>
      <c r="CC46" s="21" t="s">
        <v>259</v>
      </c>
      <c r="CD46" s="22">
        <f t="shared" si="86"/>
        <v>0</v>
      </c>
      <c r="CE46" s="29" t="s">
        <v>255</v>
      </c>
      <c r="CF46" s="30">
        <f t="shared" si="87"/>
        <v>19</v>
      </c>
      <c r="CG46" s="21" t="s">
        <v>165</v>
      </c>
      <c r="CH46" s="22">
        <f t="shared" si="88"/>
        <v>0</v>
      </c>
      <c r="CI46" s="29" t="s">
        <v>147</v>
      </c>
      <c r="CJ46" s="30">
        <f t="shared" si="89"/>
        <v>25</v>
      </c>
      <c r="CK46" s="21" t="s">
        <v>26</v>
      </c>
      <c r="CL46" s="22">
        <f t="shared" si="90"/>
        <v>0</v>
      </c>
      <c r="CM46" s="25" t="s">
        <v>26</v>
      </c>
      <c r="CN46" s="26">
        <f t="shared" si="91"/>
        <v>0</v>
      </c>
    </row>
    <row r="47" spans="1:92" x14ac:dyDescent="0.4">
      <c r="A47" s="45" t="s">
        <v>286</v>
      </c>
      <c r="B47" s="11">
        <f t="shared" si="46"/>
        <v>139</v>
      </c>
      <c r="C47" s="29" t="s">
        <v>162</v>
      </c>
      <c r="D47" s="30">
        <f t="shared" si="47"/>
        <v>0</v>
      </c>
      <c r="E47" s="21" t="s">
        <v>73</v>
      </c>
      <c r="F47" s="22">
        <f t="shared" si="48"/>
        <v>0</v>
      </c>
      <c r="G47" s="29" t="s">
        <v>250</v>
      </c>
      <c r="H47" s="30">
        <f t="shared" si="49"/>
        <v>0</v>
      </c>
      <c r="I47" s="21" t="s">
        <v>77</v>
      </c>
      <c r="J47" s="22">
        <f t="shared" si="50"/>
        <v>0</v>
      </c>
      <c r="K47" s="29" t="s">
        <v>245</v>
      </c>
      <c r="L47" s="30">
        <f t="shared" si="51"/>
        <v>0</v>
      </c>
      <c r="M47" s="21" t="s">
        <v>132</v>
      </c>
      <c r="N47" s="22">
        <f t="shared" si="52"/>
        <v>0</v>
      </c>
      <c r="O47" s="29" t="s">
        <v>31</v>
      </c>
      <c r="P47" s="30">
        <f t="shared" si="53"/>
        <v>0</v>
      </c>
      <c r="Q47" s="21" t="s">
        <v>69</v>
      </c>
      <c r="R47" s="22">
        <f t="shared" si="54"/>
        <v>0</v>
      </c>
      <c r="S47" s="29" t="s">
        <v>50</v>
      </c>
      <c r="T47" s="30">
        <f t="shared" si="55"/>
        <v>0</v>
      </c>
      <c r="U47" s="21" t="s">
        <v>33</v>
      </c>
      <c r="V47" s="22">
        <f t="shared" si="56"/>
        <v>0</v>
      </c>
      <c r="W47" s="29" t="s">
        <v>74</v>
      </c>
      <c r="X47" s="30">
        <f t="shared" si="57"/>
        <v>0</v>
      </c>
      <c r="Y47" s="21" t="s">
        <v>44</v>
      </c>
      <c r="Z47" s="22">
        <f t="shared" si="58"/>
        <v>0</v>
      </c>
      <c r="AA47" s="29" t="s">
        <v>72</v>
      </c>
      <c r="AB47" s="30">
        <f t="shared" si="59"/>
        <v>0</v>
      </c>
      <c r="AC47" s="21" t="s">
        <v>36</v>
      </c>
      <c r="AD47" s="22">
        <f t="shared" si="60"/>
        <v>0</v>
      </c>
      <c r="AE47" s="29" t="s">
        <v>163</v>
      </c>
      <c r="AF47" s="30">
        <f t="shared" si="61"/>
        <v>0</v>
      </c>
      <c r="AG47" s="21" t="s">
        <v>262</v>
      </c>
      <c r="AH47" s="22">
        <f t="shared" si="62"/>
        <v>0</v>
      </c>
      <c r="AI47" s="29" t="s">
        <v>164</v>
      </c>
      <c r="AJ47" s="30">
        <f t="shared" si="63"/>
        <v>0</v>
      </c>
      <c r="AK47" s="21" t="s">
        <v>133</v>
      </c>
      <c r="AL47" s="22">
        <f t="shared" si="64"/>
        <v>0</v>
      </c>
      <c r="AM47" s="29" t="s">
        <v>148</v>
      </c>
      <c r="AN47" s="30">
        <f t="shared" si="65"/>
        <v>0</v>
      </c>
      <c r="AO47" s="21" t="s">
        <v>25</v>
      </c>
      <c r="AP47" s="22">
        <f t="shared" si="66"/>
        <v>0</v>
      </c>
      <c r="AQ47" s="29" t="s">
        <v>157</v>
      </c>
      <c r="AR47" s="30">
        <f t="shared" si="67"/>
        <v>0</v>
      </c>
      <c r="AS47" s="21" t="s">
        <v>156</v>
      </c>
      <c r="AT47" s="22">
        <f t="shared" si="68"/>
        <v>0</v>
      </c>
      <c r="AU47" s="29" t="s">
        <v>78</v>
      </c>
      <c r="AV47" s="30">
        <f t="shared" si="69"/>
        <v>0</v>
      </c>
      <c r="AW47" s="21" t="s">
        <v>160</v>
      </c>
      <c r="AX47" s="22">
        <f t="shared" si="70"/>
        <v>0</v>
      </c>
      <c r="AY47" s="29" t="s">
        <v>46</v>
      </c>
      <c r="AZ47" s="30">
        <f t="shared" si="71"/>
        <v>0</v>
      </c>
      <c r="BA47" s="21" t="s">
        <v>0</v>
      </c>
      <c r="BB47" s="22">
        <f t="shared" si="72"/>
        <v>0</v>
      </c>
      <c r="BC47" s="29" t="s">
        <v>76</v>
      </c>
      <c r="BD47" s="30">
        <f t="shared" si="73"/>
        <v>0</v>
      </c>
      <c r="BE47" s="21" t="s">
        <v>247</v>
      </c>
      <c r="BF47" s="22">
        <f t="shared" si="74"/>
        <v>0</v>
      </c>
      <c r="BG47" s="29" t="s">
        <v>35</v>
      </c>
      <c r="BH47" s="30">
        <f t="shared" si="75"/>
        <v>0</v>
      </c>
      <c r="BI47" s="21" t="s">
        <v>21</v>
      </c>
      <c r="BJ47" s="22">
        <f t="shared" si="76"/>
        <v>0</v>
      </c>
      <c r="BK47" s="29" t="s">
        <v>22</v>
      </c>
      <c r="BL47" s="30">
        <f t="shared" si="77"/>
        <v>19</v>
      </c>
      <c r="BM47" s="21" t="s">
        <v>48</v>
      </c>
      <c r="BN47" s="22">
        <f t="shared" si="78"/>
        <v>19</v>
      </c>
      <c r="BO47" s="29" t="s">
        <v>29</v>
      </c>
      <c r="BP47" s="30">
        <f t="shared" si="79"/>
        <v>19</v>
      </c>
      <c r="BQ47" s="21" t="s">
        <v>28</v>
      </c>
      <c r="BR47" s="22">
        <f t="shared" si="80"/>
        <v>19</v>
      </c>
      <c r="BS47" s="29" t="s">
        <v>26</v>
      </c>
      <c r="BT47" s="30">
        <f t="shared" si="81"/>
        <v>0</v>
      </c>
      <c r="BU47" s="21" t="s">
        <v>49</v>
      </c>
      <c r="BV47" s="22">
        <f t="shared" si="82"/>
        <v>0</v>
      </c>
      <c r="BW47" s="29" t="s">
        <v>147</v>
      </c>
      <c r="BX47" s="30">
        <f t="shared" si="83"/>
        <v>25</v>
      </c>
      <c r="BY47" s="21" t="s">
        <v>34</v>
      </c>
      <c r="BZ47" s="22">
        <f t="shared" si="84"/>
        <v>0</v>
      </c>
      <c r="CA47" s="29" t="s">
        <v>67</v>
      </c>
      <c r="CB47" s="30">
        <f t="shared" si="85"/>
        <v>19</v>
      </c>
      <c r="CC47" s="21" t="s">
        <v>149</v>
      </c>
      <c r="CD47" s="22">
        <f t="shared" si="86"/>
        <v>19</v>
      </c>
      <c r="CE47" s="29" t="s">
        <v>248</v>
      </c>
      <c r="CF47" s="30">
        <f t="shared" si="87"/>
        <v>0</v>
      </c>
      <c r="CG47" s="21" t="s">
        <v>165</v>
      </c>
      <c r="CH47" s="22">
        <f t="shared" si="88"/>
        <v>0</v>
      </c>
      <c r="CI47" s="29" t="s">
        <v>147</v>
      </c>
      <c r="CJ47" s="30">
        <f t="shared" si="89"/>
        <v>25</v>
      </c>
      <c r="CK47" s="21" t="s">
        <v>34</v>
      </c>
      <c r="CL47" s="22">
        <f t="shared" si="90"/>
        <v>0</v>
      </c>
      <c r="CM47" s="25" t="s">
        <v>34</v>
      </c>
      <c r="CN47" s="26">
        <f t="shared" si="91"/>
        <v>0</v>
      </c>
    </row>
    <row r="48" spans="1:92" x14ac:dyDescent="0.4">
      <c r="A48" s="47" t="s">
        <v>97</v>
      </c>
      <c r="B48" s="11">
        <f t="shared" si="46"/>
        <v>139</v>
      </c>
      <c r="C48" s="29" t="s">
        <v>42</v>
      </c>
      <c r="D48" s="30">
        <f t="shared" si="47"/>
        <v>0</v>
      </c>
      <c r="E48" s="21" t="s">
        <v>64</v>
      </c>
      <c r="F48" s="22">
        <f t="shared" si="48"/>
        <v>0</v>
      </c>
      <c r="G48" s="29" t="s">
        <v>250</v>
      </c>
      <c r="H48" s="30">
        <f t="shared" si="49"/>
        <v>0</v>
      </c>
      <c r="I48" s="21" t="s">
        <v>251</v>
      </c>
      <c r="J48" s="22">
        <f t="shared" si="50"/>
        <v>0</v>
      </c>
      <c r="K48" s="29" t="s">
        <v>245</v>
      </c>
      <c r="L48" s="30">
        <f t="shared" si="51"/>
        <v>0</v>
      </c>
      <c r="M48" s="21" t="s">
        <v>132</v>
      </c>
      <c r="N48" s="22">
        <f t="shared" si="52"/>
        <v>0</v>
      </c>
      <c r="O48" s="29" t="s">
        <v>31</v>
      </c>
      <c r="P48" s="30">
        <f t="shared" si="53"/>
        <v>0</v>
      </c>
      <c r="Q48" s="21" t="s">
        <v>69</v>
      </c>
      <c r="R48" s="22">
        <f t="shared" si="54"/>
        <v>0</v>
      </c>
      <c r="S48" s="29" t="s">
        <v>50</v>
      </c>
      <c r="T48" s="30">
        <f t="shared" si="55"/>
        <v>0</v>
      </c>
      <c r="U48" s="21" t="s">
        <v>33</v>
      </c>
      <c r="V48" s="22">
        <f t="shared" si="56"/>
        <v>0</v>
      </c>
      <c r="W48" s="29" t="s">
        <v>161</v>
      </c>
      <c r="X48" s="30">
        <f t="shared" si="57"/>
        <v>0</v>
      </c>
      <c r="Y48" s="21" t="s">
        <v>44</v>
      </c>
      <c r="Z48" s="22">
        <f t="shared" si="58"/>
        <v>0</v>
      </c>
      <c r="AA48" s="29" t="s">
        <v>72</v>
      </c>
      <c r="AB48" s="30">
        <f t="shared" si="59"/>
        <v>0</v>
      </c>
      <c r="AC48" s="21" t="s">
        <v>68</v>
      </c>
      <c r="AD48" s="22">
        <f t="shared" si="60"/>
        <v>0</v>
      </c>
      <c r="AE48" s="29" t="s">
        <v>63</v>
      </c>
      <c r="AF48" s="30">
        <f t="shared" si="61"/>
        <v>0</v>
      </c>
      <c r="AG48" s="21" t="s">
        <v>262</v>
      </c>
      <c r="AH48" s="22">
        <f t="shared" si="62"/>
        <v>0</v>
      </c>
      <c r="AI48" s="29" t="s">
        <v>164</v>
      </c>
      <c r="AJ48" s="30">
        <f t="shared" si="63"/>
        <v>0</v>
      </c>
      <c r="AK48" s="21" t="s">
        <v>133</v>
      </c>
      <c r="AL48" s="22">
        <f t="shared" si="64"/>
        <v>0</v>
      </c>
      <c r="AM48" s="29" t="s">
        <v>155</v>
      </c>
      <c r="AN48" s="30">
        <f t="shared" si="65"/>
        <v>0</v>
      </c>
      <c r="AO48" s="21" t="s">
        <v>25</v>
      </c>
      <c r="AP48" s="22">
        <f t="shared" si="66"/>
        <v>0</v>
      </c>
      <c r="AQ48" s="29" t="s">
        <v>157</v>
      </c>
      <c r="AR48" s="30">
        <f t="shared" si="67"/>
        <v>0</v>
      </c>
      <c r="AS48" s="21" t="s">
        <v>156</v>
      </c>
      <c r="AT48" s="22">
        <f t="shared" si="68"/>
        <v>0</v>
      </c>
      <c r="AU48" s="29" t="s">
        <v>71</v>
      </c>
      <c r="AV48" s="30">
        <f t="shared" si="69"/>
        <v>0</v>
      </c>
      <c r="AW48" s="21" t="s">
        <v>258</v>
      </c>
      <c r="AX48" s="22">
        <f t="shared" si="70"/>
        <v>0</v>
      </c>
      <c r="AY48" s="29" t="s">
        <v>46</v>
      </c>
      <c r="AZ48" s="30">
        <f t="shared" si="71"/>
        <v>0</v>
      </c>
      <c r="BA48" s="21" t="s">
        <v>0</v>
      </c>
      <c r="BB48" s="22">
        <f t="shared" si="72"/>
        <v>0</v>
      </c>
      <c r="BC48" s="29" t="s">
        <v>76</v>
      </c>
      <c r="BD48" s="30">
        <f t="shared" si="73"/>
        <v>0</v>
      </c>
      <c r="BE48" s="21" t="s">
        <v>247</v>
      </c>
      <c r="BF48" s="22">
        <f t="shared" si="74"/>
        <v>0</v>
      </c>
      <c r="BG48" s="29" t="s">
        <v>158</v>
      </c>
      <c r="BH48" s="30">
        <f t="shared" si="75"/>
        <v>0</v>
      </c>
      <c r="BI48" s="21" t="s">
        <v>153</v>
      </c>
      <c r="BJ48" s="22">
        <f t="shared" si="76"/>
        <v>0</v>
      </c>
      <c r="BK48" s="29" t="s">
        <v>150</v>
      </c>
      <c r="BL48" s="30">
        <f t="shared" si="77"/>
        <v>0</v>
      </c>
      <c r="BM48" s="21" t="s">
        <v>48</v>
      </c>
      <c r="BN48" s="22">
        <f t="shared" si="78"/>
        <v>19</v>
      </c>
      <c r="BO48" s="29" t="s">
        <v>29</v>
      </c>
      <c r="BP48" s="30">
        <f t="shared" si="79"/>
        <v>19</v>
      </c>
      <c r="BQ48" s="21" t="s">
        <v>28</v>
      </c>
      <c r="BR48" s="22">
        <f t="shared" si="80"/>
        <v>19</v>
      </c>
      <c r="BS48" s="29" t="s">
        <v>26</v>
      </c>
      <c r="BT48" s="30">
        <f t="shared" si="81"/>
        <v>0</v>
      </c>
      <c r="BU48" s="21" t="s">
        <v>49</v>
      </c>
      <c r="BV48" s="22">
        <f t="shared" si="82"/>
        <v>0</v>
      </c>
      <c r="BW48" s="29" t="s">
        <v>147</v>
      </c>
      <c r="BX48" s="30">
        <f t="shared" si="83"/>
        <v>25</v>
      </c>
      <c r="BY48" s="21" t="s">
        <v>34</v>
      </c>
      <c r="BZ48" s="22">
        <f t="shared" si="84"/>
        <v>0</v>
      </c>
      <c r="CA48" s="29" t="s">
        <v>43</v>
      </c>
      <c r="CB48" s="30">
        <f t="shared" si="85"/>
        <v>0</v>
      </c>
      <c r="CC48" s="21" t="s">
        <v>149</v>
      </c>
      <c r="CD48" s="22">
        <f t="shared" si="86"/>
        <v>19</v>
      </c>
      <c r="CE48" s="29" t="s">
        <v>255</v>
      </c>
      <c r="CF48" s="30">
        <f t="shared" si="87"/>
        <v>19</v>
      </c>
      <c r="CG48" s="21" t="s">
        <v>19</v>
      </c>
      <c r="CH48" s="22">
        <f t="shared" si="88"/>
        <v>19</v>
      </c>
      <c r="CI48" s="29" t="s">
        <v>147</v>
      </c>
      <c r="CJ48" s="30">
        <f t="shared" si="89"/>
        <v>25</v>
      </c>
      <c r="CK48" s="21" t="s">
        <v>34</v>
      </c>
      <c r="CL48" s="22">
        <f t="shared" si="90"/>
        <v>0</v>
      </c>
      <c r="CM48" s="25" t="s">
        <v>147</v>
      </c>
      <c r="CN48" s="26">
        <f t="shared" si="91"/>
        <v>0</v>
      </c>
    </row>
    <row r="49" spans="1:92" x14ac:dyDescent="0.4">
      <c r="A49" s="55" t="s">
        <v>314</v>
      </c>
      <c r="B49" s="11">
        <f t="shared" si="46"/>
        <v>139</v>
      </c>
      <c r="C49" s="29" t="s">
        <v>162</v>
      </c>
      <c r="D49" s="30">
        <f t="shared" si="47"/>
        <v>0</v>
      </c>
      <c r="E49" s="21" t="s">
        <v>64</v>
      </c>
      <c r="F49" s="22">
        <f t="shared" si="48"/>
        <v>0</v>
      </c>
      <c r="G49" s="29" t="s">
        <v>45</v>
      </c>
      <c r="H49" s="30">
        <f t="shared" si="49"/>
        <v>0</v>
      </c>
      <c r="I49" s="21" t="s">
        <v>77</v>
      </c>
      <c r="J49" s="22">
        <f t="shared" si="50"/>
        <v>0</v>
      </c>
      <c r="K49" s="29" t="s">
        <v>252</v>
      </c>
      <c r="L49" s="30">
        <f t="shared" si="51"/>
        <v>0</v>
      </c>
      <c r="M49" s="21" t="s">
        <v>132</v>
      </c>
      <c r="N49" s="22">
        <f t="shared" si="52"/>
        <v>0</v>
      </c>
      <c r="O49" s="29" t="s">
        <v>31</v>
      </c>
      <c r="P49" s="30">
        <f t="shared" si="53"/>
        <v>0</v>
      </c>
      <c r="Q49" s="21" t="s">
        <v>69</v>
      </c>
      <c r="R49" s="22">
        <f t="shared" si="54"/>
        <v>0</v>
      </c>
      <c r="S49" s="29" t="s">
        <v>50</v>
      </c>
      <c r="T49" s="30">
        <f t="shared" si="55"/>
        <v>0</v>
      </c>
      <c r="U49" s="21" t="s">
        <v>33</v>
      </c>
      <c r="V49" s="22">
        <f t="shared" si="56"/>
        <v>0</v>
      </c>
      <c r="W49" s="29" t="s">
        <v>161</v>
      </c>
      <c r="X49" s="30">
        <f t="shared" si="57"/>
        <v>0</v>
      </c>
      <c r="Y49" s="21" t="s">
        <v>27</v>
      </c>
      <c r="Z49" s="22">
        <f t="shared" si="58"/>
        <v>0</v>
      </c>
      <c r="AA49" s="29" t="s">
        <v>261</v>
      </c>
      <c r="AB49" s="30">
        <f t="shared" si="59"/>
        <v>0</v>
      </c>
      <c r="AC49" s="21" t="s">
        <v>36</v>
      </c>
      <c r="AD49" s="22">
        <f t="shared" si="60"/>
        <v>0</v>
      </c>
      <c r="AE49" s="29" t="s">
        <v>163</v>
      </c>
      <c r="AF49" s="30">
        <f t="shared" si="61"/>
        <v>0</v>
      </c>
      <c r="AG49" s="21" t="s">
        <v>262</v>
      </c>
      <c r="AH49" s="22">
        <f t="shared" si="62"/>
        <v>0</v>
      </c>
      <c r="AI49" s="29" t="s">
        <v>164</v>
      </c>
      <c r="AJ49" s="30">
        <f t="shared" si="63"/>
        <v>0</v>
      </c>
      <c r="AK49" s="21" t="s">
        <v>133</v>
      </c>
      <c r="AL49" s="22">
        <f t="shared" si="64"/>
        <v>0</v>
      </c>
      <c r="AM49" s="29" t="s">
        <v>155</v>
      </c>
      <c r="AN49" s="30">
        <f t="shared" si="65"/>
        <v>0</v>
      </c>
      <c r="AO49" s="21" t="s">
        <v>25</v>
      </c>
      <c r="AP49" s="22">
        <f t="shared" si="66"/>
        <v>0</v>
      </c>
      <c r="AQ49" s="29" t="s">
        <v>157</v>
      </c>
      <c r="AR49" s="30">
        <f t="shared" si="67"/>
        <v>0</v>
      </c>
      <c r="AS49" s="21" t="s">
        <v>156</v>
      </c>
      <c r="AT49" s="22">
        <f t="shared" si="68"/>
        <v>0</v>
      </c>
      <c r="AU49" s="29" t="s">
        <v>71</v>
      </c>
      <c r="AV49" s="30">
        <f t="shared" si="69"/>
        <v>0</v>
      </c>
      <c r="AW49" s="21" t="s">
        <v>258</v>
      </c>
      <c r="AX49" s="22">
        <f t="shared" si="70"/>
        <v>0</v>
      </c>
      <c r="AY49" s="29" t="s">
        <v>253</v>
      </c>
      <c r="AZ49" s="30">
        <f t="shared" si="71"/>
        <v>0</v>
      </c>
      <c r="BA49" s="21" t="s">
        <v>0</v>
      </c>
      <c r="BB49" s="22">
        <f t="shared" si="72"/>
        <v>0</v>
      </c>
      <c r="BC49" s="29" t="s">
        <v>76</v>
      </c>
      <c r="BD49" s="30">
        <f t="shared" si="73"/>
        <v>0</v>
      </c>
      <c r="BE49" s="21" t="s">
        <v>247</v>
      </c>
      <c r="BF49" s="22">
        <f t="shared" si="74"/>
        <v>0</v>
      </c>
      <c r="BG49" s="29" t="s">
        <v>158</v>
      </c>
      <c r="BH49" s="30">
        <f t="shared" si="75"/>
        <v>0</v>
      </c>
      <c r="BI49" s="21" t="s">
        <v>153</v>
      </c>
      <c r="BJ49" s="22">
        <f t="shared" si="76"/>
        <v>0</v>
      </c>
      <c r="BK49" s="29" t="s">
        <v>150</v>
      </c>
      <c r="BL49" s="30">
        <f t="shared" si="77"/>
        <v>0</v>
      </c>
      <c r="BM49" s="21" t="s">
        <v>48</v>
      </c>
      <c r="BN49" s="22">
        <f t="shared" si="78"/>
        <v>19</v>
      </c>
      <c r="BO49" s="29" t="s">
        <v>29</v>
      </c>
      <c r="BP49" s="30">
        <f t="shared" si="79"/>
        <v>19</v>
      </c>
      <c r="BQ49" s="21" t="s">
        <v>28</v>
      </c>
      <c r="BR49" s="22">
        <f t="shared" si="80"/>
        <v>19</v>
      </c>
      <c r="BS49" s="29" t="s">
        <v>26</v>
      </c>
      <c r="BT49" s="30">
        <f t="shared" si="81"/>
        <v>0</v>
      </c>
      <c r="BU49" s="21" t="s">
        <v>49</v>
      </c>
      <c r="BV49" s="22">
        <f t="shared" si="82"/>
        <v>0</v>
      </c>
      <c r="BW49" s="29" t="s">
        <v>147</v>
      </c>
      <c r="BX49" s="30">
        <f t="shared" si="83"/>
        <v>25</v>
      </c>
      <c r="BY49" s="21" t="s">
        <v>34</v>
      </c>
      <c r="BZ49" s="22">
        <f t="shared" si="84"/>
        <v>0</v>
      </c>
      <c r="CA49" s="29" t="s">
        <v>43</v>
      </c>
      <c r="CB49" s="30">
        <f t="shared" si="85"/>
        <v>0</v>
      </c>
      <c r="CC49" s="21" t="s">
        <v>149</v>
      </c>
      <c r="CD49" s="22">
        <f t="shared" si="86"/>
        <v>19</v>
      </c>
      <c r="CE49" s="29" t="s">
        <v>255</v>
      </c>
      <c r="CF49" s="30">
        <f t="shared" si="87"/>
        <v>19</v>
      </c>
      <c r="CG49" s="21" t="s">
        <v>19</v>
      </c>
      <c r="CH49" s="22">
        <f t="shared" si="88"/>
        <v>19</v>
      </c>
      <c r="CI49" s="29" t="s">
        <v>147</v>
      </c>
      <c r="CJ49" s="30">
        <f t="shared" si="89"/>
        <v>25</v>
      </c>
      <c r="CK49" s="21" t="s">
        <v>26</v>
      </c>
      <c r="CL49" s="22">
        <f t="shared" si="90"/>
        <v>0</v>
      </c>
      <c r="CM49" s="25" t="s">
        <v>26</v>
      </c>
      <c r="CN49" s="26">
        <f t="shared" si="91"/>
        <v>0</v>
      </c>
    </row>
    <row r="50" spans="1:92" x14ac:dyDescent="0.4">
      <c r="A50" s="47" t="s">
        <v>57</v>
      </c>
      <c r="B50" s="11">
        <f t="shared" si="46"/>
        <v>139</v>
      </c>
      <c r="C50" s="29" t="s">
        <v>162</v>
      </c>
      <c r="D50" s="30">
        <f t="shared" si="47"/>
        <v>0</v>
      </c>
      <c r="E50" s="21" t="s">
        <v>64</v>
      </c>
      <c r="F50" s="22">
        <f t="shared" si="48"/>
        <v>0</v>
      </c>
      <c r="G50" s="29" t="s">
        <v>45</v>
      </c>
      <c r="H50" s="30">
        <f t="shared" si="49"/>
        <v>0</v>
      </c>
      <c r="I50" s="21" t="s">
        <v>77</v>
      </c>
      <c r="J50" s="22">
        <f t="shared" si="50"/>
        <v>0</v>
      </c>
      <c r="K50" s="29" t="s">
        <v>245</v>
      </c>
      <c r="L50" s="30">
        <f t="shared" si="51"/>
        <v>0</v>
      </c>
      <c r="M50" s="21" t="s">
        <v>132</v>
      </c>
      <c r="N50" s="22">
        <f t="shared" si="52"/>
        <v>0</v>
      </c>
      <c r="O50" s="29" t="s">
        <v>31</v>
      </c>
      <c r="P50" s="30">
        <f t="shared" si="53"/>
        <v>0</v>
      </c>
      <c r="Q50" s="21" t="s">
        <v>154</v>
      </c>
      <c r="R50" s="22">
        <f t="shared" si="54"/>
        <v>0</v>
      </c>
      <c r="S50" s="29" t="s">
        <v>50</v>
      </c>
      <c r="T50" s="30">
        <f t="shared" si="55"/>
        <v>0</v>
      </c>
      <c r="U50" s="21" t="s">
        <v>33</v>
      </c>
      <c r="V50" s="22">
        <f t="shared" si="56"/>
        <v>0</v>
      </c>
      <c r="W50" s="29" t="s">
        <v>161</v>
      </c>
      <c r="X50" s="30">
        <f t="shared" si="57"/>
        <v>0</v>
      </c>
      <c r="Y50" s="21" t="s">
        <v>27</v>
      </c>
      <c r="Z50" s="22">
        <f t="shared" si="58"/>
        <v>0</v>
      </c>
      <c r="AA50" s="29" t="s">
        <v>261</v>
      </c>
      <c r="AB50" s="30">
        <f t="shared" si="59"/>
        <v>0</v>
      </c>
      <c r="AC50" s="21" t="s">
        <v>36</v>
      </c>
      <c r="AD50" s="22">
        <f t="shared" si="60"/>
        <v>0</v>
      </c>
      <c r="AE50" s="29" t="s">
        <v>163</v>
      </c>
      <c r="AF50" s="30">
        <f t="shared" si="61"/>
        <v>0</v>
      </c>
      <c r="AG50" s="21" t="s">
        <v>262</v>
      </c>
      <c r="AH50" s="22">
        <f t="shared" si="62"/>
        <v>0</v>
      </c>
      <c r="AI50" s="29" t="s">
        <v>164</v>
      </c>
      <c r="AJ50" s="30">
        <f t="shared" si="63"/>
        <v>0</v>
      </c>
      <c r="AK50" s="21" t="s">
        <v>133</v>
      </c>
      <c r="AL50" s="22">
        <f t="shared" si="64"/>
        <v>0</v>
      </c>
      <c r="AM50" s="29" t="s">
        <v>155</v>
      </c>
      <c r="AN50" s="30">
        <f t="shared" si="65"/>
        <v>0</v>
      </c>
      <c r="AO50" s="21" t="s">
        <v>25</v>
      </c>
      <c r="AP50" s="22">
        <f t="shared" si="66"/>
        <v>0</v>
      </c>
      <c r="AQ50" s="29" t="s">
        <v>157</v>
      </c>
      <c r="AR50" s="30">
        <f t="shared" si="67"/>
        <v>0</v>
      </c>
      <c r="AS50" s="21" t="s">
        <v>156</v>
      </c>
      <c r="AT50" s="22">
        <f t="shared" si="68"/>
        <v>0</v>
      </c>
      <c r="AU50" s="29" t="s">
        <v>71</v>
      </c>
      <c r="AV50" s="30">
        <f t="shared" si="69"/>
        <v>0</v>
      </c>
      <c r="AW50" s="21" t="s">
        <v>258</v>
      </c>
      <c r="AX50" s="22">
        <f t="shared" si="70"/>
        <v>0</v>
      </c>
      <c r="AY50" s="29" t="s">
        <v>253</v>
      </c>
      <c r="AZ50" s="30">
        <f t="shared" si="71"/>
        <v>0</v>
      </c>
      <c r="BA50" s="21" t="s">
        <v>0</v>
      </c>
      <c r="BB50" s="22">
        <f t="shared" si="72"/>
        <v>0</v>
      </c>
      <c r="BC50" s="29" t="s">
        <v>76</v>
      </c>
      <c r="BD50" s="30">
        <f t="shared" si="73"/>
        <v>0</v>
      </c>
      <c r="BE50" s="21" t="s">
        <v>247</v>
      </c>
      <c r="BF50" s="22">
        <f t="shared" si="74"/>
        <v>0</v>
      </c>
      <c r="BG50" s="29" t="s">
        <v>158</v>
      </c>
      <c r="BH50" s="30">
        <f t="shared" si="75"/>
        <v>0</v>
      </c>
      <c r="BI50" s="21" t="s">
        <v>153</v>
      </c>
      <c r="BJ50" s="22">
        <f t="shared" si="76"/>
        <v>0</v>
      </c>
      <c r="BK50" s="29" t="s">
        <v>150</v>
      </c>
      <c r="BL50" s="30">
        <f t="shared" si="77"/>
        <v>0</v>
      </c>
      <c r="BM50" s="21" t="s">
        <v>48</v>
      </c>
      <c r="BN50" s="22">
        <f t="shared" si="78"/>
        <v>19</v>
      </c>
      <c r="BO50" s="29" t="s">
        <v>29</v>
      </c>
      <c r="BP50" s="30">
        <f t="shared" si="79"/>
        <v>19</v>
      </c>
      <c r="BQ50" s="21" t="s">
        <v>28</v>
      </c>
      <c r="BR50" s="22">
        <f t="shared" si="80"/>
        <v>19</v>
      </c>
      <c r="BS50" s="29" t="s">
        <v>26</v>
      </c>
      <c r="BT50" s="30">
        <f t="shared" si="81"/>
        <v>0</v>
      </c>
      <c r="BU50" s="21" t="s">
        <v>49</v>
      </c>
      <c r="BV50" s="22">
        <f t="shared" si="82"/>
        <v>0</v>
      </c>
      <c r="BW50" s="29" t="s">
        <v>147</v>
      </c>
      <c r="BX50" s="30">
        <f t="shared" si="83"/>
        <v>25</v>
      </c>
      <c r="BY50" s="21" t="s">
        <v>34</v>
      </c>
      <c r="BZ50" s="22">
        <f t="shared" si="84"/>
        <v>0</v>
      </c>
      <c r="CA50" s="29" t="s">
        <v>43</v>
      </c>
      <c r="CB50" s="30">
        <f t="shared" si="85"/>
        <v>0</v>
      </c>
      <c r="CC50" s="21" t="s">
        <v>149</v>
      </c>
      <c r="CD50" s="22">
        <f t="shared" si="86"/>
        <v>19</v>
      </c>
      <c r="CE50" s="29" t="s">
        <v>255</v>
      </c>
      <c r="CF50" s="30">
        <f t="shared" si="87"/>
        <v>19</v>
      </c>
      <c r="CG50" s="21" t="s">
        <v>19</v>
      </c>
      <c r="CH50" s="22">
        <f t="shared" si="88"/>
        <v>19</v>
      </c>
      <c r="CI50" s="29" t="s">
        <v>147</v>
      </c>
      <c r="CJ50" s="30">
        <f t="shared" si="89"/>
        <v>25</v>
      </c>
      <c r="CK50" s="21" t="s">
        <v>26</v>
      </c>
      <c r="CL50" s="22">
        <f t="shared" si="90"/>
        <v>0</v>
      </c>
      <c r="CM50" s="25" t="s">
        <v>26</v>
      </c>
      <c r="CN50" s="26">
        <f t="shared" si="91"/>
        <v>0</v>
      </c>
    </row>
    <row r="51" spans="1:92" x14ac:dyDescent="0.4">
      <c r="A51" s="41" t="s">
        <v>264</v>
      </c>
      <c r="B51" s="11">
        <f t="shared" si="46"/>
        <v>139</v>
      </c>
      <c r="C51" s="29" t="s">
        <v>42</v>
      </c>
      <c r="D51" s="30">
        <f t="shared" si="47"/>
        <v>0</v>
      </c>
      <c r="E51" s="21" t="s">
        <v>64</v>
      </c>
      <c r="F51" s="22">
        <f t="shared" si="48"/>
        <v>0</v>
      </c>
      <c r="G51" s="29" t="s">
        <v>45</v>
      </c>
      <c r="H51" s="30">
        <f t="shared" si="49"/>
        <v>0</v>
      </c>
      <c r="I51" s="21" t="s">
        <v>251</v>
      </c>
      <c r="J51" s="22">
        <f t="shared" si="50"/>
        <v>0</v>
      </c>
      <c r="K51" s="29" t="s">
        <v>245</v>
      </c>
      <c r="L51" s="30">
        <f t="shared" si="51"/>
        <v>0</v>
      </c>
      <c r="M51" s="21" t="s">
        <v>132</v>
      </c>
      <c r="N51" s="22">
        <f t="shared" si="52"/>
        <v>0</v>
      </c>
      <c r="O51" s="29" t="s">
        <v>31</v>
      </c>
      <c r="P51" s="30">
        <f t="shared" si="53"/>
        <v>0</v>
      </c>
      <c r="Q51" s="21" t="s">
        <v>69</v>
      </c>
      <c r="R51" s="22">
        <f t="shared" si="54"/>
        <v>0</v>
      </c>
      <c r="S51" s="29" t="s">
        <v>50</v>
      </c>
      <c r="T51" s="30">
        <f t="shared" si="55"/>
        <v>0</v>
      </c>
      <c r="U51" s="21" t="s">
        <v>33</v>
      </c>
      <c r="V51" s="22">
        <f t="shared" si="56"/>
        <v>0</v>
      </c>
      <c r="W51" s="29" t="s">
        <v>74</v>
      </c>
      <c r="X51" s="30">
        <f t="shared" si="57"/>
        <v>0</v>
      </c>
      <c r="Y51" s="21" t="s">
        <v>27</v>
      </c>
      <c r="Z51" s="22">
        <f t="shared" si="58"/>
        <v>0</v>
      </c>
      <c r="AA51" s="29" t="s">
        <v>72</v>
      </c>
      <c r="AB51" s="30">
        <f t="shared" si="59"/>
        <v>0</v>
      </c>
      <c r="AC51" s="21" t="s">
        <v>68</v>
      </c>
      <c r="AD51" s="22">
        <f t="shared" si="60"/>
        <v>0</v>
      </c>
      <c r="AE51" s="29" t="s">
        <v>63</v>
      </c>
      <c r="AF51" s="30">
        <f t="shared" si="61"/>
        <v>0</v>
      </c>
      <c r="AG51" s="21" t="s">
        <v>66</v>
      </c>
      <c r="AH51" s="22">
        <f t="shared" si="62"/>
        <v>0</v>
      </c>
      <c r="AI51" s="29" t="s">
        <v>32</v>
      </c>
      <c r="AJ51" s="30">
        <f t="shared" si="63"/>
        <v>0</v>
      </c>
      <c r="AK51" s="21" t="s">
        <v>133</v>
      </c>
      <c r="AL51" s="22">
        <f t="shared" si="64"/>
        <v>0</v>
      </c>
      <c r="AM51" s="29" t="s">
        <v>155</v>
      </c>
      <c r="AN51" s="30">
        <f t="shared" si="65"/>
        <v>0</v>
      </c>
      <c r="AO51" s="21" t="s">
        <v>25</v>
      </c>
      <c r="AP51" s="22">
        <f t="shared" si="66"/>
        <v>0</v>
      </c>
      <c r="AQ51" s="29" t="s">
        <v>157</v>
      </c>
      <c r="AR51" s="30">
        <f t="shared" si="67"/>
        <v>0</v>
      </c>
      <c r="AS51" s="21" t="s">
        <v>156</v>
      </c>
      <c r="AT51" s="22">
        <f t="shared" si="68"/>
        <v>0</v>
      </c>
      <c r="AU51" s="29" t="s">
        <v>78</v>
      </c>
      <c r="AV51" s="30">
        <f t="shared" si="69"/>
        <v>0</v>
      </c>
      <c r="AW51" s="21" t="s">
        <v>258</v>
      </c>
      <c r="AX51" s="22">
        <f t="shared" si="70"/>
        <v>0</v>
      </c>
      <c r="AY51" s="29" t="s">
        <v>46</v>
      </c>
      <c r="AZ51" s="30">
        <f t="shared" si="71"/>
        <v>0</v>
      </c>
      <c r="BA51" s="21" t="s">
        <v>246</v>
      </c>
      <c r="BB51" s="22">
        <f t="shared" si="72"/>
        <v>0</v>
      </c>
      <c r="BC51" s="29" t="s">
        <v>254</v>
      </c>
      <c r="BD51" s="30">
        <f t="shared" si="73"/>
        <v>0</v>
      </c>
      <c r="BE51" s="21" t="s">
        <v>247</v>
      </c>
      <c r="BF51" s="22">
        <f t="shared" si="74"/>
        <v>0</v>
      </c>
      <c r="BG51" s="29" t="s">
        <v>158</v>
      </c>
      <c r="BH51" s="30">
        <f t="shared" si="75"/>
        <v>0</v>
      </c>
      <c r="BI51" s="21" t="s">
        <v>153</v>
      </c>
      <c r="BJ51" s="22">
        <f t="shared" si="76"/>
        <v>0</v>
      </c>
      <c r="BK51" s="29" t="s">
        <v>150</v>
      </c>
      <c r="BL51" s="30">
        <f t="shared" si="77"/>
        <v>0</v>
      </c>
      <c r="BM51" s="21" t="s">
        <v>48</v>
      </c>
      <c r="BN51" s="22">
        <f t="shared" si="78"/>
        <v>19</v>
      </c>
      <c r="BO51" s="29" t="s">
        <v>29</v>
      </c>
      <c r="BP51" s="30">
        <f t="shared" si="79"/>
        <v>19</v>
      </c>
      <c r="BQ51" s="21" t="s">
        <v>28</v>
      </c>
      <c r="BR51" s="22">
        <f t="shared" si="80"/>
        <v>19</v>
      </c>
      <c r="BS51" s="29" t="s">
        <v>26</v>
      </c>
      <c r="BT51" s="30">
        <f t="shared" si="81"/>
        <v>0</v>
      </c>
      <c r="BU51" s="21" t="s">
        <v>49</v>
      </c>
      <c r="BV51" s="22">
        <f t="shared" si="82"/>
        <v>0</v>
      </c>
      <c r="BW51" s="29" t="s">
        <v>147</v>
      </c>
      <c r="BX51" s="30">
        <f t="shared" si="83"/>
        <v>25</v>
      </c>
      <c r="BY51" s="21" t="s">
        <v>34</v>
      </c>
      <c r="BZ51" s="22">
        <f t="shared" si="84"/>
        <v>0</v>
      </c>
      <c r="CA51" s="29" t="s">
        <v>67</v>
      </c>
      <c r="CB51" s="30">
        <f t="shared" si="85"/>
        <v>19</v>
      </c>
      <c r="CC51" s="21" t="s">
        <v>149</v>
      </c>
      <c r="CD51" s="22">
        <f t="shared" si="86"/>
        <v>19</v>
      </c>
      <c r="CE51" s="29" t="s">
        <v>255</v>
      </c>
      <c r="CF51" s="30">
        <f t="shared" si="87"/>
        <v>19</v>
      </c>
      <c r="CG51" s="21" t="s">
        <v>165</v>
      </c>
      <c r="CH51" s="22">
        <f t="shared" si="88"/>
        <v>0</v>
      </c>
      <c r="CI51" s="29" t="s">
        <v>147</v>
      </c>
      <c r="CJ51" s="30">
        <f t="shared" si="89"/>
        <v>25</v>
      </c>
      <c r="CK51" s="21" t="s">
        <v>34</v>
      </c>
      <c r="CL51" s="22">
        <f t="shared" si="90"/>
        <v>0</v>
      </c>
      <c r="CM51" s="25" t="s">
        <v>34</v>
      </c>
      <c r="CN51" s="26">
        <f t="shared" si="91"/>
        <v>0</v>
      </c>
    </row>
    <row r="52" spans="1:92" x14ac:dyDescent="0.4">
      <c r="A52" s="47" t="s">
        <v>302</v>
      </c>
      <c r="B52" s="11">
        <f t="shared" si="46"/>
        <v>139</v>
      </c>
      <c r="C52" s="29" t="s">
        <v>162</v>
      </c>
      <c r="D52" s="30">
        <f t="shared" si="47"/>
        <v>0</v>
      </c>
      <c r="E52" s="21" t="s">
        <v>73</v>
      </c>
      <c r="F52" s="22">
        <f t="shared" si="48"/>
        <v>0</v>
      </c>
      <c r="G52" s="29" t="s">
        <v>45</v>
      </c>
      <c r="H52" s="30">
        <f t="shared" si="49"/>
        <v>0</v>
      </c>
      <c r="I52" s="21" t="s">
        <v>251</v>
      </c>
      <c r="J52" s="22">
        <f t="shared" si="50"/>
        <v>0</v>
      </c>
      <c r="K52" s="29" t="s">
        <v>252</v>
      </c>
      <c r="L52" s="30">
        <f t="shared" si="51"/>
        <v>0</v>
      </c>
      <c r="M52" s="21" t="s">
        <v>132</v>
      </c>
      <c r="N52" s="22">
        <f t="shared" si="52"/>
        <v>0</v>
      </c>
      <c r="O52" s="29" t="s">
        <v>31</v>
      </c>
      <c r="P52" s="30">
        <f t="shared" si="53"/>
        <v>0</v>
      </c>
      <c r="Q52" s="21" t="s">
        <v>69</v>
      </c>
      <c r="R52" s="22">
        <f t="shared" si="54"/>
        <v>0</v>
      </c>
      <c r="S52" s="29" t="s">
        <v>50</v>
      </c>
      <c r="T52" s="30">
        <f t="shared" si="55"/>
        <v>0</v>
      </c>
      <c r="U52" s="21" t="s">
        <v>33</v>
      </c>
      <c r="V52" s="22">
        <f t="shared" si="56"/>
        <v>0</v>
      </c>
      <c r="W52" s="29" t="s">
        <v>161</v>
      </c>
      <c r="X52" s="30">
        <f t="shared" si="57"/>
        <v>0</v>
      </c>
      <c r="Y52" s="21" t="s">
        <v>27</v>
      </c>
      <c r="Z52" s="22">
        <f t="shared" si="58"/>
        <v>0</v>
      </c>
      <c r="AA52" s="29" t="s">
        <v>72</v>
      </c>
      <c r="AB52" s="30">
        <f t="shared" si="59"/>
        <v>0</v>
      </c>
      <c r="AC52" s="21" t="s">
        <v>68</v>
      </c>
      <c r="AD52" s="22">
        <f t="shared" si="60"/>
        <v>0</v>
      </c>
      <c r="AE52" s="29" t="s">
        <v>63</v>
      </c>
      <c r="AF52" s="30">
        <f t="shared" si="61"/>
        <v>0</v>
      </c>
      <c r="AG52" s="21" t="s">
        <v>66</v>
      </c>
      <c r="AH52" s="22">
        <f t="shared" si="62"/>
        <v>0</v>
      </c>
      <c r="AI52" s="29" t="s">
        <v>164</v>
      </c>
      <c r="AJ52" s="30">
        <f t="shared" si="63"/>
        <v>0</v>
      </c>
      <c r="AK52" s="21" t="s">
        <v>133</v>
      </c>
      <c r="AL52" s="22">
        <f t="shared" si="64"/>
        <v>0</v>
      </c>
      <c r="AM52" s="29" t="s">
        <v>155</v>
      </c>
      <c r="AN52" s="30">
        <f t="shared" si="65"/>
        <v>0</v>
      </c>
      <c r="AO52" s="21" t="s">
        <v>25</v>
      </c>
      <c r="AP52" s="22">
        <f t="shared" si="66"/>
        <v>0</v>
      </c>
      <c r="AQ52" s="29" t="s">
        <v>151</v>
      </c>
      <c r="AR52" s="30">
        <f t="shared" si="67"/>
        <v>0</v>
      </c>
      <c r="AS52" s="21" t="s">
        <v>156</v>
      </c>
      <c r="AT52" s="22">
        <f t="shared" si="68"/>
        <v>0</v>
      </c>
      <c r="AU52" s="29" t="s">
        <v>78</v>
      </c>
      <c r="AV52" s="30">
        <f t="shared" si="69"/>
        <v>0</v>
      </c>
      <c r="AW52" s="21" t="s">
        <v>258</v>
      </c>
      <c r="AX52" s="22">
        <f t="shared" si="70"/>
        <v>0</v>
      </c>
      <c r="AY52" s="29" t="s">
        <v>46</v>
      </c>
      <c r="AZ52" s="30">
        <f t="shared" si="71"/>
        <v>0</v>
      </c>
      <c r="BA52" s="21" t="s">
        <v>246</v>
      </c>
      <c r="BB52" s="22">
        <f t="shared" si="72"/>
        <v>0</v>
      </c>
      <c r="BC52" s="29" t="s">
        <v>76</v>
      </c>
      <c r="BD52" s="30">
        <f t="shared" si="73"/>
        <v>0</v>
      </c>
      <c r="BE52" s="21" t="s">
        <v>247</v>
      </c>
      <c r="BF52" s="22">
        <f t="shared" si="74"/>
        <v>0</v>
      </c>
      <c r="BG52" s="29" t="s">
        <v>158</v>
      </c>
      <c r="BH52" s="30">
        <f t="shared" si="75"/>
        <v>0</v>
      </c>
      <c r="BI52" s="21" t="s">
        <v>21</v>
      </c>
      <c r="BJ52" s="22">
        <f t="shared" si="76"/>
        <v>0</v>
      </c>
      <c r="BK52" s="29" t="s">
        <v>150</v>
      </c>
      <c r="BL52" s="30">
        <f t="shared" si="77"/>
        <v>0</v>
      </c>
      <c r="BM52" s="21" t="s">
        <v>48</v>
      </c>
      <c r="BN52" s="22">
        <f t="shared" si="78"/>
        <v>19</v>
      </c>
      <c r="BO52" s="29" t="s">
        <v>29</v>
      </c>
      <c r="BP52" s="30">
        <f t="shared" si="79"/>
        <v>19</v>
      </c>
      <c r="BQ52" s="21" t="s">
        <v>28</v>
      </c>
      <c r="BR52" s="22">
        <f t="shared" si="80"/>
        <v>19</v>
      </c>
      <c r="BS52" s="29" t="s">
        <v>26</v>
      </c>
      <c r="BT52" s="30">
        <f t="shared" si="81"/>
        <v>0</v>
      </c>
      <c r="BU52" s="21" t="s">
        <v>49</v>
      </c>
      <c r="BV52" s="22">
        <f t="shared" si="82"/>
        <v>0</v>
      </c>
      <c r="BW52" s="29" t="s">
        <v>147</v>
      </c>
      <c r="BX52" s="30">
        <f t="shared" si="83"/>
        <v>25</v>
      </c>
      <c r="BY52" s="21" t="s">
        <v>34</v>
      </c>
      <c r="BZ52" s="22">
        <f t="shared" si="84"/>
        <v>0</v>
      </c>
      <c r="CA52" s="29" t="s">
        <v>67</v>
      </c>
      <c r="CB52" s="30">
        <f t="shared" si="85"/>
        <v>19</v>
      </c>
      <c r="CC52" s="21" t="s">
        <v>149</v>
      </c>
      <c r="CD52" s="22">
        <f t="shared" si="86"/>
        <v>19</v>
      </c>
      <c r="CE52" s="29" t="s">
        <v>255</v>
      </c>
      <c r="CF52" s="30">
        <f t="shared" si="87"/>
        <v>19</v>
      </c>
      <c r="CG52" s="21" t="s">
        <v>165</v>
      </c>
      <c r="CH52" s="22">
        <f t="shared" si="88"/>
        <v>0</v>
      </c>
      <c r="CI52" s="29" t="s">
        <v>147</v>
      </c>
      <c r="CJ52" s="30">
        <f t="shared" si="89"/>
        <v>25</v>
      </c>
      <c r="CK52" s="21" t="s">
        <v>26</v>
      </c>
      <c r="CL52" s="22">
        <f t="shared" si="90"/>
        <v>0</v>
      </c>
      <c r="CM52" s="25" t="s">
        <v>26</v>
      </c>
      <c r="CN52" s="26">
        <f t="shared" si="91"/>
        <v>0</v>
      </c>
    </row>
    <row r="53" spans="1:92" x14ac:dyDescent="0.4">
      <c r="A53" s="47" t="s">
        <v>90</v>
      </c>
      <c r="B53" s="11">
        <f t="shared" si="46"/>
        <v>139</v>
      </c>
      <c r="C53" s="29" t="s">
        <v>42</v>
      </c>
      <c r="D53" s="30">
        <f t="shared" si="47"/>
        <v>0</v>
      </c>
      <c r="E53" s="21" t="s">
        <v>73</v>
      </c>
      <c r="F53" s="22">
        <f t="shared" si="48"/>
        <v>0</v>
      </c>
      <c r="G53" s="29" t="s">
        <v>250</v>
      </c>
      <c r="H53" s="30">
        <f t="shared" si="49"/>
        <v>0</v>
      </c>
      <c r="I53" s="21" t="s">
        <v>77</v>
      </c>
      <c r="J53" s="22">
        <f t="shared" si="50"/>
        <v>0</v>
      </c>
      <c r="K53" s="29" t="s">
        <v>252</v>
      </c>
      <c r="L53" s="30">
        <f t="shared" si="51"/>
        <v>0</v>
      </c>
      <c r="M53" s="21" t="s">
        <v>23</v>
      </c>
      <c r="N53" s="22">
        <f t="shared" si="52"/>
        <v>0</v>
      </c>
      <c r="O53" s="29" t="s">
        <v>31</v>
      </c>
      <c r="P53" s="30">
        <f t="shared" si="53"/>
        <v>0</v>
      </c>
      <c r="Q53" s="21" t="s">
        <v>69</v>
      </c>
      <c r="R53" s="22">
        <f t="shared" si="54"/>
        <v>0</v>
      </c>
      <c r="S53" s="29" t="s">
        <v>50</v>
      </c>
      <c r="T53" s="30">
        <f t="shared" si="55"/>
        <v>0</v>
      </c>
      <c r="U53" s="21" t="s">
        <v>33</v>
      </c>
      <c r="V53" s="22">
        <f t="shared" si="56"/>
        <v>0</v>
      </c>
      <c r="W53" s="29" t="s">
        <v>161</v>
      </c>
      <c r="X53" s="30">
        <f t="shared" si="57"/>
        <v>0</v>
      </c>
      <c r="Y53" s="21" t="s">
        <v>44</v>
      </c>
      <c r="Z53" s="22">
        <f t="shared" si="58"/>
        <v>0</v>
      </c>
      <c r="AA53" s="29" t="s">
        <v>72</v>
      </c>
      <c r="AB53" s="30">
        <f t="shared" si="59"/>
        <v>0</v>
      </c>
      <c r="AC53" s="21" t="s">
        <v>36</v>
      </c>
      <c r="AD53" s="22">
        <f t="shared" si="60"/>
        <v>0</v>
      </c>
      <c r="AE53" s="29" t="s">
        <v>63</v>
      </c>
      <c r="AF53" s="30">
        <f t="shared" si="61"/>
        <v>0</v>
      </c>
      <c r="AG53" s="21" t="s">
        <v>66</v>
      </c>
      <c r="AH53" s="22">
        <f t="shared" si="62"/>
        <v>0</v>
      </c>
      <c r="AI53" s="29" t="s">
        <v>164</v>
      </c>
      <c r="AJ53" s="30">
        <f t="shared" si="63"/>
        <v>0</v>
      </c>
      <c r="AK53" s="21" t="s">
        <v>133</v>
      </c>
      <c r="AL53" s="22">
        <f t="shared" si="64"/>
        <v>0</v>
      </c>
      <c r="AM53" s="29" t="s">
        <v>148</v>
      </c>
      <c r="AN53" s="30">
        <f t="shared" si="65"/>
        <v>0</v>
      </c>
      <c r="AO53" s="21" t="s">
        <v>75</v>
      </c>
      <c r="AP53" s="22">
        <f t="shared" si="66"/>
        <v>0</v>
      </c>
      <c r="AQ53" s="29" t="s">
        <v>157</v>
      </c>
      <c r="AR53" s="30">
        <f t="shared" si="67"/>
        <v>0</v>
      </c>
      <c r="AS53" s="21" t="s">
        <v>156</v>
      </c>
      <c r="AT53" s="22">
        <f t="shared" si="68"/>
        <v>0</v>
      </c>
      <c r="AU53" s="29" t="s">
        <v>78</v>
      </c>
      <c r="AV53" s="30">
        <f t="shared" si="69"/>
        <v>0</v>
      </c>
      <c r="AW53" s="21" t="s">
        <v>160</v>
      </c>
      <c r="AX53" s="22">
        <f t="shared" si="70"/>
        <v>0</v>
      </c>
      <c r="AY53" s="29" t="s">
        <v>46</v>
      </c>
      <c r="AZ53" s="30">
        <f t="shared" si="71"/>
        <v>0</v>
      </c>
      <c r="BA53" s="21" t="s">
        <v>0</v>
      </c>
      <c r="BB53" s="22">
        <f t="shared" si="72"/>
        <v>0</v>
      </c>
      <c r="BC53" s="29" t="s">
        <v>76</v>
      </c>
      <c r="BD53" s="30">
        <f t="shared" si="73"/>
        <v>0</v>
      </c>
      <c r="BE53" s="21" t="s">
        <v>247</v>
      </c>
      <c r="BF53" s="22">
        <f t="shared" si="74"/>
        <v>0</v>
      </c>
      <c r="BG53" s="29" t="s">
        <v>35</v>
      </c>
      <c r="BH53" s="30">
        <f t="shared" si="75"/>
        <v>0</v>
      </c>
      <c r="BI53" s="21" t="s">
        <v>153</v>
      </c>
      <c r="BJ53" s="22">
        <f t="shared" si="76"/>
        <v>0</v>
      </c>
      <c r="BK53" s="29" t="s">
        <v>150</v>
      </c>
      <c r="BL53" s="30">
        <f t="shared" si="77"/>
        <v>0</v>
      </c>
      <c r="BM53" s="21" t="s">
        <v>48</v>
      </c>
      <c r="BN53" s="22">
        <f t="shared" si="78"/>
        <v>19</v>
      </c>
      <c r="BO53" s="29" t="s">
        <v>29</v>
      </c>
      <c r="BP53" s="30">
        <f t="shared" si="79"/>
        <v>19</v>
      </c>
      <c r="BQ53" s="21" t="s">
        <v>28</v>
      </c>
      <c r="BR53" s="22">
        <f t="shared" si="80"/>
        <v>19</v>
      </c>
      <c r="BS53" s="29" t="s">
        <v>26</v>
      </c>
      <c r="BT53" s="30">
        <f t="shared" si="81"/>
        <v>0</v>
      </c>
      <c r="BU53" s="21" t="s">
        <v>49</v>
      </c>
      <c r="BV53" s="22">
        <f t="shared" si="82"/>
        <v>0</v>
      </c>
      <c r="BW53" s="29" t="s">
        <v>147</v>
      </c>
      <c r="BX53" s="30">
        <f t="shared" si="83"/>
        <v>25</v>
      </c>
      <c r="BY53" s="21" t="s">
        <v>34</v>
      </c>
      <c r="BZ53" s="22">
        <f t="shared" si="84"/>
        <v>0</v>
      </c>
      <c r="CA53" s="29" t="s">
        <v>67</v>
      </c>
      <c r="CB53" s="30">
        <f t="shared" si="85"/>
        <v>19</v>
      </c>
      <c r="CC53" s="21" t="s">
        <v>259</v>
      </c>
      <c r="CD53" s="22">
        <f t="shared" si="86"/>
        <v>0</v>
      </c>
      <c r="CE53" s="29" t="s">
        <v>255</v>
      </c>
      <c r="CF53" s="30">
        <f t="shared" si="87"/>
        <v>19</v>
      </c>
      <c r="CG53" s="21" t="s">
        <v>19</v>
      </c>
      <c r="CH53" s="22">
        <f t="shared" si="88"/>
        <v>19</v>
      </c>
      <c r="CI53" s="29" t="s">
        <v>49</v>
      </c>
      <c r="CJ53" s="30">
        <f t="shared" si="89"/>
        <v>0</v>
      </c>
      <c r="CK53" s="21" t="s">
        <v>34</v>
      </c>
      <c r="CL53" s="22">
        <f t="shared" si="90"/>
        <v>0</v>
      </c>
      <c r="CM53" s="25" t="s">
        <v>34</v>
      </c>
      <c r="CN53" s="26">
        <f t="shared" si="91"/>
        <v>0</v>
      </c>
    </row>
    <row r="54" spans="1:92" x14ac:dyDescent="0.4">
      <c r="A54" s="47" t="s">
        <v>98</v>
      </c>
      <c r="B54" s="11">
        <f t="shared" si="46"/>
        <v>139</v>
      </c>
      <c r="C54" s="29" t="s">
        <v>42</v>
      </c>
      <c r="D54" s="30">
        <f t="shared" si="47"/>
        <v>0</v>
      </c>
      <c r="E54" s="21" t="s">
        <v>64</v>
      </c>
      <c r="F54" s="22">
        <f t="shared" si="48"/>
        <v>0</v>
      </c>
      <c r="G54" s="29" t="s">
        <v>45</v>
      </c>
      <c r="H54" s="30">
        <f t="shared" si="49"/>
        <v>0</v>
      </c>
      <c r="I54" s="21" t="s">
        <v>251</v>
      </c>
      <c r="J54" s="22">
        <f t="shared" si="50"/>
        <v>0</v>
      </c>
      <c r="K54" s="29" t="s">
        <v>245</v>
      </c>
      <c r="L54" s="30">
        <f t="shared" si="51"/>
        <v>0</v>
      </c>
      <c r="M54" s="21" t="s">
        <v>132</v>
      </c>
      <c r="N54" s="22">
        <f t="shared" si="52"/>
        <v>0</v>
      </c>
      <c r="O54" s="29" t="s">
        <v>31</v>
      </c>
      <c r="P54" s="30">
        <f t="shared" si="53"/>
        <v>0</v>
      </c>
      <c r="Q54" s="21" t="s">
        <v>69</v>
      </c>
      <c r="R54" s="22">
        <f t="shared" si="54"/>
        <v>0</v>
      </c>
      <c r="S54" s="29" t="s">
        <v>50</v>
      </c>
      <c r="T54" s="30">
        <f t="shared" si="55"/>
        <v>0</v>
      </c>
      <c r="U54" s="21" t="s">
        <v>33</v>
      </c>
      <c r="V54" s="22">
        <f t="shared" si="56"/>
        <v>0</v>
      </c>
      <c r="W54" s="29" t="s">
        <v>161</v>
      </c>
      <c r="X54" s="30">
        <f t="shared" si="57"/>
        <v>0</v>
      </c>
      <c r="Y54" s="21" t="s">
        <v>27</v>
      </c>
      <c r="Z54" s="22">
        <f t="shared" si="58"/>
        <v>0</v>
      </c>
      <c r="AA54" s="29" t="s">
        <v>261</v>
      </c>
      <c r="AB54" s="30">
        <f t="shared" si="59"/>
        <v>0</v>
      </c>
      <c r="AC54" s="21" t="s">
        <v>36</v>
      </c>
      <c r="AD54" s="22">
        <f t="shared" si="60"/>
        <v>0</v>
      </c>
      <c r="AE54" s="29" t="s">
        <v>63</v>
      </c>
      <c r="AF54" s="30">
        <f t="shared" si="61"/>
        <v>0</v>
      </c>
      <c r="AG54" s="21" t="s">
        <v>262</v>
      </c>
      <c r="AH54" s="22">
        <f t="shared" si="62"/>
        <v>0</v>
      </c>
      <c r="AI54" s="29" t="s">
        <v>164</v>
      </c>
      <c r="AJ54" s="30">
        <f t="shared" si="63"/>
        <v>0</v>
      </c>
      <c r="AK54" s="21" t="s">
        <v>257</v>
      </c>
      <c r="AL54" s="22">
        <f t="shared" si="64"/>
        <v>0</v>
      </c>
      <c r="AM54" s="29" t="s">
        <v>155</v>
      </c>
      <c r="AN54" s="30">
        <f t="shared" si="65"/>
        <v>0</v>
      </c>
      <c r="AO54" s="21" t="s">
        <v>25</v>
      </c>
      <c r="AP54" s="22">
        <f t="shared" si="66"/>
        <v>0</v>
      </c>
      <c r="AQ54" s="29" t="s">
        <v>157</v>
      </c>
      <c r="AR54" s="30">
        <f t="shared" si="67"/>
        <v>0</v>
      </c>
      <c r="AS54" s="21" t="s">
        <v>156</v>
      </c>
      <c r="AT54" s="22">
        <f t="shared" si="68"/>
        <v>0</v>
      </c>
      <c r="AU54" s="29" t="s">
        <v>71</v>
      </c>
      <c r="AV54" s="30">
        <f t="shared" si="69"/>
        <v>0</v>
      </c>
      <c r="AW54" s="21" t="s">
        <v>258</v>
      </c>
      <c r="AX54" s="22">
        <f t="shared" si="70"/>
        <v>0</v>
      </c>
      <c r="AY54" s="29" t="s">
        <v>253</v>
      </c>
      <c r="AZ54" s="30">
        <f t="shared" si="71"/>
        <v>0</v>
      </c>
      <c r="BA54" s="21" t="s">
        <v>0</v>
      </c>
      <c r="BB54" s="22">
        <f t="shared" si="72"/>
        <v>0</v>
      </c>
      <c r="BC54" s="29" t="s">
        <v>76</v>
      </c>
      <c r="BD54" s="30">
        <f t="shared" si="73"/>
        <v>0</v>
      </c>
      <c r="BE54" s="21" t="s">
        <v>247</v>
      </c>
      <c r="BF54" s="22">
        <f t="shared" si="74"/>
        <v>0</v>
      </c>
      <c r="BG54" s="29" t="s">
        <v>35</v>
      </c>
      <c r="BH54" s="30">
        <f t="shared" si="75"/>
        <v>0</v>
      </c>
      <c r="BI54" s="21" t="s">
        <v>153</v>
      </c>
      <c r="BJ54" s="22">
        <f t="shared" si="76"/>
        <v>0</v>
      </c>
      <c r="BK54" s="29" t="s">
        <v>150</v>
      </c>
      <c r="BL54" s="30">
        <f t="shared" si="77"/>
        <v>0</v>
      </c>
      <c r="BM54" s="21" t="s">
        <v>48</v>
      </c>
      <c r="BN54" s="22">
        <f t="shared" si="78"/>
        <v>19</v>
      </c>
      <c r="BO54" s="29" t="s">
        <v>29</v>
      </c>
      <c r="BP54" s="30">
        <f t="shared" si="79"/>
        <v>19</v>
      </c>
      <c r="BQ54" s="21" t="s">
        <v>28</v>
      </c>
      <c r="BR54" s="22">
        <f t="shared" si="80"/>
        <v>19</v>
      </c>
      <c r="BS54" s="29" t="s">
        <v>26</v>
      </c>
      <c r="BT54" s="30">
        <f t="shared" si="81"/>
        <v>0</v>
      </c>
      <c r="BU54" s="21" t="s">
        <v>49</v>
      </c>
      <c r="BV54" s="22">
        <f t="shared" si="82"/>
        <v>0</v>
      </c>
      <c r="BW54" s="29" t="s">
        <v>147</v>
      </c>
      <c r="BX54" s="30">
        <f t="shared" si="83"/>
        <v>25</v>
      </c>
      <c r="BY54" s="21" t="s">
        <v>34</v>
      </c>
      <c r="BZ54" s="22">
        <f t="shared" si="84"/>
        <v>0</v>
      </c>
      <c r="CA54" s="29" t="s">
        <v>43</v>
      </c>
      <c r="CB54" s="30">
        <f t="shared" si="85"/>
        <v>0</v>
      </c>
      <c r="CC54" s="21" t="s">
        <v>149</v>
      </c>
      <c r="CD54" s="22">
        <f t="shared" si="86"/>
        <v>19</v>
      </c>
      <c r="CE54" s="29" t="s">
        <v>255</v>
      </c>
      <c r="CF54" s="30">
        <f t="shared" si="87"/>
        <v>19</v>
      </c>
      <c r="CG54" s="21" t="s">
        <v>19</v>
      </c>
      <c r="CH54" s="22">
        <f t="shared" si="88"/>
        <v>19</v>
      </c>
      <c r="CI54" s="29" t="s">
        <v>147</v>
      </c>
      <c r="CJ54" s="30">
        <f t="shared" si="89"/>
        <v>25</v>
      </c>
      <c r="CK54" s="21" t="s">
        <v>26</v>
      </c>
      <c r="CL54" s="22">
        <f t="shared" si="90"/>
        <v>0</v>
      </c>
      <c r="CM54" s="25" t="s">
        <v>147</v>
      </c>
      <c r="CN54" s="26">
        <f t="shared" si="91"/>
        <v>0</v>
      </c>
    </row>
    <row r="55" spans="1:92" x14ac:dyDescent="0.4">
      <c r="A55" s="43" t="s">
        <v>275</v>
      </c>
      <c r="B55" s="11">
        <f t="shared" si="46"/>
        <v>139</v>
      </c>
      <c r="C55" s="29" t="s">
        <v>162</v>
      </c>
      <c r="D55" s="30">
        <f t="shared" si="47"/>
        <v>0</v>
      </c>
      <c r="E55" s="21" t="s">
        <v>64</v>
      </c>
      <c r="F55" s="22">
        <f t="shared" si="48"/>
        <v>0</v>
      </c>
      <c r="G55" s="29" t="s">
        <v>45</v>
      </c>
      <c r="H55" s="30">
        <f t="shared" si="49"/>
        <v>0</v>
      </c>
      <c r="I55" s="21" t="s">
        <v>77</v>
      </c>
      <c r="J55" s="22">
        <f t="shared" si="50"/>
        <v>0</v>
      </c>
      <c r="K55" s="29" t="s">
        <v>245</v>
      </c>
      <c r="L55" s="30">
        <f t="shared" si="51"/>
        <v>0</v>
      </c>
      <c r="M55" s="21" t="s">
        <v>23</v>
      </c>
      <c r="N55" s="22">
        <f t="shared" si="52"/>
        <v>0</v>
      </c>
      <c r="O55" s="29" t="s">
        <v>31</v>
      </c>
      <c r="P55" s="30">
        <f t="shared" si="53"/>
        <v>0</v>
      </c>
      <c r="Q55" s="21" t="s">
        <v>69</v>
      </c>
      <c r="R55" s="22">
        <f t="shared" si="54"/>
        <v>0</v>
      </c>
      <c r="S55" s="29" t="s">
        <v>50</v>
      </c>
      <c r="T55" s="30">
        <f t="shared" si="55"/>
        <v>0</v>
      </c>
      <c r="U55" s="21" t="s">
        <v>33</v>
      </c>
      <c r="V55" s="22">
        <f t="shared" si="56"/>
        <v>0</v>
      </c>
      <c r="W55" s="29" t="s">
        <v>74</v>
      </c>
      <c r="X55" s="30">
        <f t="shared" si="57"/>
        <v>0</v>
      </c>
      <c r="Y55" s="21" t="s">
        <v>27</v>
      </c>
      <c r="Z55" s="22">
        <f t="shared" si="58"/>
        <v>0</v>
      </c>
      <c r="AA55" s="29" t="s">
        <v>72</v>
      </c>
      <c r="AB55" s="30">
        <f t="shared" si="59"/>
        <v>0</v>
      </c>
      <c r="AC55" s="21" t="s">
        <v>36</v>
      </c>
      <c r="AD55" s="22">
        <f t="shared" si="60"/>
        <v>0</v>
      </c>
      <c r="AE55" s="29" t="s">
        <v>63</v>
      </c>
      <c r="AF55" s="30">
        <f t="shared" si="61"/>
        <v>0</v>
      </c>
      <c r="AG55" s="21" t="s">
        <v>66</v>
      </c>
      <c r="AH55" s="22">
        <f t="shared" si="62"/>
        <v>0</v>
      </c>
      <c r="AI55" s="29" t="s">
        <v>32</v>
      </c>
      <c r="AJ55" s="30">
        <f t="shared" si="63"/>
        <v>0</v>
      </c>
      <c r="AK55" s="21" t="s">
        <v>133</v>
      </c>
      <c r="AL55" s="22">
        <f t="shared" si="64"/>
        <v>0</v>
      </c>
      <c r="AM55" s="29" t="s">
        <v>148</v>
      </c>
      <c r="AN55" s="30">
        <f t="shared" si="65"/>
        <v>0</v>
      </c>
      <c r="AO55" s="21" t="s">
        <v>25</v>
      </c>
      <c r="AP55" s="22">
        <f t="shared" si="66"/>
        <v>0</v>
      </c>
      <c r="AQ55" s="29" t="s">
        <v>157</v>
      </c>
      <c r="AR55" s="30">
        <f t="shared" si="67"/>
        <v>0</v>
      </c>
      <c r="AS55" s="21" t="s">
        <v>156</v>
      </c>
      <c r="AT55" s="22">
        <f t="shared" si="68"/>
        <v>0</v>
      </c>
      <c r="AU55" s="29" t="s">
        <v>78</v>
      </c>
      <c r="AV55" s="30">
        <f t="shared" si="69"/>
        <v>0</v>
      </c>
      <c r="AW55" s="21" t="s">
        <v>160</v>
      </c>
      <c r="AX55" s="22">
        <f t="shared" si="70"/>
        <v>0</v>
      </c>
      <c r="AY55" s="29" t="s">
        <v>46</v>
      </c>
      <c r="AZ55" s="30">
        <f t="shared" si="71"/>
        <v>0</v>
      </c>
      <c r="BA55" s="21" t="s">
        <v>0</v>
      </c>
      <c r="BB55" s="22">
        <f t="shared" si="72"/>
        <v>0</v>
      </c>
      <c r="BC55" s="29" t="s">
        <v>76</v>
      </c>
      <c r="BD55" s="30">
        <f t="shared" si="73"/>
        <v>0</v>
      </c>
      <c r="BE55" s="21" t="s">
        <v>247</v>
      </c>
      <c r="BF55" s="22">
        <f t="shared" si="74"/>
        <v>0</v>
      </c>
      <c r="BG55" s="29" t="s">
        <v>35</v>
      </c>
      <c r="BH55" s="30">
        <f t="shared" si="75"/>
        <v>0</v>
      </c>
      <c r="BI55" s="21" t="s">
        <v>21</v>
      </c>
      <c r="BJ55" s="22">
        <f t="shared" si="76"/>
        <v>0</v>
      </c>
      <c r="BK55" s="29" t="s">
        <v>150</v>
      </c>
      <c r="BL55" s="30">
        <f t="shared" si="77"/>
        <v>0</v>
      </c>
      <c r="BM55" s="21" t="s">
        <v>48</v>
      </c>
      <c r="BN55" s="22">
        <f t="shared" si="78"/>
        <v>19</v>
      </c>
      <c r="BO55" s="29" t="s">
        <v>29</v>
      </c>
      <c r="BP55" s="30">
        <f t="shared" si="79"/>
        <v>19</v>
      </c>
      <c r="BQ55" s="21" t="s">
        <v>28</v>
      </c>
      <c r="BR55" s="22">
        <f t="shared" si="80"/>
        <v>19</v>
      </c>
      <c r="BS55" s="29" t="s">
        <v>26</v>
      </c>
      <c r="BT55" s="30">
        <f t="shared" si="81"/>
        <v>0</v>
      </c>
      <c r="BU55" s="21" t="s">
        <v>49</v>
      </c>
      <c r="BV55" s="22">
        <f t="shared" si="82"/>
        <v>0</v>
      </c>
      <c r="BW55" s="29" t="s">
        <v>147</v>
      </c>
      <c r="BX55" s="30">
        <f t="shared" si="83"/>
        <v>25</v>
      </c>
      <c r="BY55" s="21" t="s">
        <v>34</v>
      </c>
      <c r="BZ55" s="22">
        <f t="shared" si="84"/>
        <v>0</v>
      </c>
      <c r="CA55" s="29" t="s">
        <v>67</v>
      </c>
      <c r="CB55" s="30">
        <f t="shared" si="85"/>
        <v>19</v>
      </c>
      <c r="CC55" s="21" t="s">
        <v>149</v>
      </c>
      <c r="CD55" s="22">
        <f t="shared" si="86"/>
        <v>19</v>
      </c>
      <c r="CE55" s="29" t="s">
        <v>248</v>
      </c>
      <c r="CF55" s="30">
        <f t="shared" si="87"/>
        <v>0</v>
      </c>
      <c r="CG55" s="21" t="s">
        <v>19</v>
      </c>
      <c r="CH55" s="22">
        <f t="shared" si="88"/>
        <v>19</v>
      </c>
      <c r="CI55" s="29" t="s">
        <v>147</v>
      </c>
      <c r="CJ55" s="30">
        <f t="shared" si="89"/>
        <v>25</v>
      </c>
      <c r="CK55" s="21" t="s">
        <v>26</v>
      </c>
      <c r="CL55" s="22">
        <f t="shared" si="90"/>
        <v>0</v>
      </c>
      <c r="CM55" s="25" t="s">
        <v>26</v>
      </c>
      <c r="CN55" s="26">
        <f t="shared" si="91"/>
        <v>0</v>
      </c>
    </row>
    <row r="56" spans="1:92" x14ac:dyDescent="0.4">
      <c r="A56" s="46" t="s">
        <v>102</v>
      </c>
      <c r="B56" s="11">
        <f t="shared" si="46"/>
        <v>139</v>
      </c>
      <c r="C56" s="29" t="s">
        <v>42</v>
      </c>
      <c r="D56" s="30">
        <f t="shared" si="47"/>
        <v>0</v>
      </c>
      <c r="E56" s="21" t="s">
        <v>73</v>
      </c>
      <c r="F56" s="22">
        <f t="shared" si="48"/>
        <v>0</v>
      </c>
      <c r="G56" s="29" t="s">
        <v>45</v>
      </c>
      <c r="H56" s="30">
        <f t="shared" si="49"/>
        <v>0</v>
      </c>
      <c r="I56" s="21" t="s">
        <v>251</v>
      </c>
      <c r="J56" s="22">
        <f t="shared" si="50"/>
        <v>0</v>
      </c>
      <c r="K56" s="29" t="s">
        <v>252</v>
      </c>
      <c r="L56" s="30">
        <f t="shared" si="51"/>
        <v>0</v>
      </c>
      <c r="M56" s="21" t="s">
        <v>132</v>
      </c>
      <c r="N56" s="22">
        <f t="shared" si="52"/>
        <v>0</v>
      </c>
      <c r="O56" s="29" t="s">
        <v>24</v>
      </c>
      <c r="P56" s="30">
        <f t="shared" si="53"/>
        <v>0</v>
      </c>
      <c r="Q56" s="21" t="s">
        <v>154</v>
      </c>
      <c r="R56" s="22">
        <f t="shared" si="54"/>
        <v>0</v>
      </c>
      <c r="S56" s="29" t="s">
        <v>50</v>
      </c>
      <c r="T56" s="30">
        <f t="shared" si="55"/>
        <v>0</v>
      </c>
      <c r="U56" s="21" t="s">
        <v>33</v>
      </c>
      <c r="V56" s="22">
        <f t="shared" si="56"/>
        <v>0</v>
      </c>
      <c r="W56" s="29" t="s">
        <v>161</v>
      </c>
      <c r="X56" s="30">
        <f t="shared" si="57"/>
        <v>0</v>
      </c>
      <c r="Y56" s="21" t="s">
        <v>27</v>
      </c>
      <c r="Z56" s="22">
        <f t="shared" si="58"/>
        <v>0</v>
      </c>
      <c r="AA56" s="29" t="s">
        <v>72</v>
      </c>
      <c r="AB56" s="30">
        <f t="shared" si="59"/>
        <v>0</v>
      </c>
      <c r="AC56" s="21" t="s">
        <v>68</v>
      </c>
      <c r="AD56" s="22">
        <f t="shared" si="60"/>
        <v>0</v>
      </c>
      <c r="AE56" s="29" t="s">
        <v>63</v>
      </c>
      <c r="AF56" s="30">
        <f t="shared" si="61"/>
        <v>0</v>
      </c>
      <c r="AG56" s="21" t="s">
        <v>66</v>
      </c>
      <c r="AH56" s="22">
        <f t="shared" si="62"/>
        <v>0</v>
      </c>
      <c r="AI56" s="29" t="s">
        <v>164</v>
      </c>
      <c r="AJ56" s="30">
        <f t="shared" si="63"/>
        <v>0</v>
      </c>
      <c r="AK56" s="21" t="s">
        <v>133</v>
      </c>
      <c r="AL56" s="22">
        <f t="shared" si="64"/>
        <v>0</v>
      </c>
      <c r="AM56" s="29" t="s">
        <v>148</v>
      </c>
      <c r="AN56" s="30">
        <f t="shared" si="65"/>
        <v>0</v>
      </c>
      <c r="AO56" s="21" t="s">
        <v>75</v>
      </c>
      <c r="AP56" s="22">
        <f t="shared" si="66"/>
        <v>0</v>
      </c>
      <c r="AQ56" s="29" t="s">
        <v>157</v>
      </c>
      <c r="AR56" s="30">
        <f t="shared" si="67"/>
        <v>0</v>
      </c>
      <c r="AS56" s="21" t="s">
        <v>156</v>
      </c>
      <c r="AT56" s="22">
        <f t="shared" si="68"/>
        <v>0</v>
      </c>
      <c r="AU56" s="29" t="s">
        <v>78</v>
      </c>
      <c r="AV56" s="30">
        <f t="shared" si="69"/>
        <v>0</v>
      </c>
      <c r="AW56" s="21" t="s">
        <v>258</v>
      </c>
      <c r="AX56" s="22">
        <f t="shared" si="70"/>
        <v>0</v>
      </c>
      <c r="AY56" s="29" t="s">
        <v>253</v>
      </c>
      <c r="AZ56" s="30">
        <f t="shared" si="71"/>
        <v>0</v>
      </c>
      <c r="BA56" s="21" t="s">
        <v>0</v>
      </c>
      <c r="BB56" s="22">
        <f t="shared" si="72"/>
        <v>0</v>
      </c>
      <c r="BC56" s="29" t="s">
        <v>76</v>
      </c>
      <c r="BD56" s="30">
        <f t="shared" si="73"/>
        <v>0</v>
      </c>
      <c r="BE56" s="21" t="s">
        <v>47</v>
      </c>
      <c r="BF56" s="22">
        <f t="shared" si="74"/>
        <v>0</v>
      </c>
      <c r="BG56" s="29" t="s">
        <v>158</v>
      </c>
      <c r="BH56" s="30">
        <f t="shared" si="75"/>
        <v>0</v>
      </c>
      <c r="BI56" s="21" t="s">
        <v>21</v>
      </c>
      <c r="BJ56" s="22">
        <f t="shared" si="76"/>
        <v>0</v>
      </c>
      <c r="BK56" s="29" t="s">
        <v>22</v>
      </c>
      <c r="BL56" s="30">
        <f t="shared" si="77"/>
        <v>19</v>
      </c>
      <c r="BM56" s="21" t="s">
        <v>159</v>
      </c>
      <c r="BN56" s="22">
        <f t="shared" si="78"/>
        <v>0</v>
      </c>
      <c r="BO56" s="29" t="s">
        <v>29</v>
      </c>
      <c r="BP56" s="30">
        <f t="shared" si="79"/>
        <v>19</v>
      </c>
      <c r="BQ56" s="21" t="s">
        <v>28</v>
      </c>
      <c r="BR56" s="22">
        <f t="shared" si="80"/>
        <v>19</v>
      </c>
      <c r="BS56" s="29" t="s">
        <v>26</v>
      </c>
      <c r="BT56" s="30">
        <f t="shared" si="81"/>
        <v>0</v>
      </c>
      <c r="BU56" s="21" t="s">
        <v>49</v>
      </c>
      <c r="BV56" s="22">
        <f t="shared" si="82"/>
        <v>0</v>
      </c>
      <c r="BW56" s="29" t="s">
        <v>147</v>
      </c>
      <c r="BX56" s="30">
        <f t="shared" si="83"/>
        <v>25</v>
      </c>
      <c r="BY56" s="21" t="s">
        <v>34</v>
      </c>
      <c r="BZ56" s="22">
        <f t="shared" si="84"/>
        <v>0</v>
      </c>
      <c r="CA56" s="29" t="s">
        <v>67</v>
      </c>
      <c r="CB56" s="30">
        <f t="shared" si="85"/>
        <v>19</v>
      </c>
      <c r="CC56" s="21" t="s">
        <v>259</v>
      </c>
      <c r="CD56" s="22">
        <f t="shared" si="86"/>
        <v>0</v>
      </c>
      <c r="CE56" s="29" t="s">
        <v>255</v>
      </c>
      <c r="CF56" s="30">
        <f t="shared" si="87"/>
        <v>19</v>
      </c>
      <c r="CG56" s="21" t="s">
        <v>19</v>
      </c>
      <c r="CH56" s="22">
        <f t="shared" si="88"/>
        <v>19</v>
      </c>
      <c r="CI56" s="29" t="s">
        <v>49</v>
      </c>
      <c r="CJ56" s="30">
        <f t="shared" si="89"/>
        <v>0</v>
      </c>
      <c r="CK56" s="21" t="s">
        <v>34</v>
      </c>
      <c r="CL56" s="22">
        <f t="shared" si="90"/>
        <v>0</v>
      </c>
      <c r="CM56" s="25" t="s">
        <v>49</v>
      </c>
      <c r="CN56" s="26">
        <f t="shared" si="91"/>
        <v>0</v>
      </c>
    </row>
    <row r="57" spans="1:92" x14ac:dyDescent="0.4">
      <c r="A57" s="31" t="s">
        <v>256</v>
      </c>
      <c r="B57" s="11">
        <f t="shared" si="46"/>
        <v>133</v>
      </c>
      <c r="C57" s="29" t="s">
        <v>42</v>
      </c>
      <c r="D57" s="30">
        <f t="shared" si="47"/>
        <v>0</v>
      </c>
      <c r="E57" s="21" t="s">
        <v>73</v>
      </c>
      <c r="F57" s="22">
        <f t="shared" si="48"/>
        <v>0</v>
      </c>
      <c r="G57" s="29" t="s">
        <v>45</v>
      </c>
      <c r="H57" s="30">
        <f t="shared" si="49"/>
        <v>0</v>
      </c>
      <c r="I57" s="21" t="s">
        <v>251</v>
      </c>
      <c r="J57" s="22">
        <f t="shared" si="50"/>
        <v>0</v>
      </c>
      <c r="K57" s="29" t="s">
        <v>245</v>
      </c>
      <c r="L57" s="30">
        <f t="shared" si="51"/>
        <v>0</v>
      </c>
      <c r="M57" s="21" t="s">
        <v>132</v>
      </c>
      <c r="N57" s="22">
        <f t="shared" si="52"/>
        <v>0</v>
      </c>
      <c r="O57" s="29" t="s">
        <v>31</v>
      </c>
      <c r="P57" s="30">
        <f t="shared" si="53"/>
        <v>0</v>
      </c>
      <c r="Q57" s="21" t="s">
        <v>154</v>
      </c>
      <c r="R57" s="22">
        <f t="shared" si="54"/>
        <v>0</v>
      </c>
      <c r="S57" s="29" t="s">
        <v>50</v>
      </c>
      <c r="T57" s="30">
        <f t="shared" si="55"/>
        <v>0</v>
      </c>
      <c r="U57" s="21" t="s">
        <v>33</v>
      </c>
      <c r="V57" s="22">
        <f t="shared" si="56"/>
        <v>0</v>
      </c>
      <c r="W57" s="29" t="s">
        <v>161</v>
      </c>
      <c r="X57" s="30">
        <f t="shared" si="57"/>
        <v>0</v>
      </c>
      <c r="Y57" s="21" t="s">
        <v>27</v>
      </c>
      <c r="Z57" s="22">
        <f t="shared" si="58"/>
        <v>0</v>
      </c>
      <c r="AA57" s="29" t="s">
        <v>72</v>
      </c>
      <c r="AB57" s="30">
        <f t="shared" si="59"/>
        <v>0</v>
      </c>
      <c r="AC57" s="21" t="s">
        <v>68</v>
      </c>
      <c r="AD57" s="22">
        <f t="shared" si="60"/>
        <v>0</v>
      </c>
      <c r="AE57" s="29" t="s">
        <v>63</v>
      </c>
      <c r="AF57" s="30">
        <f t="shared" si="61"/>
        <v>0</v>
      </c>
      <c r="AG57" s="21" t="s">
        <v>66</v>
      </c>
      <c r="AH57" s="22">
        <f t="shared" si="62"/>
        <v>0</v>
      </c>
      <c r="AI57" s="29" t="s">
        <v>32</v>
      </c>
      <c r="AJ57" s="30">
        <f t="shared" si="63"/>
        <v>0</v>
      </c>
      <c r="AK57" s="21" t="s">
        <v>133</v>
      </c>
      <c r="AL57" s="22">
        <f t="shared" si="64"/>
        <v>0</v>
      </c>
      <c r="AM57" s="29" t="s">
        <v>148</v>
      </c>
      <c r="AN57" s="30">
        <f t="shared" si="65"/>
        <v>0</v>
      </c>
      <c r="AO57" s="21" t="s">
        <v>75</v>
      </c>
      <c r="AP57" s="22">
        <f t="shared" si="66"/>
        <v>0</v>
      </c>
      <c r="AQ57" s="29" t="s">
        <v>151</v>
      </c>
      <c r="AR57" s="30">
        <f t="shared" si="67"/>
        <v>0</v>
      </c>
      <c r="AS57" s="21" t="s">
        <v>156</v>
      </c>
      <c r="AT57" s="22">
        <f t="shared" si="68"/>
        <v>0</v>
      </c>
      <c r="AU57" s="29" t="s">
        <v>78</v>
      </c>
      <c r="AV57" s="30">
        <f t="shared" si="69"/>
        <v>0</v>
      </c>
      <c r="AW57" s="21" t="s">
        <v>160</v>
      </c>
      <c r="AX57" s="22">
        <f t="shared" si="70"/>
        <v>0</v>
      </c>
      <c r="AY57" s="29" t="s">
        <v>46</v>
      </c>
      <c r="AZ57" s="30">
        <f t="shared" si="71"/>
        <v>0</v>
      </c>
      <c r="BA57" s="21" t="s">
        <v>246</v>
      </c>
      <c r="BB57" s="22">
        <f t="shared" si="72"/>
        <v>0</v>
      </c>
      <c r="BC57" s="29" t="s">
        <v>76</v>
      </c>
      <c r="BD57" s="30">
        <f t="shared" si="73"/>
        <v>0</v>
      </c>
      <c r="BE57" s="21" t="s">
        <v>247</v>
      </c>
      <c r="BF57" s="22">
        <f t="shared" si="74"/>
        <v>0</v>
      </c>
      <c r="BG57" s="29" t="s">
        <v>35</v>
      </c>
      <c r="BH57" s="30">
        <f t="shared" si="75"/>
        <v>0</v>
      </c>
      <c r="BI57" s="21" t="s">
        <v>153</v>
      </c>
      <c r="BJ57" s="22">
        <f t="shared" si="76"/>
        <v>0</v>
      </c>
      <c r="BK57" s="29" t="s">
        <v>150</v>
      </c>
      <c r="BL57" s="30">
        <f t="shared" si="77"/>
        <v>0</v>
      </c>
      <c r="BM57" s="21" t="s">
        <v>48</v>
      </c>
      <c r="BN57" s="22">
        <f t="shared" si="78"/>
        <v>19</v>
      </c>
      <c r="BO57" s="29" t="s">
        <v>29</v>
      </c>
      <c r="BP57" s="30">
        <f t="shared" si="79"/>
        <v>19</v>
      </c>
      <c r="BQ57" s="21" t="s">
        <v>28</v>
      </c>
      <c r="BR57" s="22">
        <f t="shared" si="80"/>
        <v>19</v>
      </c>
      <c r="BS57" s="29" t="s">
        <v>26</v>
      </c>
      <c r="BT57" s="30">
        <f t="shared" si="81"/>
        <v>0</v>
      </c>
      <c r="BU57" s="21" t="s">
        <v>49</v>
      </c>
      <c r="BV57" s="22">
        <f t="shared" si="82"/>
        <v>0</v>
      </c>
      <c r="BW57" s="29" t="s">
        <v>31</v>
      </c>
      <c r="BX57" s="30">
        <f t="shared" si="83"/>
        <v>0</v>
      </c>
      <c r="BY57" s="21" t="s">
        <v>34</v>
      </c>
      <c r="BZ57" s="22">
        <f t="shared" si="84"/>
        <v>0</v>
      </c>
      <c r="CA57" s="29" t="s">
        <v>67</v>
      </c>
      <c r="CB57" s="30">
        <f t="shared" si="85"/>
        <v>19</v>
      </c>
      <c r="CC57" s="21" t="s">
        <v>149</v>
      </c>
      <c r="CD57" s="22">
        <f t="shared" si="86"/>
        <v>19</v>
      </c>
      <c r="CE57" s="29" t="s">
        <v>255</v>
      </c>
      <c r="CF57" s="30">
        <f t="shared" si="87"/>
        <v>19</v>
      </c>
      <c r="CG57" s="21" t="s">
        <v>19</v>
      </c>
      <c r="CH57" s="22">
        <f t="shared" si="88"/>
        <v>19</v>
      </c>
      <c r="CI57" s="29" t="s">
        <v>49</v>
      </c>
      <c r="CJ57" s="30">
        <f t="shared" si="89"/>
        <v>0</v>
      </c>
      <c r="CK57" s="21" t="s">
        <v>34</v>
      </c>
      <c r="CL57" s="22">
        <f t="shared" si="90"/>
        <v>0</v>
      </c>
      <c r="CM57" s="25" t="s">
        <v>34</v>
      </c>
      <c r="CN57" s="26">
        <f t="shared" si="91"/>
        <v>0</v>
      </c>
    </row>
    <row r="58" spans="1:92" x14ac:dyDescent="0.4">
      <c r="A58" s="47" t="s">
        <v>292</v>
      </c>
      <c r="B58" s="11">
        <f t="shared" si="46"/>
        <v>126</v>
      </c>
      <c r="C58" s="29" t="s">
        <v>42</v>
      </c>
      <c r="D58" s="30">
        <f t="shared" si="47"/>
        <v>0</v>
      </c>
      <c r="E58" s="21" t="s">
        <v>73</v>
      </c>
      <c r="F58" s="22">
        <f t="shared" si="48"/>
        <v>0</v>
      </c>
      <c r="G58" s="29" t="s">
        <v>45</v>
      </c>
      <c r="H58" s="30">
        <f t="shared" si="49"/>
        <v>0</v>
      </c>
      <c r="I58" s="21" t="s">
        <v>77</v>
      </c>
      <c r="J58" s="22">
        <f t="shared" si="50"/>
        <v>0</v>
      </c>
      <c r="K58" s="29" t="s">
        <v>245</v>
      </c>
      <c r="L58" s="30">
        <f t="shared" si="51"/>
        <v>0</v>
      </c>
      <c r="M58" s="21" t="s">
        <v>132</v>
      </c>
      <c r="N58" s="22">
        <f t="shared" si="52"/>
        <v>0</v>
      </c>
      <c r="O58" s="29" t="s">
        <v>31</v>
      </c>
      <c r="P58" s="30">
        <f t="shared" si="53"/>
        <v>0</v>
      </c>
      <c r="Q58" s="21" t="s">
        <v>154</v>
      </c>
      <c r="R58" s="22">
        <f t="shared" si="54"/>
        <v>0</v>
      </c>
      <c r="S58" s="29" t="s">
        <v>50</v>
      </c>
      <c r="T58" s="30">
        <f t="shared" si="55"/>
        <v>0</v>
      </c>
      <c r="U58" s="21" t="s">
        <v>33</v>
      </c>
      <c r="V58" s="22">
        <f t="shared" si="56"/>
        <v>0</v>
      </c>
      <c r="W58" s="29" t="s">
        <v>161</v>
      </c>
      <c r="X58" s="30">
        <f t="shared" si="57"/>
        <v>0</v>
      </c>
      <c r="Y58" s="21" t="s">
        <v>27</v>
      </c>
      <c r="Z58" s="22">
        <f t="shared" si="58"/>
        <v>0</v>
      </c>
      <c r="AA58" s="29" t="s">
        <v>72</v>
      </c>
      <c r="AB58" s="30">
        <f t="shared" si="59"/>
        <v>0</v>
      </c>
      <c r="AC58" s="21" t="s">
        <v>68</v>
      </c>
      <c r="AD58" s="22">
        <f t="shared" si="60"/>
        <v>0</v>
      </c>
      <c r="AE58" s="29" t="s">
        <v>63</v>
      </c>
      <c r="AF58" s="30">
        <f t="shared" si="61"/>
        <v>0</v>
      </c>
      <c r="AG58" s="21" t="s">
        <v>66</v>
      </c>
      <c r="AH58" s="22">
        <f t="shared" si="62"/>
        <v>0</v>
      </c>
      <c r="AI58" s="29" t="s">
        <v>32</v>
      </c>
      <c r="AJ58" s="30">
        <f t="shared" si="63"/>
        <v>0</v>
      </c>
      <c r="AK58" s="21" t="s">
        <v>133</v>
      </c>
      <c r="AL58" s="22">
        <f t="shared" si="64"/>
        <v>0</v>
      </c>
      <c r="AM58" s="29" t="s">
        <v>148</v>
      </c>
      <c r="AN58" s="30">
        <f t="shared" si="65"/>
        <v>0</v>
      </c>
      <c r="AO58" s="21" t="s">
        <v>25</v>
      </c>
      <c r="AP58" s="22">
        <f t="shared" si="66"/>
        <v>0</v>
      </c>
      <c r="AQ58" s="29" t="s">
        <v>151</v>
      </c>
      <c r="AR58" s="30">
        <f t="shared" si="67"/>
        <v>0</v>
      </c>
      <c r="AS58" s="21" t="s">
        <v>156</v>
      </c>
      <c r="AT58" s="22">
        <f t="shared" si="68"/>
        <v>0</v>
      </c>
      <c r="AU58" s="29" t="s">
        <v>78</v>
      </c>
      <c r="AV58" s="30">
        <f t="shared" si="69"/>
        <v>0</v>
      </c>
      <c r="AW58" s="21" t="s">
        <v>258</v>
      </c>
      <c r="AX58" s="22">
        <f t="shared" si="70"/>
        <v>0</v>
      </c>
      <c r="AY58" s="29" t="s">
        <v>253</v>
      </c>
      <c r="AZ58" s="30">
        <f t="shared" si="71"/>
        <v>0</v>
      </c>
      <c r="BA58" s="21" t="s">
        <v>0</v>
      </c>
      <c r="BB58" s="22">
        <f t="shared" si="72"/>
        <v>0</v>
      </c>
      <c r="BC58" s="29" t="s">
        <v>76</v>
      </c>
      <c r="BD58" s="30">
        <f t="shared" si="73"/>
        <v>0</v>
      </c>
      <c r="BE58" s="21" t="s">
        <v>47</v>
      </c>
      <c r="BF58" s="22">
        <f t="shared" si="74"/>
        <v>0</v>
      </c>
      <c r="BG58" s="29" t="s">
        <v>158</v>
      </c>
      <c r="BH58" s="30">
        <f t="shared" si="75"/>
        <v>0</v>
      </c>
      <c r="BI58" s="21" t="s">
        <v>21</v>
      </c>
      <c r="BJ58" s="22">
        <f t="shared" si="76"/>
        <v>0</v>
      </c>
      <c r="BK58" s="29" t="s">
        <v>22</v>
      </c>
      <c r="BL58" s="30">
        <f t="shared" si="77"/>
        <v>19</v>
      </c>
      <c r="BM58" s="21" t="s">
        <v>159</v>
      </c>
      <c r="BN58" s="22">
        <f t="shared" si="78"/>
        <v>0</v>
      </c>
      <c r="BO58" s="29" t="s">
        <v>29</v>
      </c>
      <c r="BP58" s="30">
        <f t="shared" si="79"/>
        <v>19</v>
      </c>
      <c r="BQ58" s="21" t="s">
        <v>152</v>
      </c>
      <c r="BR58" s="22">
        <f t="shared" si="80"/>
        <v>0</v>
      </c>
      <c r="BS58" s="29" t="s">
        <v>26</v>
      </c>
      <c r="BT58" s="30">
        <f t="shared" si="81"/>
        <v>0</v>
      </c>
      <c r="BU58" s="21" t="s">
        <v>33</v>
      </c>
      <c r="BV58" s="22">
        <f t="shared" si="82"/>
        <v>25</v>
      </c>
      <c r="BW58" s="29" t="s">
        <v>147</v>
      </c>
      <c r="BX58" s="30">
        <f t="shared" si="83"/>
        <v>25</v>
      </c>
      <c r="BY58" s="21" t="s">
        <v>34</v>
      </c>
      <c r="BZ58" s="22">
        <f t="shared" si="84"/>
        <v>0</v>
      </c>
      <c r="CA58" s="29" t="s">
        <v>43</v>
      </c>
      <c r="CB58" s="30">
        <f t="shared" si="85"/>
        <v>0</v>
      </c>
      <c r="CC58" s="21" t="s">
        <v>259</v>
      </c>
      <c r="CD58" s="22">
        <f t="shared" si="86"/>
        <v>0</v>
      </c>
      <c r="CE58" s="29" t="s">
        <v>255</v>
      </c>
      <c r="CF58" s="30">
        <f t="shared" si="87"/>
        <v>19</v>
      </c>
      <c r="CG58" s="21" t="s">
        <v>19</v>
      </c>
      <c r="CH58" s="22">
        <f t="shared" si="88"/>
        <v>19</v>
      </c>
      <c r="CI58" s="29" t="s">
        <v>33</v>
      </c>
      <c r="CJ58" s="30">
        <f t="shared" si="89"/>
        <v>0</v>
      </c>
      <c r="CK58" s="21" t="s">
        <v>26</v>
      </c>
      <c r="CL58" s="22">
        <f t="shared" si="90"/>
        <v>0</v>
      </c>
      <c r="CM58" s="25" t="s">
        <v>26</v>
      </c>
      <c r="CN58" s="26">
        <f t="shared" si="91"/>
        <v>0</v>
      </c>
    </row>
    <row r="59" spans="1:92" x14ac:dyDescent="0.4">
      <c r="A59" s="44" t="s">
        <v>115</v>
      </c>
      <c r="B59" s="11">
        <f t="shared" si="46"/>
        <v>126</v>
      </c>
      <c r="C59" s="29" t="s">
        <v>162</v>
      </c>
      <c r="D59" s="30">
        <f t="shared" si="47"/>
        <v>0</v>
      </c>
      <c r="E59" s="21" t="s">
        <v>73</v>
      </c>
      <c r="F59" s="22">
        <f t="shared" si="48"/>
        <v>0</v>
      </c>
      <c r="G59" s="29" t="s">
        <v>45</v>
      </c>
      <c r="H59" s="30">
        <f t="shared" si="49"/>
        <v>0</v>
      </c>
      <c r="I59" s="21" t="s">
        <v>251</v>
      </c>
      <c r="J59" s="22">
        <f t="shared" si="50"/>
        <v>0</v>
      </c>
      <c r="K59" s="29" t="s">
        <v>245</v>
      </c>
      <c r="L59" s="30">
        <f t="shared" si="51"/>
        <v>0</v>
      </c>
      <c r="M59" s="21" t="s">
        <v>132</v>
      </c>
      <c r="N59" s="22">
        <f t="shared" si="52"/>
        <v>0</v>
      </c>
      <c r="O59" s="29" t="s">
        <v>24</v>
      </c>
      <c r="P59" s="30">
        <f t="shared" si="53"/>
        <v>0</v>
      </c>
      <c r="Q59" s="21" t="s">
        <v>154</v>
      </c>
      <c r="R59" s="22">
        <f t="shared" si="54"/>
        <v>0</v>
      </c>
      <c r="S59" s="29" t="s">
        <v>50</v>
      </c>
      <c r="T59" s="30">
        <f t="shared" si="55"/>
        <v>0</v>
      </c>
      <c r="U59" s="21" t="s">
        <v>33</v>
      </c>
      <c r="V59" s="22">
        <f t="shared" si="56"/>
        <v>0</v>
      </c>
      <c r="W59" s="29" t="s">
        <v>161</v>
      </c>
      <c r="X59" s="30">
        <f t="shared" si="57"/>
        <v>0</v>
      </c>
      <c r="Y59" s="21" t="s">
        <v>27</v>
      </c>
      <c r="Z59" s="22">
        <f t="shared" si="58"/>
        <v>0</v>
      </c>
      <c r="AA59" s="29" t="s">
        <v>72</v>
      </c>
      <c r="AB59" s="30">
        <f t="shared" si="59"/>
        <v>0</v>
      </c>
      <c r="AC59" s="21" t="s">
        <v>36</v>
      </c>
      <c r="AD59" s="22">
        <f t="shared" si="60"/>
        <v>0</v>
      </c>
      <c r="AE59" s="29" t="s">
        <v>63</v>
      </c>
      <c r="AF59" s="30">
        <f t="shared" si="61"/>
        <v>0</v>
      </c>
      <c r="AG59" s="21" t="s">
        <v>66</v>
      </c>
      <c r="AH59" s="22">
        <f t="shared" si="62"/>
        <v>0</v>
      </c>
      <c r="AI59" s="29" t="s">
        <v>32</v>
      </c>
      <c r="AJ59" s="30">
        <f t="shared" si="63"/>
        <v>0</v>
      </c>
      <c r="AK59" s="21" t="s">
        <v>133</v>
      </c>
      <c r="AL59" s="22">
        <f t="shared" si="64"/>
        <v>0</v>
      </c>
      <c r="AM59" s="29" t="s">
        <v>148</v>
      </c>
      <c r="AN59" s="30">
        <f t="shared" si="65"/>
        <v>0</v>
      </c>
      <c r="AO59" s="21" t="s">
        <v>75</v>
      </c>
      <c r="AP59" s="22">
        <f t="shared" si="66"/>
        <v>0</v>
      </c>
      <c r="AQ59" s="29" t="s">
        <v>151</v>
      </c>
      <c r="AR59" s="30">
        <f t="shared" si="67"/>
        <v>0</v>
      </c>
      <c r="AS59" s="21" t="s">
        <v>156</v>
      </c>
      <c r="AT59" s="22">
        <f t="shared" si="68"/>
        <v>0</v>
      </c>
      <c r="AU59" s="29" t="s">
        <v>78</v>
      </c>
      <c r="AV59" s="30">
        <f t="shared" si="69"/>
        <v>0</v>
      </c>
      <c r="AW59" s="21" t="s">
        <v>258</v>
      </c>
      <c r="AX59" s="22">
        <f t="shared" si="70"/>
        <v>0</v>
      </c>
      <c r="AY59" s="29" t="s">
        <v>46</v>
      </c>
      <c r="AZ59" s="30">
        <f t="shared" si="71"/>
        <v>0</v>
      </c>
      <c r="BA59" s="21" t="s">
        <v>246</v>
      </c>
      <c r="BB59" s="22">
        <f t="shared" si="72"/>
        <v>0</v>
      </c>
      <c r="BC59" s="29" t="s">
        <v>76</v>
      </c>
      <c r="BD59" s="30">
        <f t="shared" si="73"/>
        <v>0</v>
      </c>
      <c r="BE59" s="21" t="s">
        <v>247</v>
      </c>
      <c r="BF59" s="22">
        <f t="shared" si="74"/>
        <v>0</v>
      </c>
      <c r="BG59" s="29" t="s">
        <v>158</v>
      </c>
      <c r="BH59" s="30">
        <f t="shared" si="75"/>
        <v>0</v>
      </c>
      <c r="BI59" s="21" t="s">
        <v>21</v>
      </c>
      <c r="BJ59" s="22">
        <f t="shared" si="76"/>
        <v>0</v>
      </c>
      <c r="BK59" s="29" t="s">
        <v>150</v>
      </c>
      <c r="BL59" s="30">
        <f t="shared" si="77"/>
        <v>0</v>
      </c>
      <c r="BM59" s="21" t="s">
        <v>159</v>
      </c>
      <c r="BN59" s="22">
        <f t="shared" si="78"/>
        <v>0</v>
      </c>
      <c r="BO59" s="29" t="s">
        <v>29</v>
      </c>
      <c r="BP59" s="30">
        <f t="shared" si="79"/>
        <v>19</v>
      </c>
      <c r="BQ59" s="21" t="s">
        <v>28</v>
      </c>
      <c r="BR59" s="22">
        <f t="shared" si="80"/>
        <v>19</v>
      </c>
      <c r="BS59" s="29" t="s">
        <v>26</v>
      </c>
      <c r="BT59" s="30">
        <f t="shared" si="81"/>
        <v>0</v>
      </c>
      <c r="BU59" s="21" t="s">
        <v>49</v>
      </c>
      <c r="BV59" s="22">
        <f t="shared" si="82"/>
        <v>0</v>
      </c>
      <c r="BW59" s="29" t="s">
        <v>147</v>
      </c>
      <c r="BX59" s="30">
        <f t="shared" si="83"/>
        <v>25</v>
      </c>
      <c r="BY59" s="21" t="s">
        <v>50</v>
      </c>
      <c r="BZ59" s="22">
        <f t="shared" si="84"/>
        <v>25</v>
      </c>
      <c r="CA59" s="29" t="s">
        <v>67</v>
      </c>
      <c r="CB59" s="30">
        <f t="shared" si="85"/>
        <v>19</v>
      </c>
      <c r="CC59" s="21" t="s">
        <v>259</v>
      </c>
      <c r="CD59" s="22">
        <f t="shared" si="86"/>
        <v>0</v>
      </c>
      <c r="CE59" s="29" t="s">
        <v>255</v>
      </c>
      <c r="CF59" s="30">
        <f t="shared" si="87"/>
        <v>19</v>
      </c>
      <c r="CG59" s="21" t="s">
        <v>165</v>
      </c>
      <c r="CH59" s="22">
        <f t="shared" si="88"/>
        <v>0</v>
      </c>
      <c r="CI59" s="29" t="s">
        <v>147</v>
      </c>
      <c r="CJ59" s="30">
        <f t="shared" si="89"/>
        <v>25</v>
      </c>
      <c r="CK59" s="21" t="s">
        <v>26</v>
      </c>
      <c r="CL59" s="22">
        <f t="shared" si="90"/>
        <v>0</v>
      </c>
      <c r="CM59" s="25" t="s">
        <v>26</v>
      </c>
      <c r="CN59" s="26">
        <f t="shared" si="91"/>
        <v>0</v>
      </c>
    </row>
    <row r="60" spans="1:92" x14ac:dyDescent="0.4">
      <c r="A60" s="43" t="s">
        <v>268</v>
      </c>
      <c r="B60" s="11">
        <f t="shared" si="46"/>
        <v>126</v>
      </c>
      <c r="C60" s="29" t="s">
        <v>42</v>
      </c>
      <c r="D60" s="30">
        <f t="shared" si="47"/>
        <v>0</v>
      </c>
      <c r="E60" s="21" t="s">
        <v>73</v>
      </c>
      <c r="F60" s="22">
        <f t="shared" si="48"/>
        <v>0</v>
      </c>
      <c r="G60" s="29" t="s">
        <v>45</v>
      </c>
      <c r="H60" s="30">
        <f t="shared" si="49"/>
        <v>0</v>
      </c>
      <c r="I60" s="21" t="s">
        <v>251</v>
      </c>
      <c r="J60" s="22">
        <f t="shared" si="50"/>
        <v>0</v>
      </c>
      <c r="K60" s="29" t="s">
        <v>252</v>
      </c>
      <c r="L60" s="30">
        <f t="shared" si="51"/>
        <v>0</v>
      </c>
      <c r="M60" s="21" t="s">
        <v>132</v>
      </c>
      <c r="N60" s="22">
        <f t="shared" si="52"/>
        <v>0</v>
      </c>
      <c r="O60" s="29" t="s">
        <v>31</v>
      </c>
      <c r="P60" s="30">
        <f t="shared" si="53"/>
        <v>0</v>
      </c>
      <c r="Q60" s="21" t="s">
        <v>69</v>
      </c>
      <c r="R60" s="22">
        <f t="shared" si="54"/>
        <v>0</v>
      </c>
      <c r="S60" s="29" t="s">
        <v>50</v>
      </c>
      <c r="T60" s="30">
        <f t="shared" si="55"/>
        <v>0</v>
      </c>
      <c r="U60" s="21" t="s">
        <v>33</v>
      </c>
      <c r="V60" s="22">
        <f t="shared" si="56"/>
        <v>0</v>
      </c>
      <c r="W60" s="29" t="s">
        <v>161</v>
      </c>
      <c r="X60" s="30">
        <f t="shared" si="57"/>
        <v>0</v>
      </c>
      <c r="Y60" s="21" t="s">
        <v>27</v>
      </c>
      <c r="Z60" s="22">
        <f t="shared" si="58"/>
        <v>0</v>
      </c>
      <c r="AA60" s="29" t="s">
        <v>261</v>
      </c>
      <c r="AB60" s="30">
        <f t="shared" si="59"/>
        <v>0</v>
      </c>
      <c r="AC60" s="21" t="s">
        <v>68</v>
      </c>
      <c r="AD60" s="22">
        <f t="shared" si="60"/>
        <v>0</v>
      </c>
      <c r="AE60" s="29" t="s">
        <v>63</v>
      </c>
      <c r="AF60" s="30">
        <f t="shared" si="61"/>
        <v>0</v>
      </c>
      <c r="AG60" s="21" t="s">
        <v>66</v>
      </c>
      <c r="AH60" s="22">
        <f t="shared" si="62"/>
        <v>0</v>
      </c>
      <c r="AI60" s="29" t="s">
        <v>32</v>
      </c>
      <c r="AJ60" s="30">
        <f t="shared" si="63"/>
        <v>0</v>
      </c>
      <c r="AK60" s="21" t="s">
        <v>133</v>
      </c>
      <c r="AL60" s="22">
        <f t="shared" si="64"/>
        <v>0</v>
      </c>
      <c r="AM60" s="29" t="s">
        <v>148</v>
      </c>
      <c r="AN60" s="30">
        <f t="shared" si="65"/>
        <v>0</v>
      </c>
      <c r="AO60" s="21" t="s">
        <v>25</v>
      </c>
      <c r="AP60" s="22">
        <f t="shared" si="66"/>
        <v>0</v>
      </c>
      <c r="AQ60" s="29" t="s">
        <v>157</v>
      </c>
      <c r="AR60" s="30">
        <f t="shared" si="67"/>
        <v>0</v>
      </c>
      <c r="AS60" s="21" t="s">
        <v>156</v>
      </c>
      <c r="AT60" s="22">
        <f t="shared" si="68"/>
        <v>0</v>
      </c>
      <c r="AU60" s="29" t="s">
        <v>78</v>
      </c>
      <c r="AV60" s="30">
        <f t="shared" si="69"/>
        <v>0</v>
      </c>
      <c r="AW60" s="21" t="s">
        <v>258</v>
      </c>
      <c r="AX60" s="22">
        <f t="shared" si="70"/>
        <v>0</v>
      </c>
      <c r="AY60" s="29" t="s">
        <v>253</v>
      </c>
      <c r="AZ60" s="30">
        <f t="shared" si="71"/>
        <v>0</v>
      </c>
      <c r="BA60" s="21" t="s">
        <v>0</v>
      </c>
      <c r="BB60" s="22">
        <f t="shared" si="72"/>
        <v>0</v>
      </c>
      <c r="BC60" s="29" t="s">
        <v>76</v>
      </c>
      <c r="BD60" s="30">
        <f t="shared" si="73"/>
        <v>0</v>
      </c>
      <c r="BE60" s="21" t="s">
        <v>247</v>
      </c>
      <c r="BF60" s="22">
        <f t="shared" si="74"/>
        <v>0</v>
      </c>
      <c r="BG60" s="29" t="s">
        <v>35</v>
      </c>
      <c r="BH60" s="30">
        <f t="shared" si="75"/>
        <v>0</v>
      </c>
      <c r="BI60" s="21" t="s">
        <v>21</v>
      </c>
      <c r="BJ60" s="22">
        <f t="shared" si="76"/>
        <v>0</v>
      </c>
      <c r="BK60" s="29" t="s">
        <v>150</v>
      </c>
      <c r="BL60" s="30">
        <f t="shared" si="77"/>
        <v>0</v>
      </c>
      <c r="BM60" s="21" t="s">
        <v>48</v>
      </c>
      <c r="BN60" s="22">
        <f t="shared" si="78"/>
        <v>19</v>
      </c>
      <c r="BO60" s="29" t="s">
        <v>29</v>
      </c>
      <c r="BP60" s="30">
        <f t="shared" si="79"/>
        <v>19</v>
      </c>
      <c r="BQ60" s="21" t="s">
        <v>152</v>
      </c>
      <c r="BR60" s="22">
        <f t="shared" si="80"/>
        <v>0</v>
      </c>
      <c r="BS60" s="29" t="s">
        <v>26</v>
      </c>
      <c r="BT60" s="30">
        <f t="shared" si="81"/>
        <v>0</v>
      </c>
      <c r="BU60" s="21" t="s">
        <v>33</v>
      </c>
      <c r="BV60" s="22">
        <f t="shared" si="82"/>
        <v>25</v>
      </c>
      <c r="BW60" s="29" t="s">
        <v>147</v>
      </c>
      <c r="BX60" s="30">
        <f t="shared" si="83"/>
        <v>25</v>
      </c>
      <c r="BY60" s="21" t="s">
        <v>34</v>
      </c>
      <c r="BZ60" s="22">
        <f t="shared" si="84"/>
        <v>0</v>
      </c>
      <c r="CA60" s="29" t="s">
        <v>67</v>
      </c>
      <c r="CB60" s="30">
        <f t="shared" si="85"/>
        <v>19</v>
      </c>
      <c r="CC60" s="21" t="s">
        <v>149</v>
      </c>
      <c r="CD60" s="22">
        <f t="shared" si="86"/>
        <v>19</v>
      </c>
      <c r="CE60" s="29" t="s">
        <v>248</v>
      </c>
      <c r="CF60" s="30">
        <f t="shared" si="87"/>
        <v>0</v>
      </c>
      <c r="CG60" s="21" t="s">
        <v>165</v>
      </c>
      <c r="CH60" s="22">
        <f t="shared" si="88"/>
        <v>0</v>
      </c>
      <c r="CI60" s="29" t="s">
        <v>33</v>
      </c>
      <c r="CJ60" s="30">
        <f t="shared" si="89"/>
        <v>0</v>
      </c>
      <c r="CK60" s="21" t="s">
        <v>34</v>
      </c>
      <c r="CL60" s="22">
        <f t="shared" si="90"/>
        <v>0</v>
      </c>
      <c r="CM60" s="25" t="s">
        <v>34</v>
      </c>
      <c r="CN60" s="26">
        <f t="shared" si="91"/>
        <v>0</v>
      </c>
    </row>
    <row r="61" spans="1:92" x14ac:dyDescent="0.4">
      <c r="A61" s="44" t="s">
        <v>122</v>
      </c>
      <c r="B61" s="11">
        <f t="shared" si="46"/>
        <v>126</v>
      </c>
      <c r="C61" s="29" t="s">
        <v>42</v>
      </c>
      <c r="D61" s="30">
        <f t="shared" si="47"/>
        <v>0</v>
      </c>
      <c r="E61" s="21" t="s">
        <v>73</v>
      </c>
      <c r="F61" s="22">
        <f t="shared" si="48"/>
        <v>0</v>
      </c>
      <c r="G61" s="29" t="s">
        <v>45</v>
      </c>
      <c r="H61" s="30">
        <f t="shared" si="49"/>
        <v>0</v>
      </c>
      <c r="I61" s="21" t="s">
        <v>251</v>
      </c>
      <c r="J61" s="22">
        <f t="shared" si="50"/>
        <v>0</v>
      </c>
      <c r="K61" s="29" t="s">
        <v>245</v>
      </c>
      <c r="L61" s="30">
        <f t="shared" si="51"/>
        <v>0</v>
      </c>
      <c r="M61" s="21" t="s">
        <v>132</v>
      </c>
      <c r="N61" s="22">
        <f t="shared" si="52"/>
        <v>0</v>
      </c>
      <c r="O61" s="29" t="s">
        <v>24</v>
      </c>
      <c r="P61" s="30">
        <f t="shared" si="53"/>
        <v>0</v>
      </c>
      <c r="Q61" s="21" t="s">
        <v>69</v>
      </c>
      <c r="R61" s="22">
        <f t="shared" si="54"/>
        <v>0</v>
      </c>
      <c r="S61" s="29" t="s">
        <v>50</v>
      </c>
      <c r="T61" s="30">
        <f t="shared" si="55"/>
        <v>0</v>
      </c>
      <c r="U61" s="21" t="s">
        <v>33</v>
      </c>
      <c r="V61" s="22">
        <f t="shared" si="56"/>
        <v>0</v>
      </c>
      <c r="W61" s="29" t="s">
        <v>74</v>
      </c>
      <c r="X61" s="30">
        <f t="shared" si="57"/>
        <v>0</v>
      </c>
      <c r="Y61" s="21" t="s">
        <v>27</v>
      </c>
      <c r="Z61" s="22">
        <f t="shared" si="58"/>
        <v>0</v>
      </c>
      <c r="AA61" s="29" t="s">
        <v>72</v>
      </c>
      <c r="AB61" s="30">
        <f t="shared" si="59"/>
        <v>0</v>
      </c>
      <c r="AC61" s="21" t="s">
        <v>68</v>
      </c>
      <c r="AD61" s="22">
        <f t="shared" si="60"/>
        <v>0</v>
      </c>
      <c r="AE61" s="29" t="s">
        <v>63</v>
      </c>
      <c r="AF61" s="30">
        <f t="shared" si="61"/>
        <v>0</v>
      </c>
      <c r="AG61" s="21" t="s">
        <v>66</v>
      </c>
      <c r="AH61" s="22">
        <f t="shared" si="62"/>
        <v>0</v>
      </c>
      <c r="AI61" s="29" t="s">
        <v>164</v>
      </c>
      <c r="AJ61" s="30">
        <f t="shared" si="63"/>
        <v>0</v>
      </c>
      <c r="AK61" s="21" t="s">
        <v>257</v>
      </c>
      <c r="AL61" s="22">
        <f t="shared" si="64"/>
        <v>0</v>
      </c>
      <c r="AM61" s="29" t="s">
        <v>148</v>
      </c>
      <c r="AN61" s="30">
        <f t="shared" si="65"/>
        <v>0</v>
      </c>
      <c r="AO61" s="21" t="s">
        <v>25</v>
      </c>
      <c r="AP61" s="22">
        <f t="shared" si="66"/>
        <v>0</v>
      </c>
      <c r="AQ61" s="29" t="s">
        <v>151</v>
      </c>
      <c r="AR61" s="30">
        <f t="shared" si="67"/>
        <v>0</v>
      </c>
      <c r="AS61" s="21" t="s">
        <v>65</v>
      </c>
      <c r="AT61" s="22">
        <f t="shared" si="68"/>
        <v>0</v>
      </c>
      <c r="AU61" s="29" t="s">
        <v>78</v>
      </c>
      <c r="AV61" s="30">
        <f t="shared" si="69"/>
        <v>0</v>
      </c>
      <c r="AW61" s="21" t="s">
        <v>160</v>
      </c>
      <c r="AX61" s="22">
        <f t="shared" si="70"/>
        <v>0</v>
      </c>
      <c r="AY61" s="29" t="s">
        <v>46</v>
      </c>
      <c r="AZ61" s="30">
        <f t="shared" si="71"/>
        <v>0</v>
      </c>
      <c r="BA61" s="21" t="s">
        <v>246</v>
      </c>
      <c r="BB61" s="22">
        <f t="shared" si="72"/>
        <v>0</v>
      </c>
      <c r="BC61" s="29" t="s">
        <v>76</v>
      </c>
      <c r="BD61" s="30">
        <f t="shared" si="73"/>
        <v>0</v>
      </c>
      <c r="BE61" s="21" t="s">
        <v>247</v>
      </c>
      <c r="BF61" s="22">
        <f t="shared" si="74"/>
        <v>0</v>
      </c>
      <c r="BG61" s="29" t="s">
        <v>35</v>
      </c>
      <c r="BH61" s="30">
        <f t="shared" si="75"/>
        <v>0</v>
      </c>
      <c r="BI61" s="21" t="s">
        <v>153</v>
      </c>
      <c r="BJ61" s="22">
        <f t="shared" si="76"/>
        <v>0</v>
      </c>
      <c r="BK61" s="29" t="s">
        <v>150</v>
      </c>
      <c r="BL61" s="30">
        <f t="shared" si="77"/>
        <v>0</v>
      </c>
      <c r="BM61" s="21" t="s">
        <v>159</v>
      </c>
      <c r="BN61" s="22">
        <f t="shared" si="78"/>
        <v>0</v>
      </c>
      <c r="BO61" s="29" t="s">
        <v>29</v>
      </c>
      <c r="BP61" s="30">
        <f t="shared" si="79"/>
        <v>19</v>
      </c>
      <c r="BQ61" s="21" t="s">
        <v>28</v>
      </c>
      <c r="BR61" s="22">
        <f t="shared" si="80"/>
        <v>19</v>
      </c>
      <c r="BS61" s="29" t="s">
        <v>26</v>
      </c>
      <c r="BT61" s="30">
        <f t="shared" si="81"/>
        <v>0</v>
      </c>
      <c r="BU61" s="21" t="s">
        <v>33</v>
      </c>
      <c r="BV61" s="22">
        <f t="shared" si="82"/>
        <v>25</v>
      </c>
      <c r="BW61" s="29" t="s">
        <v>147</v>
      </c>
      <c r="BX61" s="30">
        <f t="shared" si="83"/>
        <v>25</v>
      </c>
      <c r="BY61" s="21" t="s">
        <v>34</v>
      </c>
      <c r="BZ61" s="22">
        <f t="shared" si="84"/>
        <v>0</v>
      </c>
      <c r="CA61" s="29" t="s">
        <v>67</v>
      </c>
      <c r="CB61" s="30">
        <f t="shared" si="85"/>
        <v>19</v>
      </c>
      <c r="CC61" s="21" t="s">
        <v>149</v>
      </c>
      <c r="CD61" s="22">
        <f t="shared" si="86"/>
        <v>19</v>
      </c>
      <c r="CE61" s="29" t="s">
        <v>248</v>
      </c>
      <c r="CF61" s="30">
        <f t="shared" si="87"/>
        <v>0</v>
      </c>
      <c r="CG61" s="21" t="s">
        <v>165</v>
      </c>
      <c r="CH61" s="22">
        <f t="shared" si="88"/>
        <v>0</v>
      </c>
      <c r="CI61" s="29" t="s">
        <v>147</v>
      </c>
      <c r="CJ61" s="30">
        <f t="shared" si="89"/>
        <v>25</v>
      </c>
      <c r="CK61" s="21" t="s">
        <v>26</v>
      </c>
      <c r="CL61" s="22">
        <f t="shared" si="90"/>
        <v>0</v>
      </c>
      <c r="CM61" s="25" t="s">
        <v>26</v>
      </c>
      <c r="CN61" s="26">
        <f t="shared" si="91"/>
        <v>0</v>
      </c>
    </row>
    <row r="62" spans="1:92" x14ac:dyDescent="0.4">
      <c r="A62" s="44" t="s">
        <v>56</v>
      </c>
      <c r="B62" s="11">
        <f t="shared" si="46"/>
        <v>126</v>
      </c>
      <c r="C62" s="29" t="s">
        <v>162</v>
      </c>
      <c r="D62" s="30">
        <f t="shared" si="47"/>
        <v>0</v>
      </c>
      <c r="E62" s="21" t="s">
        <v>64</v>
      </c>
      <c r="F62" s="22">
        <f t="shared" si="48"/>
        <v>0</v>
      </c>
      <c r="G62" s="29" t="s">
        <v>250</v>
      </c>
      <c r="H62" s="30">
        <f t="shared" si="49"/>
        <v>0</v>
      </c>
      <c r="I62" s="21" t="s">
        <v>251</v>
      </c>
      <c r="J62" s="22">
        <f t="shared" si="50"/>
        <v>0</v>
      </c>
      <c r="K62" s="29" t="s">
        <v>245</v>
      </c>
      <c r="L62" s="30">
        <f t="shared" si="51"/>
        <v>0</v>
      </c>
      <c r="M62" s="21" t="s">
        <v>132</v>
      </c>
      <c r="N62" s="22">
        <f t="shared" si="52"/>
        <v>0</v>
      </c>
      <c r="O62" s="29" t="s">
        <v>31</v>
      </c>
      <c r="P62" s="30">
        <f t="shared" si="53"/>
        <v>0</v>
      </c>
      <c r="Q62" s="21" t="s">
        <v>154</v>
      </c>
      <c r="R62" s="22">
        <f t="shared" si="54"/>
        <v>0</v>
      </c>
      <c r="S62" s="29" t="s">
        <v>50</v>
      </c>
      <c r="T62" s="30">
        <f t="shared" si="55"/>
        <v>0</v>
      </c>
      <c r="U62" s="21" t="s">
        <v>33</v>
      </c>
      <c r="V62" s="22">
        <f t="shared" si="56"/>
        <v>0</v>
      </c>
      <c r="W62" s="29" t="s">
        <v>161</v>
      </c>
      <c r="X62" s="30">
        <f t="shared" si="57"/>
        <v>0</v>
      </c>
      <c r="Y62" s="21" t="s">
        <v>27</v>
      </c>
      <c r="Z62" s="22">
        <f t="shared" si="58"/>
        <v>0</v>
      </c>
      <c r="AA62" s="29" t="s">
        <v>72</v>
      </c>
      <c r="AB62" s="30">
        <f t="shared" si="59"/>
        <v>0</v>
      </c>
      <c r="AC62" s="21" t="s">
        <v>68</v>
      </c>
      <c r="AD62" s="22">
        <f t="shared" si="60"/>
        <v>0</v>
      </c>
      <c r="AE62" s="29" t="s">
        <v>63</v>
      </c>
      <c r="AF62" s="30">
        <f t="shared" si="61"/>
        <v>0</v>
      </c>
      <c r="AG62" s="21" t="s">
        <v>262</v>
      </c>
      <c r="AH62" s="22">
        <f t="shared" si="62"/>
        <v>0</v>
      </c>
      <c r="AI62" s="29" t="s">
        <v>164</v>
      </c>
      <c r="AJ62" s="30">
        <f t="shared" si="63"/>
        <v>0</v>
      </c>
      <c r="AK62" s="21" t="s">
        <v>133</v>
      </c>
      <c r="AL62" s="22">
        <f t="shared" si="64"/>
        <v>0</v>
      </c>
      <c r="AM62" s="29" t="s">
        <v>155</v>
      </c>
      <c r="AN62" s="30">
        <f t="shared" si="65"/>
        <v>0</v>
      </c>
      <c r="AO62" s="21" t="s">
        <v>25</v>
      </c>
      <c r="AP62" s="22">
        <f t="shared" si="66"/>
        <v>0</v>
      </c>
      <c r="AQ62" s="29" t="s">
        <v>157</v>
      </c>
      <c r="AR62" s="30">
        <f t="shared" si="67"/>
        <v>0</v>
      </c>
      <c r="AS62" s="21" t="s">
        <v>156</v>
      </c>
      <c r="AT62" s="22">
        <f t="shared" si="68"/>
        <v>0</v>
      </c>
      <c r="AU62" s="29" t="s">
        <v>78</v>
      </c>
      <c r="AV62" s="30">
        <f t="shared" si="69"/>
        <v>0</v>
      </c>
      <c r="AW62" s="21" t="s">
        <v>258</v>
      </c>
      <c r="AX62" s="22">
        <f t="shared" si="70"/>
        <v>0</v>
      </c>
      <c r="AY62" s="29" t="s">
        <v>46</v>
      </c>
      <c r="AZ62" s="30">
        <f t="shared" si="71"/>
        <v>0</v>
      </c>
      <c r="BA62" s="21" t="s">
        <v>246</v>
      </c>
      <c r="BB62" s="22">
        <f t="shared" si="72"/>
        <v>0</v>
      </c>
      <c r="BC62" s="29" t="s">
        <v>76</v>
      </c>
      <c r="BD62" s="30">
        <f t="shared" si="73"/>
        <v>0</v>
      </c>
      <c r="BE62" s="21" t="s">
        <v>247</v>
      </c>
      <c r="BF62" s="22">
        <f t="shared" si="74"/>
        <v>0</v>
      </c>
      <c r="BG62" s="29" t="s">
        <v>158</v>
      </c>
      <c r="BH62" s="30">
        <f t="shared" si="75"/>
        <v>0</v>
      </c>
      <c r="BI62" s="21" t="s">
        <v>21</v>
      </c>
      <c r="BJ62" s="22">
        <f t="shared" si="76"/>
        <v>0</v>
      </c>
      <c r="BK62" s="29" t="s">
        <v>150</v>
      </c>
      <c r="BL62" s="30">
        <f t="shared" si="77"/>
        <v>0</v>
      </c>
      <c r="BM62" s="21" t="s">
        <v>48</v>
      </c>
      <c r="BN62" s="22">
        <f t="shared" si="78"/>
        <v>19</v>
      </c>
      <c r="BO62" s="29" t="s">
        <v>29</v>
      </c>
      <c r="BP62" s="30">
        <f t="shared" si="79"/>
        <v>19</v>
      </c>
      <c r="BQ62" s="21" t="s">
        <v>28</v>
      </c>
      <c r="BR62" s="22">
        <f t="shared" si="80"/>
        <v>19</v>
      </c>
      <c r="BS62" s="29" t="s">
        <v>26</v>
      </c>
      <c r="BT62" s="30">
        <f t="shared" si="81"/>
        <v>0</v>
      </c>
      <c r="BU62" s="21" t="s">
        <v>33</v>
      </c>
      <c r="BV62" s="22">
        <f t="shared" si="82"/>
        <v>25</v>
      </c>
      <c r="BW62" s="29" t="s">
        <v>147</v>
      </c>
      <c r="BX62" s="30">
        <f t="shared" si="83"/>
        <v>25</v>
      </c>
      <c r="BY62" s="21" t="s">
        <v>34</v>
      </c>
      <c r="BZ62" s="22">
        <f t="shared" si="84"/>
        <v>0</v>
      </c>
      <c r="CA62" s="29" t="s">
        <v>43</v>
      </c>
      <c r="CB62" s="30">
        <f t="shared" si="85"/>
        <v>0</v>
      </c>
      <c r="CC62" s="21" t="s">
        <v>259</v>
      </c>
      <c r="CD62" s="22">
        <f t="shared" si="86"/>
        <v>0</v>
      </c>
      <c r="CE62" s="29" t="s">
        <v>248</v>
      </c>
      <c r="CF62" s="30">
        <f t="shared" si="87"/>
        <v>0</v>
      </c>
      <c r="CG62" s="21" t="s">
        <v>19</v>
      </c>
      <c r="CH62" s="22">
        <f t="shared" si="88"/>
        <v>19</v>
      </c>
      <c r="CI62" s="29" t="s">
        <v>147</v>
      </c>
      <c r="CJ62" s="30">
        <f t="shared" si="89"/>
        <v>25</v>
      </c>
      <c r="CK62" s="21" t="s">
        <v>26</v>
      </c>
      <c r="CL62" s="22">
        <f t="shared" si="90"/>
        <v>0</v>
      </c>
      <c r="CM62" s="25" t="s">
        <v>26</v>
      </c>
      <c r="CN62" s="26">
        <f t="shared" si="91"/>
        <v>0</v>
      </c>
    </row>
    <row r="63" spans="1:92" x14ac:dyDescent="0.4">
      <c r="A63" s="47" t="s">
        <v>304</v>
      </c>
      <c r="B63" s="11">
        <f t="shared" si="46"/>
        <v>126</v>
      </c>
      <c r="C63" s="29" t="s">
        <v>162</v>
      </c>
      <c r="D63" s="30">
        <f t="shared" si="47"/>
        <v>0</v>
      </c>
      <c r="E63" s="21" t="s">
        <v>73</v>
      </c>
      <c r="F63" s="22">
        <f t="shared" si="48"/>
        <v>0</v>
      </c>
      <c r="G63" s="29" t="s">
        <v>250</v>
      </c>
      <c r="H63" s="30">
        <f t="shared" si="49"/>
        <v>0</v>
      </c>
      <c r="I63" s="21" t="s">
        <v>77</v>
      </c>
      <c r="J63" s="22">
        <f t="shared" si="50"/>
        <v>0</v>
      </c>
      <c r="K63" s="29" t="s">
        <v>252</v>
      </c>
      <c r="L63" s="30">
        <f t="shared" si="51"/>
        <v>0</v>
      </c>
      <c r="M63" s="21" t="s">
        <v>23</v>
      </c>
      <c r="N63" s="22">
        <f t="shared" si="52"/>
        <v>0</v>
      </c>
      <c r="O63" s="29" t="s">
        <v>31</v>
      </c>
      <c r="P63" s="30">
        <f t="shared" si="53"/>
        <v>0</v>
      </c>
      <c r="Q63" s="21" t="s">
        <v>69</v>
      </c>
      <c r="R63" s="22">
        <f t="shared" si="54"/>
        <v>0</v>
      </c>
      <c r="S63" s="29" t="s">
        <v>50</v>
      </c>
      <c r="T63" s="30">
        <f t="shared" si="55"/>
        <v>0</v>
      </c>
      <c r="U63" s="21" t="s">
        <v>33</v>
      </c>
      <c r="V63" s="22">
        <f t="shared" si="56"/>
        <v>0</v>
      </c>
      <c r="W63" s="29" t="s">
        <v>161</v>
      </c>
      <c r="X63" s="30">
        <f t="shared" si="57"/>
        <v>0</v>
      </c>
      <c r="Y63" s="21" t="s">
        <v>27</v>
      </c>
      <c r="Z63" s="22">
        <f t="shared" si="58"/>
        <v>0</v>
      </c>
      <c r="AA63" s="29" t="s">
        <v>261</v>
      </c>
      <c r="AB63" s="30">
        <f t="shared" si="59"/>
        <v>0</v>
      </c>
      <c r="AC63" s="21" t="s">
        <v>68</v>
      </c>
      <c r="AD63" s="22">
        <f t="shared" si="60"/>
        <v>0</v>
      </c>
      <c r="AE63" s="29" t="s">
        <v>63</v>
      </c>
      <c r="AF63" s="30">
        <f t="shared" si="61"/>
        <v>0</v>
      </c>
      <c r="AG63" s="21" t="s">
        <v>66</v>
      </c>
      <c r="AH63" s="22">
        <f t="shared" si="62"/>
        <v>0</v>
      </c>
      <c r="AI63" s="29" t="s">
        <v>32</v>
      </c>
      <c r="AJ63" s="30">
        <f t="shared" si="63"/>
        <v>0</v>
      </c>
      <c r="AK63" s="21" t="s">
        <v>133</v>
      </c>
      <c r="AL63" s="22">
        <f t="shared" si="64"/>
        <v>0</v>
      </c>
      <c r="AM63" s="29" t="s">
        <v>148</v>
      </c>
      <c r="AN63" s="30">
        <f t="shared" si="65"/>
        <v>0</v>
      </c>
      <c r="AO63" s="21" t="s">
        <v>75</v>
      </c>
      <c r="AP63" s="22">
        <f t="shared" si="66"/>
        <v>0</v>
      </c>
      <c r="AQ63" s="29" t="s">
        <v>157</v>
      </c>
      <c r="AR63" s="30">
        <f t="shared" si="67"/>
        <v>0</v>
      </c>
      <c r="AS63" s="21" t="s">
        <v>156</v>
      </c>
      <c r="AT63" s="22">
        <f t="shared" si="68"/>
        <v>0</v>
      </c>
      <c r="AU63" s="29" t="s">
        <v>71</v>
      </c>
      <c r="AV63" s="30">
        <f t="shared" si="69"/>
        <v>0</v>
      </c>
      <c r="AW63" s="21" t="s">
        <v>258</v>
      </c>
      <c r="AX63" s="22">
        <f t="shared" si="70"/>
        <v>0</v>
      </c>
      <c r="AY63" s="29" t="s">
        <v>253</v>
      </c>
      <c r="AZ63" s="30">
        <f t="shared" si="71"/>
        <v>0</v>
      </c>
      <c r="BA63" s="21" t="s">
        <v>0</v>
      </c>
      <c r="BB63" s="22">
        <f t="shared" si="72"/>
        <v>0</v>
      </c>
      <c r="BC63" s="29" t="s">
        <v>76</v>
      </c>
      <c r="BD63" s="30">
        <f t="shared" si="73"/>
        <v>0</v>
      </c>
      <c r="BE63" s="21" t="s">
        <v>247</v>
      </c>
      <c r="BF63" s="22">
        <f t="shared" si="74"/>
        <v>0</v>
      </c>
      <c r="BG63" s="29" t="s">
        <v>158</v>
      </c>
      <c r="BH63" s="30">
        <f t="shared" si="75"/>
        <v>0</v>
      </c>
      <c r="BI63" s="21" t="s">
        <v>21</v>
      </c>
      <c r="BJ63" s="22">
        <f t="shared" si="76"/>
        <v>0</v>
      </c>
      <c r="BK63" s="29" t="s">
        <v>150</v>
      </c>
      <c r="BL63" s="30">
        <f t="shared" si="77"/>
        <v>0</v>
      </c>
      <c r="BM63" s="21" t="s">
        <v>48</v>
      </c>
      <c r="BN63" s="22">
        <f t="shared" si="78"/>
        <v>19</v>
      </c>
      <c r="BO63" s="29" t="s">
        <v>29</v>
      </c>
      <c r="BP63" s="30">
        <f t="shared" si="79"/>
        <v>19</v>
      </c>
      <c r="BQ63" s="21" t="s">
        <v>152</v>
      </c>
      <c r="BR63" s="22">
        <f t="shared" si="80"/>
        <v>0</v>
      </c>
      <c r="BS63" s="29" t="s">
        <v>26</v>
      </c>
      <c r="BT63" s="30">
        <f t="shared" si="81"/>
        <v>0</v>
      </c>
      <c r="BU63" s="21" t="s">
        <v>33</v>
      </c>
      <c r="BV63" s="22">
        <f t="shared" si="82"/>
        <v>25</v>
      </c>
      <c r="BW63" s="29" t="s">
        <v>147</v>
      </c>
      <c r="BX63" s="30">
        <f t="shared" si="83"/>
        <v>25</v>
      </c>
      <c r="BY63" s="21" t="s">
        <v>34</v>
      </c>
      <c r="BZ63" s="22">
        <f t="shared" si="84"/>
        <v>0</v>
      </c>
      <c r="CA63" s="29" t="s">
        <v>43</v>
      </c>
      <c r="CB63" s="30">
        <f t="shared" si="85"/>
        <v>0</v>
      </c>
      <c r="CC63" s="21" t="s">
        <v>259</v>
      </c>
      <c r="CD63" s="22">
        <f t="shared" si="86"/>
        <v>0</v>
      </c>
      <c r="CE63" s="29" t="s">
        <v>255</v>
      </c>
      <c r="CF63" s="30">
        <f t="shared" si="87"/>
        <v>19</v>
      </c>
      <c r="CG63" s="21" t="s">
        <v>19</v>
      </c>
      <c r="CH63" s="22">
        <f t="shared" si="88"/>
        <v>19</v>
      </c>
      <c r="CI63" s="29" t="s">
        <v>33</v>
      </c>
      <c r="CJ63" s="30">
        <f t="shared" si="89"/>
        <v>0</v>
      </c>
      <c r="CK63" s="21" t="s">
        <v>26</v>
      </c>
      <c r="CL63" s="22">
        <f t="shared" si="90"/>
        <v>0</v>
      </c>
      <c r="CM63" s="25" t="s">
        <v>26</v>
      </c>
      <c r="CN63" s="26">
        <f t="shared" si="91"/>
        <v>0</v>
      </c>
    </row>
    <row r="64" spans="1:92" x14ac:dyDescent="0.4">
      <c r="A64" s="34" t="s">
        <v>263</v>
      </c>
      <c r="B64" s="11">
        <f t="shared" si="46"/>
        <v>126</v>
      </c>
      <c r="C64" s="29" t="s">
        <v>162</v>
      </c>
      <c r="D64" s="30">
        <f t="shared" si="47"/>
        <v>0</v>
      </c>
      <c r="E64" s="21" t="s">
        <v>64</v>
      </c>
      <c r="F64" s="22">
        <f t="shared" si="48"/>
        <v>0</v>
      </c>
      <c r="G64" s="29" t="s">
        <v>45</v>
      </c>
      <c r="H64" s="30">
        <f t="shared" si="49"/>
        <v>0</v>
      </c>
      <c r="I64" s="21" t="s">
        <v>251</v>
      </c>
      <c r="J64" s="22">
        <f t="shared" si="50"/>
        <v>0</v>
      </c>
      <c r="K64" s="29" t="s">
        <v>245</v>
      </c>
      <c r="L64" s="30">
        <f t="shared" si="51"/>
        <v>0</v>
      </c>
      <c r="M64" s="21" t="s">
        <v>132</v>
      </c>
      <c r="N64" s="22">
        <f t="shared" si="52"/>
        <v>0</v>
      </c>
      <c r="O64" s="29" t="s">
        <v>31</v>
      </c>
      <c r="P64" s="30">
        <f t="shared" si="53"/>
        <v>0</v>
      </c>
      <c r="Q64" s="21" t="s">
        <v>69</v>
      </c>
      <c r="R64" s="22">
        <f t="shared" si="54"/>
        <v>0</v>
      </c>
      <c r="S64" s="29" t="s">
        <v>37</v>
      </c>
      <c r="T64" s="30">
        <f t="shared" si="55"/>
        <v>0</v>
      </c>
      <c r="U64" s="21" t="s">
        <v>33</v>
      </c>
      <c r="V64" s="22">
        <f t="shared" si="56"/>
        <v>0</v>
      </c>
      <c r="W64" s="29" t="s">
        <v>161</v>
      </c>
      <c r="X64" s="30">
        <f t="shared" si="57"/>
        <v>0</v>
      </c>
      <c r="Y64" s="21" t="s">
        <v>27</v>
      </c>
      <c r="Z64" s="22">
        <f t="shared" si="58"/>
        <v>0</v>
      </c>
      <c r="AA64" s="29" t="s">
        <v>72</v>
      </c>
      <c r="AB64" s="30">
        <f t="shared" si="59"/>
        <v>0</v>
      </c>
      <c r="AC64" s="21" t="s">
        <v>36</v>
      </c>
      <c r="AD64" s="22">
        <f t="shared" si="60"/>
        <v>0</v>
      </c>
      <c r="AE64" s="29" t="s">
        <v>63</v>
      </c>
      <c r="AF64" s="30">
        <f t="shared" si="61"/>
        <v>0</v>
      </c>
      <c r="AG64" s="21" t="s">
        <v>66</v>
      </c>
      <c r="AH64" s="22">
        <f t="shared" si="62"/>
        <v>0</v>
      </c>
      <c r="AI64" s="29" t="s">
        <v>164</v>
      </c>
      <c r="AJ64" s="30">
        <f t="shared" si="63"/>
        <v>0</v>
      </c>
      <c r="AK64" s="21" t="s">
        <v>257</v>
      </c>
      <c r="AL64" s="22">
        <f t="shared" si="64"/>
        <v>0</v>
      </c>
      <c r="AM64" s="29" t="s">
        <v>148</v>
      </c>
      <c r="AN64" s="30">
        <f t="shared" si="65"/>
        <v>0</v>
      </c>
      <c r="AO64" s="21" t="s">
        <v>75</v>
      </c>
      <c r="AP64" s="22">
        <f t="shared" si="66"/>
        <v>0</v>
      </c>
      <c r="AQ64" s="29" t="s">
        <v>157</v>
      </c>
      <c r="AR64" s="30">
        <f t="shared" si="67"/>
        <v>0</v>
      </c>
      <c r="AS64" s="21" t="s">
        <v>65</v>
      </c>
      <c r="AT64" s="22">
        <f t="shared" si="68"/>
        <v>0</v>
      </c>
      <c r="AU64" s="29" t="s">
        <v>71</v>
      </c>
      <c r="AV64" s="30">
        <f t="shared" si="69"/>
        <v>0</v>
      </c>
      <c r="AW64" s="21" t="s">
        <v>258</v>
      </c>
      <c r="AX64" s="22">
        <f t="shared" si="70"/>
        <v>0</v>
      </c>
      <c r="AY64" s="29" t="s">
        <v>46</v>
      </c>
      <c r="AZ64" s="30">
        <f t="shared" si="71"/>
        <v>0</v>
      </c>
      <c r="BA64" s="21" t="s">
        <v>0</v>
      </c>
      <c r="BB64" s="22">
        <f t="shared" si="72"/>
        <v>0</v>
      </c>
      <c r="BC64" s="29" t="s">
        <v>76</v>
      </c>
      <c r="BD64" s="30">
        <f t="shared" si="73"/>
        <v>0</v>
      </c>
      <c r="BE64" s="21" t="s">
        <v>247</v>
      </c>
      <c r="BF64" s="22">
        <f t="shared" si="74"/>
        <v>0</v>
      </c>
      <c r="BG64" s="29" t="s">
        <v>35</v>
      </c>
      <c r="BH64" s="30">
        <f t="shared" si="75"/>
        <v>0</v>
      </c>
      <c r="BI64" s="21" t="s">
        <v>21</v>
      </c>
      <c r="BJ64" s="22">
        <f t="shared" si="76"/>
        <v>0</v>
      </c>
      <c r="BK64" s="29" t="s">
        <v>150</v>
      </c>
      <c r="BL64" s="30">
        <f t="shared" si="77"/>
        <v>0</v>
      </c>
      <c r="BM64" s="21" t="s">
        <v>48</v>
      </c>
      <c r="BN64" s="22">
        <f t="shared" si="78"/>
        <v>19</v>
      </c>
      <c r="BO64" s="29" t="s">
        <v>30</v>
      </c>
      <c r="BP64" s="30">
        <f t="shared" si="79"/>
        <v>0</v>
      </c>
      <c r="BQ64" s="21" t="s">
        <v>152</v>
      </c>
      <c r="BR64" s="22">
        <f t="shared" si="80"/>
        <v>0</v>
      </c>
      <c r="BS64" s="29" t="s">
        <v>26</v>
      </c>
      <c r="BT64" s="30">
        <f t="shared" si="81"/>
        <v>0</v>
      </c>
      <c r="BU64" s="21" t="s">
        <v>33</v>
      </c>
      <c r="BV64" s="22">
        <f t="shared" si="82"/>
        <v>25</v>
      </c>
      <c r="BW64" s="29" t="s">
        <v>147</v>
      </c>
      <c r="BX64" s="30">
        <f t="shared" si="83"/>
        <v>25</v>
      </c>
      <c r="BY64" s="21" t="s">
        <v>34</v>
      </c>
      <c r="BZ64" s="22">
        <f t="shared" si="84"/>
        <v>0</v>
      </c>
      <c r="CA64" s="29" t="s">
        <v>67</v>
      </c>
      <c r="CB64" s="30">
        <f t="shared" si="85"/>
        <v>19</v>
      </c>
      <c r="CC64" s="21" t="s">
        <v>149</v>
      </c>
      <c r="CD64" s="22">
        <f t="shared" si="86"/>
        <v>19</v>
      </c>
      <c r="CE64" s="29" t="s">
        <v>248</v>
      </c>
      <c r="CF64" s="30">
        <f t="shared" si="87"/>
        <v>0</v>
      </c>
      <c r="CG64" s="21" t="s">
        <v>19</v>
      </c>
      <c r="CH64" s="22">
        <f t="shared" si="88"/>
        <v>19</v>
      </c>
      <c r="CI64" s="29" t="s">
        <v>33</v>
      </c>
      <c r="CJ64" s="30">
        <f t="shared" si="89"/>
        <v>0</v>
      </c>
      <c r="CK64" s="21" t="s">
        <v>26</v>
      </c>
      <c r="CL64" s="22">
        <f t="shared" si="90"/>
        <v>0</v>
      </c>
      <c r="CM64" s="25" t="s">
        <v>26</v>
      </c>
      <c r="CN64" s="26">
        <f t="shared" si="91"/>
        <v>0</v>
      </c>
    </row>
    <row r="65" spans="1:92" x14ac:dyDescent="0.4">
      <c r="A65" s="45" t="s">
        <v>107</v>
      </c>
      <c r="B65" s="11">
        <f t="shared" si="46"/>
        <v>126</v>
      </c>
      <c r="C65" s="29" t="s">
        <v>162</v>
      </c>
      <c r="D65" s="30">
        <f t="shared" si="47"/>
        <v>0</v>
      </c>
      <c r="E65" s="21" t="s">
        <v>64</v>
      </c>
      <c r="F65" s="22">
        <f t="shared" si="48"/>
        <v>0</v>
      </c>
      <c r="G65" s="29" t="s">
        <v>45</v>
      </c>
      <c r="H65" s="30">
        <f t="shared" si="49"/>
        <v>0</v>
      </c>
      <c r="I65" s="21" t="s">
        <v>251</v>
      </c>
      <c r="J65" s="22">
        <f t="shared" si="50"/>
        <v>0</v>
      </c>
      <c r="K65" s="29" t="s">
        <v>245</v>
      </c>
      <c r="L65" s="30">
        <f t="shared" si="51"/>
        <v>0</v>
      </c>
      <c r="M65" s="21" t="s">
        <v>132</v>
      </c>
      <c r="N65" s="22">
        <f t="shared" si="52"/>
        <v>0</v>
      </c>
      <c r="O65" s="29" t="s">
        <v>31</v>
      </c>
      <c r="P65" s="30">
        <f t="shared" si="53"/>
        <v>0</v>
      </c>
      <c r="Q65" s="21" t="s">
        <v>154</v>
      </c>
      <c r="R65" s="22">
        <f t="shared" si="54"/>
        <v>0</v>
      </c>
      <c r="S65" s="29" t="s">
        <v>50</v>
      </c>
      <c r="T65" s="30">
        <f t="shared" si="55"/>
        <v>0</v>
      </c>
      <c r="U65" s="21" t="s">
        <v>33</v>
      </c>
      <c r="V65" s="22">
        <f t="shared" si="56"/>
        <v>0</v>
      </c>
      <c r="W65" s="29" t="s">
        <v>161</v>
      </c>
      <c r="X65" s="30">
        <f t="shared" si="57"/>
        <v>0</v>
      </c>
      <c r="Y65" s="21" t="s">
        <v>27</v>
      </c>
      <c r="Z65" s="22">
        <f t="shared" si="58"/>
        <v>0</v>
      </c>
      <c r="AA65" s="29" t="s">
        <v>72</v>
      </c>
      <c r="AB65" s="30">
        <f t="shared" si="59"/>
        <v>0</v>
      </c>
      <c r="AC65" s="21" t="s">
        <v>36</v>
      </c>
      <c r="AD65" s="22">
        <f t="shared" si="60"/>
        <v>0</v>
      </c>
      <c r="AE65" s="29" t="s">
        <v>163</v>
      </c>
      <c r="AF65" s="30">
        <f t="shared" si="61"/>
        <v>0</v>
      </c>
      <c r="AG65" s="21" t="s">
        <v>66</v>
      </c>
      <c r="AH65" s="22">
        <f t="shared" si="62"/>
        <v>0</v>
      </c>
      <c r="AI65" s="29" t="s">
        <v>32</v>
      </c>
      <c r="AJ65" s="30">
        <f t="shared" si="63"/>
        <v>0</v>
      </c>
      <c r="AK65" s="21" t="s">
        <v>257</v>
      </c>
      <c r="AL65" s="22">
        <f t="shared" si="64"/>
        <v>0</v>
      </c>
      <c r="AM65" s="29" t="s">
        <v>148</v>
      </c>
      <c r="AN65" s="30">
        <f t="shared" si="65"/>
        <v>0</v>
      </c>
      <c r="AO65" s="21" t="s">
        <v>75</v>
      </c>
      <c r="AP65" s="22">
        <f t="shared" si="66"/>
        <v>0</v>
      </c>
      <c r="AQ65" s="29" t="s">
        <v>157</v>
      </c>
      <c r="AR65" s="30">
        <f t="shared" si="67"/>
        <v>0</v>
      </c>
      <c r="AS65" s="21" t="s">
        <v>156</v>
      </c>
      <c r="AT65" s="22">
        <f t="shared" si="68"/>
        <v>0</v>
      </c>
      <c r="AU65" s="29" t="s">
        <v>71</v>
      </c>
      <c r="AV65" s="30">
        <f t="shared" si="69"/>
        <v>0</v>
      </c>
      <c r="AW65" s="21" t="s">
        <v>160</v>
      </c>
      <c r="AX65" s="22">
        <f t="shared" si="70"/>
        <v>0</v>
      </c>
      <c r="AY65" s="29" t="s">
        <v>253</v>
      </c>
      <c r="AZ65" s="30">
        <f t="shared" si="71"/>
        <v>0</v>
      </c>
      <c r="BA65" s="21" t="s">
        <v>0</v>
      </c>
      <c r="BB65" s="22">
        <f t="shared" si="72"/>
        <v>0</v>
      </c>
      <c r="BC65" s="29" t="s">
        <v>76</v>
      </c>
      <c r="BD65" s="30">
        <f t="shared" si="73"/>
        <v>0</v>
      </c>
      <c r="BE65" s="21" t="s">
        <v>247</v>
      </c>
      <c r="BF65" s="22">
        <f t="shared" si="74"/>
        <v>0</v>
      </c>
      <c r="BG65" s="29" t="s">
        <v>35</v>
      </c>
      <c r="BH65" s="30">
        <f t="shared" si="75"/>
        <v>0</v>
      </c>
      <c r="BI65" s="21" t="s">
        <v>21</v>
      </c>
      <c r="BJ65" s="22">
        <f t="shared" si="76"/>
        <v>0</v>
      </c>
      <c r="BK65" s="29" t="s">
        <v>150</v>
      </c>
      <c r="BL65" s="30">
        <f t="shared" si="77"/>
        <v>0</v>
      </c>
      <c r="BM65" s="21" t="s">
        <v>48</v>
      </c>
      <c r="BN65" s="22">
        <f t="shared" si="78"/>
        <v>19</v>
      </c>
      <c r="BO65" s="29" t="s">
        <v>29</v>
      </c>
      <c r="BP65" s="30">
        <f t="shared" si="79"/>
        <v>19</v>
      </c>
      <c r="BQ65" s="21" t="s">
        <v>28</v>
      </c>
      <c r="BR65" s="22">
        <f t="shared" si="80"/>
        <v>19</v>
      </c>
      <c r="BS65" s="29" t="s">
        <v>26</v>
      </c>
      <c r="BT65" s="30">
        <f t="shared" si="81"/>
        <v>0</v>
      </c>
      <c r="BU65" s="21" t="s">
        <v>33</v>
      </c>
      <c r="BV65" s="22">
        <f t="shared" si="82"/>
        <v>25</v>
      </c>
      <c r="BW65" s="29" t="s">
        <v>147</v>
      </c>
      <c r="BX65" s="30">
        <f t="shared" si="83"/>
        <v>25</v>
      </c>
      <c r="BY65" s="21" t="s">
        <v>34</v>
      </c>
      <c r="BZ65" s="22">
        <f t="shared" si="84"/>
        <v>0</v>
      </c>
      <c r="CA65" s="29" t="s">
        <v>43</v>
      </c>
      <c r="CB65" s="30">
        <f t="shared" si="85"/>
        <v>0</v>
      </c>
      <c r="CC65" s="21" t="s">
        <v>149</v>
      </c>
      <c r="CD65" s="22">
        <f t="shared" si="86"/>
        <v>19</v>
      </c>
      <c r="CE65" s="29" t="s">
        <v>248</v>
      </c>
      <c r="CF65" s="30">
        <f t="shared" si="87"/>
        <v>0</v>
      </c>
      <c r="CG65" s="21" t="s">
        <v>165</v>
      </c>
      <c r="CH65" s="22">
        <f t="shared" si="88"/>
        <v>0</v>
      </c>
      <c r="CI65" s="29" t="s">
        <v>147</v>
      </c>
      <c r="CJ65" s="30">
        <f t="shared" si="89"/>
        <v>25</v>
      </c>
      <c r="CK65" s="21" t="s">
        <v>26</v>
      </c>
      <c r="CL65" s="22">
        <f t="shared" si="90"/>
        <v>0</v>
      </c>
      <c r="CM65" s="25" t="s">
        <v>147</v>
      </c>
      <c r="CN65" s="26">
        <f t="shared" si="91"/>
        <v>0</v>
      </c>
    </row>
    <row r="66" spans="1:92" x14ac:dyDescent="0.4">
      <c r="A66" s="47" t="s">
        <v>108</v>
      </c>
      <c r="B66" s="11">
        <f t="shared" si="46"/>
        <v>126</v>
      </c>
      <c r="C66" s="29" t="s">
        <v>42</v>
      </c>
      <c r="D66" s="30">
        <f t="shared" si="47"/>
        <v>0</v>
      </c>
      <c r="E66" s="21" t="s">
        <v>73</v>
      </c>
      <c r="F66" s="22">
        <f t="shared" si="48"/>
        <v>0</v>
      </c>
      <c r="G66" s="29" t="s">
        <v>45</v>
      </c>
      <c r="H66" s="30">
        <f t="shared" si="49"/>
        <v>0</v>
      </c>
      <c r="I66" s="21" t="s">
        <v>77</v>
      </c>
      <c r="J66" s="22">
        <f t="shared" si="50"/>
        <v>0</v>
      </c>
      <c r="K66" s="29" t="s">
        <v>252</v>
      </c>
      <c r="L66" s="30">
        <f t="shared" si="51"/>
        <v>0</v>
      </c>
      <c r="M66" s="21" t="s">
        <v>23</v>
      </c>
      <c r="N66" s="22">
        <f t="shared" si="52"/>
        <v>0</v>
      </c>
      <c r="O66" s="29" t="s">
        <v>24</v>
      </c>
      <c r="P66" s="30">
        <f t="shared" si="53"/>
        <v>0</v>
      </c>
      <c r="Q66" s="21" t="s">
        <v>154</v>
      </c>
      <c r="R66" s="22">
        <f t="shared" si="54"/>
        <v>0</v>
      </c>
      <c r="S66" s="29" t="s">
        <v>50</v>
      </c>
      <c r="T66" s="30">
        <f t="shared" si="55"/>
        <v>0</v>
      </c>
      <c r="U66" s="21" t="s">
        <v>33</v>
      </c>
      <c r="V66" s="22">
        <f t="shared" si="56"/>
        <v>0</v>
      </c>
      <c r="W66" s="29" t="s">
        <v>74</v>
      </c>
      <c r="X66" s="30">
        <f t="shared" si="57"/>
        <v>0</v>
      </c>
      <c r="Y66" s="21" t="s">
        <v>27</v>
      </c>
      <c r="Z66" s="22">
        <f t="shared" si="58"/>
        <v>0</v>
      </c>
      <c r="AA66" s="29" t="s">
        <v>261</v>
      </c>
      <c r="AB66" s="30">
        <f t="shared" si="59"/>
        <v>0</v>
      </c>
      <c r="AC66" s="21" t="s">
        <v>36</v>
      </c>
      <c r="AD66" s="22">
        <f t="shared" si="60"/>
        <v>0</v>
      </c>
      <c r="AE66" s="29" t="s">
        <v>163</v>
      </c>
      <c r="AF66" s="30">
        <f t="shared" si="61"/>
        <v>0</v>
      </c>
      <c r="AG66" s="21" t="s">
        <v>262</v>
      </c>
      <c r="AH66" s="22">
        <f t="shared" si="62"/>
        <v>0</v>
      </c>
      <c r="AI66" s="29" t="s">
        <v>164</v>
      </c>
      <c r="AJ66" s="30">
        <f t="shared" si="63"/>
        <v>0</v>
      </c>
      <c r="AK66" s="21" t="s">
        <v>257</v>
      </c>
      <c r="AL66" s="22">
        <f t="shared" si="64"/>
        <v>0</v>
      </c>
      <c r="AM66" s="29" t="s">
        <v>148</v>
      </c>
      <c r="AN66" s="30">
        <f t="shared" si="65"/>
        <v>0</v>
      </c>
      <c r="AO66" s="21" t="s">
        <v>25</v>
      </c>
      <c r="AP66" s="22">
        <f t="shared" si="66"/>
        <v>0</v>
      </c>
      <c r="AQ66" s="29" t="s">
        <v>157</v>
      </c>
      <c r="AR66" s="30">
        <f t="shared" si="67"/>
        <v>0</v>
      </c>
      <c r="AS66" s="21" t="s">
        <v>156</v>
      </c>
      <c r="AT66" s="22">
        <f t="shared" si="68"/>
        <v>0</v>
      </c>
      <c r="AU66" s="29" t="s">
        <v>78</v>
      </c>
      <c r="AV66" s="30">
        <f t="shared" si="69"/>
        <v>0</v>
      </c>
      <c r="AW66" s="21" t="s">
        <v>160</v>
      </c>
      <c r="AX66" s="22">
        <f t="shared" si="70"/>
        <v>0</v>
      </c>
      <c r="AY66" s="29" t="s">
        <v>46</v>
      </c>
      <c r="AZ66" s="30">
        <f t="shared" si="71"/>
        <v>0</v>
      </c>
      <c r="BA66" s="21" t="s">
        <v>246</v>
      </c>
      <c r="BB66" s="22">
        <f t="shared" si="72"/>
        <v>0</v>
      </c>
      <c r="BC66" s="29" t="s">
        <v>76</v>
      </c>
      <c r="BD66" s="30">
        <f t="shared" si="73"/>
        <v>0</v>
      </c>
      <c r="BE66" s="21" t="s">
        <v>247</v>
      </c>
      <c r="BF66" s="22">
        <f t="shared" si="74"/>
        <v>0</v>
      </c>
      <c r="BG66" s="29" t="s">
        <v>35</v>
      </c>
      <c r="BH66" s="30">
        <f t="shared" si="75"/>
        <v>0</v>
      </c>
      <c r="BI66" s="21" t="s">
        <v>21</v>
      </c>
      <c r="BJ66" s="22">
        <f t="shared" si="76"/>
        <v>0</v>
      </c>
      <c r="BK66" s="29" t="s">
        <v>150</v>
      </c>
      <c r="BL66" s="30">
        <f t="shared" si="77"/>
        <v>0</v>
      </c>
      <c r="BM66" s="21" t="s">
        <v>48</v>
      </c>
      <c r="BN66" s="22">
        <f t="shared" si="78"/>
        <v>19</v>
      </c>
      <c r="BO66" s="29" t="s">
        <v>30</v>
      </c>
      <c r="BP66" s="30">
        <f t="shared" si="79"/>
        <v>0</v>
      </c>
      <c r="BQ66" s="21" t="s">
        <v>152</v>
      </c>
      <c r="BR66" s="22">
        <f t="shared" si="80"/>
        <v>0</v>
      </c>
      <c r="BS66" s="29" t="s">
        <v>26</v>
      </c>
      <c r="BT66" s="30">
        <f t="shared" si="81"/>
        <v>0</v>
      </c>
      <c r="BU66" s="21" t="s">
        <v>33</v>
      </c>
      <c r="BV66" s="22">
        <f t="shared" si="82"/>
        <v>25</v>
      </c>
      <c r="BW66" s="29" t="s">
        <v>147</v>
      </c>
      <c r="BX66" s="30">
        <f t="shared" si="83"/>
        <v>25</v>
      </c>
      <c r="BY66" s="21" t="s">
        <v>34</v>
      </c>
      <c r="BZ66" s="22">
        <f t="shared" si="84"/>
        <v>0</v>
      </c>
      <c r="CA66" s="29" t="s">
        <v>67</v>
      </c>
      <c r="CB66" s="30">
        <f t="shared" si="85"/>
        <v>19</v>
      </c>
      <c r="CC66" s="21" t="s">
        <v>259</v>
      </c>
      <c r="CD66" s="22">
        <f t="shared" si="86"/>
        <v>0</v>
      </c>
      <c r="CE66" s="29" t="s">
        <v>255</v>
      </c>
      <c r="CF66" s="30">
        <f t="shared" si="87"/>
        <v>19</v>
      </c>
      <c r="CG66" s="21" t="s">
        <v>19</v>
      </c>
      <c r="CH66" s="22">
        <f t="shared" si="88"/>
        <v>19</v>
      </c>
      <c r="CI66" s="29" t="s">
        <v>147</v>
      </c>
      <c r="CJ66" s="30">
        <f t="shared" si="89"/>
        <v>25</v>
      </c>
      <c r="CK66" s="21" t="s">
        <v>26</v>
      </c>
      <c r="CL66" s="22">
        <f t="shared" si="90"/>
        <v>0</v>
      </c>
      <c r="CM66" s="25" t="s">
        <v>26</v>
      </c>
      <c r="CN66" s="26">
        <f t="shared" si="91"/>
        <v>0</v>
      </c>
    </row>
    <row r="67" spans="1:92" x14ac:dyDescent="0.4">
      <c r="A67" s="34" t="s">
        <v>55</v>
      </c>
      <c r="B67" s="11">
        <f t="shared" si="46"/>
        <v>120</v>
      </c>
      <c r="C67" s="29" t="s">
        <v>42</v>
      </c>
      <c r="D67" s="30">
        <f t="shared" si="47"/>
        <v>0</v>
      </c>
      <c r="E67" s="21" t="s">
        <v>73</v>
      </c>
      <c r="F67" s="22">
        <f t="shared" si="48"/>
        <v>0</v>
      </c>
      <c r="G67" s="29" t="s">
        <v>45</v>
      </c>
      <c r="H67" s="30">
        <f t="shared" si="49"/>
        <v>0</v>
      </c>
      <c r="I67" s="21" t="s">
        <v>251</v>
      </c>
      <c r="J67" s="22">
        <f t="shared" si="50"/>
        <v>0</v>
      </c>
      <c r="K67" s="29" t="s">
        <v>245</v>
      </c>
      <c r="L67" s="30">
        <f t="shared" si="51"/>
        <v>0</v>
      </c>
      <c r="M67" s="21" t="s">
        <v>132</v>
      </c>
      <c r="N67" s="22">
        <f t="shared" si="52"/>
        <v>0</v>
      </c>
      <c r="O67" s="29" t="s">
        <v>31</v>
      </c>
      <c r="P67" s="30">
        <f t="shared" si="53"/>
        <v>0</v>
      </c>
      <c r="Q67" s="21" t="s">
        <v>69</v>
      </c>
      <c r="R67" s="22">
        <f t="shared" si="54"/>
        <v>0</v>
      </c>
      <c r="S67" s="29" t="s">
        <v>50</v>
      </c>
      <c r="T67" s="30">
        <f t="shared" si="55"/>
        <v>0</v>
      </c>
      <c r="U67" s="21" t="s">
        <v>33</v>
      </c>
      <c r="V67" s="22">
        <f t="shared" si="56"/>
        <v>0</v>
      </c>
      <c r="W67" s="29" t="s">
        <v>74</v>
      </c>
      <c r="X67" s="30">
        <f t="shared" si="57"/>
        <v>0</v>
      </c>
      <c r="Y67" s="21" t="s">
        <v>44</v>
      </c>
      <c r="Z67" s="22">
        <f t="shared" si="58"/>
        <v>0</v>
      </c>
      <c r="AA67" s="29" t="s">
        <v>72</v>
      </c>
      <c r="AB67" s="30">
        <f t="shared" si="59"/>
        <v>0</v>
      </c>
      <c r="AC67" s="21" t="s">
        <v>36</v>
      </c>
      <c r="AD67" s="22">
        <f t="shared" si="60"/>
        <v>0</v>
      </c>
      <c r="AE67" s="29" t="s">
        <v>63</v>
      </c>
      <c r="AF67" s="30">
        <f t="shared" si="61"/>
        <v>0</v>
      </c>
      <c r="AG67" s="21" t="s">
        <v>262</v>
      </c>
      <c r="AH67" s="22">
        <f t="shared" si="62"/>
        <v>0</v>
      </c>
      <c r="AI67" s="29" t="s">
        <v>32</v>
      </c>
      <c r="AJ67" s="30">
        <f t="shared" si="63"/>
        <v>0</v>
      </c>
      <c r="AK67" s="21" t="s">
        <v>133</v>
      </c>
      <c r="AL67" s="22">
        <f t="shared" si="64"/>
        <v>0</v>
      </c>
      <c r="AM67" s="29" t="s">
        <v>148</v>
      </c>
      <c r="AN67" s="30">
        <f t="shared" si="65"/>
        <v>0</v>
      </c>
      <c r="AO67" s="21" t="s">
        <v>75</v>
      </c>
      <c r="AP67" s="22">
        <f t="shared" si="66"/>
        <v>0</v>
      </c>
      <c r="AQ67" s="29" t="s">
        <v>157</v>
      </c>
      <c r="AR67" s="30">
        <f t="shared" si="67"/>
        <v>0</v>
      </c>
      <c r="AS67" s="21" t="s">
        <v>156</v>
      </c>
      <c r="AT67" s="22">
        <f t="shared" si="68"/>
        <v>0</v>
      </c>
      <c r="AU67" s="29" t="s">
        <v>78</v>
      </c>
      <c r="AV67" s="30">
        <f t="shared" si="69"/>
        <v>0</v>
      </c>
      <c r="AW67" s="21" t="s">
        <v>160</v>
      </c>
      <c r="AX67" s="22">
        <f t="shared" si="70"/>
        <v>0</v>
      </c>
      <c r="AY67" s="29" t="s">
        <v>46</v>
      </c>
      <c r="AZ67" s="30">
        <f t="shared" si="71"/>
        <v>0</v>
      </c>
      <c r="BA67" s="21" t="s">
        <v>246</v>
      </c>
      <c r="BB67" s="22">
        <f t="shared" si="72"/>
        <v>0</v>
      </c>
      <c r="BC67" s="29" t="s">
        <v>76</v>
      </c>
      <c r="BD67" s="30">
        <f t="shared" si="73"/>
        <v>0</v>
      </c>
      <c r="BE67" s="21" t="s">
        <v>247</v>
      </c>
      <c r="BF67" s="22">
        <f t="shared" si="74"/>
        <v>0</v>
      </c>
      <c r="BG67" s="29" t="s">
        <v>35</v>
      </c>
      <c r="BH67" s="30">
        <f t="shared" si="75"/>
        <v>0</v>
      </c>
      <c r="BI67" s="21" t="s">
        <v>153</v>
      </c>
      <c r="BJ67" s="22">
        <f t="shared" si="76"/>
        <v>0</v>
      </c>
      <c r="BK67" s="29" t="s">
        <v>150</v>
      </c>
      <c r="BL67" s="30">
        <f t="shared" si="77"/>
        <v>0</v>
      </c>
      <c r="BM67" s="21" t="s">
        <v>48</v>
      </c>
      <c r="BN67" s="22">
        <f t="shared" si="78"/>
        <v>19</v>
      </c>
      <c r="BO67" s="29" t="s">
        <v>29</v>
      </c>
      <c r="BP67" s="30">
        <f t="shared" si="79"/>
        <v>19</v>
      </c>
      <c r="BQ67" s="21" t="s">
        <v>152</v>
      </c>
      <c r="BR67" s="22">
        <f t="shared" si="80"/>
        <v>0</v>
      </c>
      <c r="BS67" s="29" t="s">
        <v>26</v>
      </c>
      <c r="BT67" s="30">
        <f t="shared" si="81"/>
        <v>0</v>
      </c>
      <c r="BU67" s="21" t="s">
        <v>49</v>
      </c>
      <c r="BV67" s="22">
        <f t="shared" si="82"/>
        <v>0</v>
      </c>
      <c r="BW67" s="29" t="s">
        <v>147</v>
      </c>
      <c r="BX67" s="30">
        <f t="shared" si="83"/>
        <v>25</v>
      </c>
      <c r="BY67" s="21" t="s">
        <v>34</v>
      </c>
      <c r="BZ67" s="22">
        <f t="shared" si="84"/>
        <v>0</v>
      </c>
      <c r="CA67" s="29" t="s">
        <v>67</v>
      </c>
      <c r="CB67" s="30">
        <f t="shared" si="85"/>
        <v>19</v>
      </c>
      <c r="CC67" s="21" t="s">
        <v>149</v>
      </c>
      <c r="CD67" s="22">
        <f t="shared" si="86"/>
        <v>19</v>
      </c>
      <c r="CE67" s="29" t="s">
        <v>255</v>
      </c>
      <c r="CF67" s="30">
        <f t="shared" si="87"/>
        <v>19</v>
      </c>
      <c r="CG67" s="21" t="s">
        <v>165</v>
      </c>
      <c r="CH67" s="22">
        <f t="shared" si="88"/>
        <v>0</v>
      </c>
      <c r="CI67" s="29" t="s">
        <v>147</v>
      </c>
      <c r="CJ67" s="30">
        <f t="shared" si="89"/>
        <v>25</v>
      </c>
      <c r="CK67" s="21" t="s">
        <v>26</v>
      </c>
      <c r="CL67" s="22">
        <f t="shared" si="90"/>
        <v>0</v>
      </c>
      <c r="CM67" s="25" t="s">
        <v>26</v>
      </c>
      <c r="CN67" s="26">
        <f t="shared" si="91"/>
        <v>0</v>
      </c>
    </row>
    <row r="68" spans="1:92" x14ac:dyDescent="0.4">
      <c r="A68" s="45" t="s">
        <v>288</v>
      </c>
      <c r="B68" s="11">
        <f t="shared" si="46"/>
        <v>120</v>
      </c>
      <c r="C68" s="29" t="s">
        <v>162</v>
      </c>
      <c r="D68" s="30">
        <f t="shared" si="47"/>
        <v>0</v>
      </c>
      <c r="E68" s="21" t="s">
        <v>73</v>
      </c>
      <c r="F68" s="22">
        <f t="shared" si="48"/>
        <v>0</v>
      </c>
      <c r="G68" s="29" t="s">
        <v>250</v>
      </c>
      <c r="H68" s="30">
        <f t="shared" si="49"/>
        <v>0</v>
      </c>
      <c r="I68" s="21" t="s">
        <v>251</v>
      </c>
      <c r="J68" s="22">
        <f t="shared" si="50"/>
        <v>0</v>
      </c>
      <c r="K68" s="29" t="s">
        <v>245</v>
      </c>
      <c r="L68" s="30">
        <f t="shared" si="51"/>
        <v>0</v>
      </c>
      <c r="M68" s="21" t="s">
        <v>23</v>
      </c>
      <c r="N68" s="22">
        <f t="shared" si="52"/>
        <v>0</v>
      </c>
      <c r="O68" s="29" t="s">
        <v>31</v>
      </c>
      <c r="P68" s="30">
        <f t="shared" si="53"/>
        <v>0</v>
      </c>
      <c r="Q68" s="21" t="s">
        <v>69</v>
      </c>
      <c r="R68" s="22">
        <f t="shared" si="54"/>
        <v>0</v>
      </c>
      <c r="S68" s="29" t="s">
        <v>50</v>
      </c>
      <c r="T68" s="30">
        <f t="shared" si="55"/>
        <v>0</v>
      </c>
      <c r="U68" s="21" t="s">
        <v>33</v>
      </c>
      <c r="V68" s="22">
        <f t="shared" si="56"/>
        <v>0</v>
      </c>
      <c r="W68" s="29" t="s">
        <v>74</v>
      </c>
      <c r="X68" s="30">
        <f t="shared" si="57"/>
        <v>0</v>
      </c>
      <c r="Y68" s="21" t="s">
        <v>44</v>
      </c>
      <c r="Z68" s="22">
        <f t="shared" si="58"/>
        <v>0</v>
      </c>
      <c r="AA68" s="29" t="s">
        <v>72</v>
      </c>
      <c r="AB68" s="30">
        <f t="shared" si="59"/>
        <v>0</v>
      </c>
      <c r="AC68" s="21" t="s">
        <v>68</v>
      </c>
      <c r="AD68" s="22">
        <f t="shared" si="60"/>
        <v>0</v>
      </c>
      <c r="AE68" s="29" t="s">
        <v>63</v>
      </c>
      <c r="AF68" s="30">
        <f t="shared" si="61"/>
        <v>0</v>
      </c>
      <c r="AG68" s="21" t="s">
        <v>262</v>
      </c>
      <c r="AH68" s="22">
        <f t="shared" si="62"/>
        <v>0</v>
      </c>
      <c r="AI68" s="29" t="s">
        <v>164</v>
      </c>
      <c r="AJ68" s="30">
        <f t="shared" si="63"/>
        <v>0</v>
      </c>
      <c r="AK68" s="21" t="s">
        <v>133</v>
      </c>
      <c r="AL68" s="22">
        <f t="shared" si="64"/>
        <v>0</v>
      </c>
      <c r="AM68" s="29" t="s">
        <v>148</v>
      </c>
      <c r="AN68" s="30">
        <f t="shared" si="65"/>
        <v>0</v>
      </c>
      <c r="AO68" s="21" t="s">
        <v>75</v>
      </c>
      <c r="AP68" s="22">
        <f t="shared" si="66"/>
        <v>0</v>
      </c>
      <c r="AQ68" s="29" t="s">
        <v>157</v>
      </c>
      <c r="AR68" s="30">
        <f t="shared" si="67"/>
        <v>0</v>
      </c>
      <c r="AS68" s="21" t="s">
        <v>156</v>
      </c>
      <c r="AT68" s="22">
        <f t="shared" si="68"/>
        <v>0</v>
      </c>
      <c r="AU68" s="29" t="s">
        <v>78</v>
      </c>
      <c r="AV68" s="30">
        <f t="shared" si="69"/>
        <v>0</v>
      </c>
      <c r="AW68" s="21" t="s">
        <v>160</v>
      </c>
      <c r="AX68" s="22">
        <f t="shared" si="70"/>
        <v>0</v>
      </c>
      <c r="AY68" s="29" t="s">
        <v>253</v>
      </c>
      <c r="AZ68" s="30">
        <f t="shared" si="71"/>
        <v>0</v>
      </c>
      <c r="BA68" s="21" t="s">
        <v>0</v>
      </c>
      <c r="BB68" s="22">
        <f t="shared" si="72"/>
        <v>0</v>
      </c>
      <c r="BC68" s="29" t="s">
        <v>76</v>
      </c>
      <c r="BD68" s="30">
        <f t="shared" si="73"/>
        <v>0</v>
      </c>
      <c r="BE68" s="21" t="s">
        <v>47</v>
      </c>
      <c r="BF68" s="22">
        <f t="shared" si="74"/>
        <v>0</v>
      </c>
      <c r="BG68" s="29" t="s">
        <v>35</v>
      </c>
      <c r="BH68" s="30">
        <f t="shared" si="75"/>
        <v>0</v>
      </c>
      <c r="BI68" s="21" t="s">
        <v>21</v>
      </c>
      <c r="BJ68" s="22">
        <f t="shared" si="76"/>
        <v>0</v>
      </c>
      <c r="BK68" s="29" t="s">
        <v>150</v>
      </c>
      <c r="BL68" s="30">
        <f t="shared" si="77"/>
        <v>0</v>
      </c>
      <c r="BM68" s="21" t="s">
        <v>48</v>
      </c>
      <c r="BN68" s="22">
        <f t="shared" si="78"/>
        <v>19</v>
      </c>
      <c r="BO68" s="29" t="s">
        <v>29</v>
      </c>
      <c r="BP68" s="30">
        <f t="shared" si="79"/>
        <v>19</v>
      </c>
      <c r="BQ68" s="21" t="s">
        <v>152</v>
      </c>
      <c r="BR68" s="22">
        <f t="shared" si="80"/>
        <v>0</v>
      </c>
      <c r="BS68" s="29" t="s">
        <v>26</v>
      </c>
      <c r="BT68" s="30">
        <f t="shared" si="81"/>
        <v>0</v>
      </c>
      <c r="BU68" s="21" t="s">
        <v>49</v>
      </c>
      <c r="BV68" s="22">
        <f t="shared" si="82"/>
        <v>0</v>
      </c>
      <c r="BW68" s="29" t="s">
        <v>147</v>
      </c>
      <c r="BX68" s="30">
        <f t="shared" si="83"/>
        <v>25</v>
      </c>
      <c r="BY68" s="21" t="s">
        <v>34</v>
      </c>
      <c r="BZ68" s="22">
        <f t="shared" si="84"/>
        <v>0</v>
      </c>
      <c r="CA68" s="29" t="s">
        <v>67</v>
      </c>
      <c r="CB68" s="30">
        <f t="shared" si="85"/>
        <v>19</v>
      </c>
      <c r="CC68" s="21" t="s">
        <v>259</v>
      </c>
      <c r="CD68" s="22">
        <f t="shared" si="86"/>
        <v>0</v>
      </c>
      <c r="CE68" s="29" t="s">
        <v>255</v>
      </c>
      <c r="CF68" s="30">
        <f t="shared" si="87"/>
        <v>19</v>
      </c>
      <c r="CG68" s="21" t="s">
        <v>19</v>
      </c>
      <c r="CH68" s="22">
        <f t="shared" si="88"/>
        <v>19</v>
      </c>
      <c r="CI68" s="29" t="s">
        <v>147</v>
      </c>
      <c r="CJ68" s="30">
        <f t="shared" si="89"/>
        <v>25</v>
      </c>
      <c r="CK68" s="21" t="s">
        <v>26</v>
      </c>
      <c r="CL68" s="22">
        <f t="shared" si="90"/>
        <v>0</v>
      </c>
      <c r="CM68" s="25" t="s">
        <v>147</v>
      </c>
      <c r="CN68" s="26">
        <f t="shared" si="91"/>
        <v>0</v>
      </c>
    </row>
    <row r="69" spans="1:92" x14ac:dyDescent="0.4">
      <c r="A69" s="31" t="s">
        <v>272</v>
      </c>
      <c r="B69" s="11">
        <f t="shared" ref="B69:B100" si="92">SUM(D69+F69+H69+J69+L69+N69+P69+R69+T69+V69+X69+Z69+AB69+AD69+AF69+AH69+AJ69+AL69+AN69+AP69+AR69+AT69+AV69+AX69+AZ69+BB69+BD69+BF69+BH69+BJ69+BL69+BN69+BP69+BR69+BT69+BV69+BX69+BZ69+CB69+CD69+CF69+CH69+CL69+CN69)</f>
        <v>120</v>
      </c>
      <c r="C69" s="29" t="s">
        <v>162</v>
      </c>
      <c r="D69" s="30">
        <f t="shared" ref="D69:D100" si="93">IF(C69=$C$4,$D$1,0)</f>
        <v>0</v>
      </c>
      <c r="E69" s="21" t="s">
        <v>64</v>
      </c>
      <c r="F69" s="22">
        <f t="shared" ref="F69:F100" si="94">IF(E69=$E$4,$F$1,0)</f>
        <v>0</v>
      </c>
      <c r="G69" s="29" t="s">
        <v>45</v>
      </c>
      <c r="H69" s="30">
        <f t="shared" ref="H69:H100" si="95">IF(G69=$G$4,$H$1,0)</f>
        <v>0</v>
      </c>
      <c r="I69" s="21" t="s">
        <v>251</v>
      </c>
      <c r="J69" s="22">
        <f t="shared" ref="J69:J100" si="96">IF(I69=$I$4,$J$1,0)</f>
        <v>0</v>
      </c>
      <c r="K69" s="29" t="s">
        <v>245</v>
      </c>
      <c r="L69" s="30">
        <f t="shared" ref="L69:L100" si="97">IF(K69=$K$4,$L$1,0)</f>
        <v>0</v>
      </c>
      <c r="M69" s="21" t="s">
        <v>23</v>
      </c>
      <c r="N69" s="22">
        <f t="shared" ref="N69:N100" si="98">IF(M69=$M$4,$N$1,0)</f>
        <v>0</v>
      </c>
      <c r="O69" s="29" t="s">
        <v>24</v>
      </c>
      <c r="P69" s="30">
        <f t="shared" ref="P69:P100" si="99">IF(O69=$O$4,$P$1,0)</f>
        <v>0</v>
      </c>
      <c r="Q69" s="21" t="s">
        <v>69</v>
      </c>
      <c r="R69" s="22">
        <f t="shared" ref="R69:R100" si="100">IF(Q69=$Q$4,$R$1,0)</f>
        <v>0</v>
      </c>
      <c r="S69" s="29" t="s">
        <v>50</v>
      </c>
      <c r="T69" s="30">
        <f t="shared" ref="T69:T100" si="101">IF(S69=$S$4,$T$1,0)</f>
        <v>0</v>
      </c>
      <c r="U69" s="21" t="s">
        <v>33</v>
      </c>
      <c r="V69" s="22">
        <f t="shared" ref="V69:V100" si="102">IF(U69=$U$4,$V$1,0)</f>
        <v>0</v>
      </c>
      <c r="W69" s="29" t="s">
        <v>161</v>
      </c>
      <c r="X69" s="30">
        <f t="shared" ref="X69:X100" si="103">IF(W69=$W$4,$X$1,0)</f>
        <v>0</v>
      </c>
      <c r="Y69" s="21" t="s">
        <v>27</v>
      </c>
      <c r="Z69" s="22">
        <f t="shared" ref="Z69:Z100" si="104">IF(Y69=$Y$4,$Z$1,0)</f>
        <v>0</v>
      </c>
      <c r="AA69" s="29" t="s">
        <v>72</v>
      </c>
      <c r="AB69" s="30">
        <f t="shared" ref="AB69:AB100" si="105">IF(AA69=$AA$4,$AB$1,0)</f>
        <v>0</v>
      </c>
      <c r="AC69" s="21" t="s">
        <v>68</v>
      </c>
      <c r="AD69" s="22">
        <f t="shared" ref="AD69:AD100" si="106">IF(AC69=$AC$4,$AD$1,0)</f>
        <v>0</v>
      </c>
      <c r="AE69" s="29" t="s">
        <v>63</v>
      </c>
      <c r="AF69" s="30">
        <f t="shared" ref="AF69:AF100" si="107">IF(AE69=$AE$4,$AF$1,0)</f>
        <v>0</v>
      </c>
      <c r="AG69" s="21" t="s">
        <v>262</v>
      </c>
      <c r="AH69" s="22">
        <f t="shared" ref="AH69:AH100" si="108">IF(AG69=$AG$4,$AH$1,0)</f>
        <v>0</v>
      </c>
      <c r="AI69" s="29" t="s">
        <v>32</v>
      </c>
      <c r="AJ69" s="30">
        <f t="shared" ref="AJ69:AJ100" si="109">IF(AI69=$AI$4,$AJ$1,0)</f>
        <v>0</v>
      </c>
      <c r="AK69" s="21" t="s">
        <v>133</v>
      </c>
      <c r="AL69" s="22">
        <f t="shared" ref="AL69:AL100" si="110">IF(AK69=$AK$4,$AL$1,0)</f>
        <v>0</v>
      </c>
      <c r="AM69" s="29" t="s">
        <v>155</v>
      </c>
      <c r="AN69" s="30">
        <f t="shared" ref="AN69:AN100" si="111">IF(AM69=$AM$4,$AN$1,0)</f>
        <v>0</v>
      </c>
      <c r="AO69" s="21" t="s">
        <v>25</v>
      </c>
      <c r="AP69" s="22">
        <f t="shared" ref="AP69:AP100" si="112">IF(AO69=$AO$4,$AP$1,0)</f>
        <v>0</v>
      </c>
      <c r="AQ69" s="29" t="s">
        <v>157</v>
      </c>
      <c r="AR69" s="30">
        <f t="shared" ref="AR69:AR100" si="113">IF(AQ69=$AQ$4,$AR$1,0)</f>
        <v>0</v>
      </c>
      <c r="AS69" s="21" t="s">
        <v>156</v>
      </c>
      <c r="AT69" s="22">
        <f t="shared" ref="AT69:AT100" si="114">IF(AS69=$AS$4,$AT$1,0)</f>
        <v>0</v>
      </c>
      <c r="AU69" s="29" t="s">
        <v>78</v>
      </c>
      <c r="AV69" s="30">
        <f t="shared" ref="AV69:AV100" si="115">IF(AU69=$AU$4,$AV$1,0)</f>
        <v>0</v>
      </c>
      <c r="AW69" s="21" t="s">
        <v>258</v>
      </c>
      <c r="AX69" s="22">
        <f t="shared" ref="AX69:AX100" si="116">IF(AW69=$AW$4,$AX$1,0)</f>
        <v>0</v>
      </c>
      <c r="AY69" s="29" t="s">
        <v>46</v>
      </c>
      <c r="AZ69" s="30">
        <f t="shared" ref="AZ69:AZ100" si="117">IF(AY69=$AY$4,$AZ$1,0)</f>
        <v>0</v>
      </c>
      <c r="BA69" s="21" t="s">
        <v>0</v>
      </c>
      <c r="BB69" s="22">
        <f t="shared" ref="BB69:BB100" si="118">IF(BA69=$BA$4,$BB$1,0)</f>
        <v>0</v>
      </c>
      <c r="BC69" s="29" t="s">
        <v>254</v>
      </c>
      <c r="BD69" s="30">
        <f t="shared" ref="BD69:BD100" si="119">IF(BC69=$BC$4,$BD$1,0)</f>
        <v>0</v>
      </c>
      <c r="BE69" s="21" t="s">
        <v>247</v>
      </c>
      <c r="BF69" s="22">
        <f t="shared" ref="BF69:BF100" si="120">IF(BE69=$BE$4,$BF$1,0)</f>
        <v>0</v>
      </c>
      <c r="BG69" s="29" t="s">
        <v>35</v>
      </c>
      <c r="BH69" s="30">
        <f t="shared" ref="BH69:BH100" si="121">IF(BG69=$BG$4,$BH$1,0)</f>
        <v>0</v>
      </c>
      <c r="BI69" s="21" t="s">
        <v>153</v>
      </c>
      <c r="BJ69" s="22">
        <f t="shared" ref="BJ69:BJ80" si="122">IF(BI69=$BI$4,$BJ$1,0)</f>
        <v>0</v>
      </c>
      <c r="BK69" s="29" t="s">
        <v>150</v>
      </c>
      <c r="BL69" s="30">
        <f t="shared" ref="BL69:BL81" si="123">IF(BK69=$BK$4,$BL$1,0)</f>
        <v>0</v>
      </c>
      <c r="BM69" s="21" t="s">
        <v>159</v>
      </c>
      <c r="BN69" s="22">
        <f t="shared" ref="BN69:BN81" si="124">IF(BM69=$BM$4,$BN$1,0)</f>
        <v>0</v>
      </c>
      <c r="BO69" s="29" t="s">
        <v>29</v>
      </c>
      <c r="BP69" s="30">
        <f t="shared" ref="BP69:BP100" si="125">IF(BO69=$BO$4,$BP$1,0)</f>
        <v>19</v>
      </c>
      <c r="BQ69" s="21" t="s">
        <v>28</v>
      </c>
      <c r="BR69" s="22">
        <f t="shared" ref="BR69:BR100" si="126">IF(BQ69=$BQ$4,$BR$1,0)</f>
        <v>19</v>
      </c>
      <c r="BS69" s="29" t="s">
        <v>26</v>
      </c>
      <c r="BT69" s="30">
        <f t="shared" ref="BT69:BT100" si="127">IF(BS69=$BS$4,$BT$1,0)</f>
        <v>0</v>
      </c>
      <c r="BU69" s="21" t="s">
        <v>49</v>
      </c>
      <c r="BV69" s="22">
        <f t="shared" ref="BV69:BV100" si="128">IF(BU69=$BU$4,$BV$1,0)</f>
        <v>0</v>
      </c>
      <c r="BW69" s="29" t="s">
        <v>147</v>
      </c>
      <c r="BX69" s="30">
        <f t="shared" ref="BX69:BX100" si="129">IF(BW69=$BW$4,$BX$1,0)</f>
        <v>25</v>
      </c>
      <c r="BY69" s="21" t="s">
        <v>34</v>
      </c>
      <c r="BZ69" s="22">
        <f t="shared" ref="BZ69:BZ100" si="130">IF(BY69=$BY$4,$BZ$1,0)</f>
        <v>0</v>
      </c>
      <c r="CA69" s="29" t="s">
        <v>67</v>
      </c>
      <c r="CB69" s="30">
        <f t="shared" ref="CB69:CB100" si="131">IF(CA69=$CA$4,$CB$1,0)</f>
        <v>19</v>
      </c>
      <c r="CC69" s="21" t="s">
        <v>149</v>
      </c>
      <c r="CD69" s="22">
        <f t="shared" ref="CD69:CD100" si="132">IF(CC69=$CC$4,$CD$1,0)</f>
        <v>19</v>
      </c>
      <c r="CE69" s="29" t="s">
        <v>248</v>
      </c>
      <c r="CF69" s="30">
        <f t="shared" ref="CF69:CF100" si="133">IF(CE69=$CE$4,$CF$1,0)</f>
        <v>0</v>
      </c>
      <c r="CG69" s="21" t="s">
        <v>19</v>
      </c>
      <c r="CH69" s="22">
        <f t="shared" ref="CH69:CH100" si="134">IF(CG69=$CG$4,$CH$1,0)</f>
        <v>19</v>
      </c>
      <c r="CI69" s="29" t="s">
        <v>147</v>
      </c>
      <c r="CJ69" s="30">
        <f t="shared" ref="CJ69:CJ100" si="135">IF(CI69=$BW$4,$BX$1,0)</f>
        <v>25</v>
      </c>
      <c r="CK69" s="21" t="s">
        <v>34</v>
      </c>
      <c r="CL69" s="22">
        <f t="shared" ref="CL69:CL100" si="136">IF(CK69=$BY$4,$BZ$1,0)</f>
        <v>0</v>
      </c>
      <c r="CM69" s="25" t="s">
        <v>34</v>
      </c>
      <c r="CN69" s="26">
        <f t="shared" ref="CN69:CN100" si="137">IF(CM69=$CM$4,$CN$1,0)</f>
        <v>0</v>
      </c>
    </row>
    <row r="70" spans="1:92" x14ac:dyDescent="0.4">
      <c r="A70" s="47" t="s">
        <v>310</v>
      </c>
      <c r="B70" s="11">
        <f t="shared" si="92"/>
        <v>120</v>
      </c>
      <c r="C70" s="29" t="s">
        <v>42</v>
      </c>
      <c r="D70" s="30">
        <f t="shared" si="93"/>
        <v>0</v>
      </c>
      <c r="E70" s="21" t="s">
        <v>64</v>
      </c>
      <c r="F70" s="22">
        <f t="shared" si="94"/>
        <v>0</v>
      </c>
      <c r="G70" s="29" t="s">
        <v>45</v>
      </c>
      <c r="H70" s="30">
        <f t="shared" si="95"/>
        <v>0</v>
      </c>
      <c r="I70" s="21" t="s">
        <v>251</v>
      </c>
      <c r="J70" s="22">
        <f t="shared" si="96"/>
        <v>0</v>
      </c>
      <c r="K70" s="29" t="s">
        <v>252</v>
      </c>
      <c r="L70" s="30">
        <f t="shared" si="97"/>
        <v>0</v>
      </c>
      <c r="M70" s="21" t="s">
        <v>132</v>
      </c>
      <c r="N70" s="22">
        <f t="shared" si="98"/>
        <v>0</v>
      </c>
      <c r="O70" s="29" t="s">
        <v>31</v>
      </c>
      <c r="P70" s="30">
        <f t="shared" si="99"/>
        <v>0</v>
      </c>
      <c r="Q70" s="21" t="s">
        <v>69</v>
      </c>
      <c r="R70" s="22">
        <f t="shared" si="100"/>
        <v>0</v>
      </c>
      <c r="S70" s="29" t="s">
        <v>50</v>
      </c>
      <c r="T70" s="30">
        <f t="shared" si="101"/>
        <v>0</v>
      </c>
      <c r="U70" s="21" t="s">
        <v>33</v>
      </c>
      <c r="V70" s="22">
        <f t="shared" si="102"/>
        <v>0</v>
      </c>
      <c r="W70" s="29" t="s">
        <v>161</v>
      </c>
      <c r="X70" s="30">
        <f t="shared" si="103"/>
        <v>0</v>
      </c>
      <c r="Y70" s="21" t="s">
        <v>44</v>
      </c>
      <c r="Z70" s="22">
        <f t="shared" si="104"/>
        <v>0</v>
      </c>
      <c r="AA70" s="29" t="s">
        <v>72</v>
      </c>
      <c r="AB70" s="30">
        <f t="shared" si="105"/>
        <v>0</v>
      </c>
      <c r="AC70" s="21" t="s">
        <v>36</v>
      </c>
      <c r="AD70" s="22">
        <f t="shared" si="106"/>
        <v>0</v>
      </c>
      <c r="AE70" s="29" t="s">
        <v>163</v>
      </c>
      <c r="AF70" s="30">
        <f t="shared" si="107"/>
        <v>0</v>
      </c>
      <c r="AG70" s="21" t="s">
        <v>262</v>
      </c>
      <c r="AH70" s="22">
        <f t="shared" si="108"/>
        <v>0</v>
      </c>
      <c r="AI70" s="29" t="s">
        <v>164</v>
      </c>
      <c r="AJ70" s="30">
        <f t="shared" si="109"/>
        <v>0</v>
      </c>
      <c r="AK70" s="21" t="s">
        <v>257</v>
      </c>
      <c r="AL70" s="22">
        <f t="shared" si="110"/>
        <v>0</v>
      </c>
      <c r="AM70" s="29" t="s">
        <v>148</v>
      </c>
      <c r="AN70" s="30">
        <f t="shared" si="111"/>
        <v>0</v>
      </c>
      <c r="AO70" s="21" t="s">
        <v>25</v>
      </c>
      <c r="AP70" s="22">
        <f t="shared" si="112"/>
        <v>0</v>
      </c>
      <c r="AQ70" s="29" t="s">
        <v>157</v>
      </c>
      <c r="AR70" s="30">
        <f t="shared" si="113"/>
        <v>0</v>
      </c>
      <c r="AS70" s="21" t="s">
        <v>156</v>
      </c>
      <c r="AT70" s="22">
        <f t="shared" si="114"/>
        <v>0</v>
      </c>
      <c r="AU70" s="29" t="s">
        <v>78</v>
      </c>
      <c r="AV70" s="30">
        <f t="shared" si="115"/>
        <v>0</v>
      </c>
      <c r="AW70" s="21" t="s">
        <v>258</v>
      </c>
      <c r="AX70" s="22">
        <f t="shared" si="116"/>
        <v>0</v>
      </c>
      <c r="AY70" s="29" t="s">
        <v>46</v>
      </c>
      <c r="AZ70" s="30">
        <f t="shared" si="117"/>
        <v>0</v>
      </c>
      <c r="BA70" s="21" t="s">
        <v>246</v>
      </c>
      <c r="BB70" s="22">
        <f t="shared" si="118"/>
        <v>0</v>
      </c>
      <c r="BC70" s="29" t="s">
        <v>76</v>
      </c>
      <c r="BD70" s="30">
        <f t="shared" si="119"/>
        <v>0</v>
      </c>
      <c r="BE70" s="21" t="s">
        <v>247</v>
      </c>
      <c r="BF70" s="22">
        <f t="shared" si="120"/>
        <v>0</v>
      </c>
      <c r="BG70" s="29" t="s">
        <v>158</v>
      </c>
      <c r="BH70" s="30">
        <f t="shared" si="121"/>
        <v>0</v>
      </c>
      <c r="BI70" s="21" t="s">
        <v>153</v>
      </c>
      <c r="BJ70" s="22">
        <f t="shared" si="122"/>
        <v>0</v>
      </c>
      <c r="BK70" s="29" t="s">
        <v>150</v>
      </c>
      <c r="BL70" s="30">
        <f t="shared" si="123"/>
        <v>0</v>
      </c>
      <c r="BM70" s="21" t="s">
        <v>48</v>
      </c>
      <c r="BN70" s="22">
        <f t="shared" si="124"/>
        <v>19</v>
      </c>
      <c r="BO70" s="29" t="s">
        <v>29</v>
      </c>
      <c r="BP70" s="30">
        <f t="shared" si="125"/>
        <v>19</v>
      </c>
      <c r="BQ70" s="21" t="s">
        <v>28</v>
      </c>
      <c r="BR70" s="22">
        <f t="shared" si="126"/>
        <v>19</v>
      </c>
      <c r="BS70" s="29" t="s">
        <v>69</v>
      </c>
      <c r="BT70" s="30">
        <f t="shared" si="127"/>
        <v>0</v>
      </c>
      <c r="BU70" s="21" t="s">
        <v>49</v>
      </c>
      <c r="BV70" s="22">
        <f t="shared" si="128"/>
        <v>0</v>
      </c>
      <c r="BW70" s="29" t="s">
        <v>147</v>
      </c>
      <c r="BX70" s="30">
        <f t="shared" si="129"/>
        <v>25</v>
      </c>
      <c r="BY70" s="21" t="s">
        <v>34</v>
      </c>
      <c r="BZ70" s="22">
        <f t="shared" si="130"/>
        <v>0</v>
      </c>
      <c r="CA70" s="29" t="s">
        <v>67</v>
      </c>
      <c r="CB70" s="30">
        <f t="shared" si="131"/>
        <v>19</v>
      </c>
      <c r="CC70" s="21" t="s">
        <v>149</v>
      </c>
      <c r="CD70" s="22">
        <f t="shared" si="132"/>
        <v>19</v>
      </c>
      <c r="CE70" s="29" t="s">
        <v>248</v>
      </c>
      <c r="CF70" s="30">
        <f t="shared" si="133"/>
        <v>0</v>
      </c>
      <c r="CG70" s="21" t="s">
        <v>165</v>
      </c>
      <c r="CH70" s="22">
        <f t="shared" si="134"/>
        <v>0</v>
      </c>
      <c r="CI70" s="29" t="s">
        <v>49</v>
      </c>
      <c r="CJ70" s="30">
        <f t="shared" si="135"/>
        <v>0</v>
      </c>
      <c r="CK70" s="21" t="s">
        <v>34</v>
      </c>
      <c r="CL70" s="22">
        <f t="shared" si="136"/>
        <v>0</v>
      </c>
      <c r="CM70" s="25" t="s">
        <v>34</v>
      </c>
      <c r="CN70" s="26">
        <f t="shared" si="137"/>
        <v>0</v>
      </c>
    </row>
    <row r="71" spans="1:92" x14ac:dyDescent="0.4">
      <c r="A71" s="47" t="s">
        <v>96</v>
      </c>
      <c r="B71" s="11">
        <f t="shared" si="92"/>
        <v>120</v>
      </c>
      <c r="C71" s="29" t="s">
        <v>42</v>
      </c>
      <c r="D71" s="30">
        <f t="shared" si="93"/>
        <v>0</v>
      </c>
      <c r="E71" s="21" t="s">
        <v>64</v>
      </c>
      <c r="F71" s="22">
        <f t="shared" si="94"/>
        <v>0</v>
      </c>
      <c r="G71" s="29" t="s">
        <v>45</v>
      </c>
      <c r="H71" s="30">
        <f t="shared" si="95"/>
        <v>0</v>
      </c>
      <c r="I71" s="21" t="s">
        <v>251</v>
      </c>
      <c r="J71" s="22">
        <f t="shared" si="96"/>
        <v>0</v>
      </c>
      <c r="K71" s="29" t="s">
        <v>252</v>
      </c>
      <c r="L71" s="30">
        <f t="shared" si="97"/>
        <v>0</v>
      </c>
      <c r="M71" s="21" t="s">
        <v>132</v>
      </c>
      <c r="N71" s="22">
        <f t="shared" si="98"/>
        <v>0</v>
      </c>
      <c r="O71" s="29" t="s">
        <v>24</v>
      </c>
      <c r="P71" s="30">
        <f t="shared" si="99"/>
        <v>0</v>
      </c>
      <c r="Q71" s="21" t="s">
        <v>69</v>
      </c>
      <c r="R71" s="22">
        <f t="shared" si="100"/>
        <v>0</v>
      </c>
      <c r="S71" s="29" t="s">
        <v>50</v>
      </c>
      <c r="T71" s="30">
        <f t="shared" si="101"/>
        <v>0</v>
      </c>
      <c r="U71" s="21" t="s">
        <v>33</v>
      </c>
      <c r="V71" s="22">
        <f t="shared" si="102"/>
        <v>0</v>
      </c>
      <c r="W71" s="29" t="s">
        <v>161</v>
      </c>
      <c r="X71" s="30">
        <f t="shared" si="103"/>
        <v>0</v>
      </c>
      <c r="Y71" s="21" t="s">
        <v>27</v>
      </c>
      <c r="Z71" s="22">
        <f t="shared" si="104"/>
        <v>0</v>
      </c>
      <c r="AA71" s="29" t="s">
        <v>72</v>
      </c>
      <c r="AB71" s="30">
        <f t="shared" si="105"/>
        <v>0</v>
      </c>
      <c r="AC71" s="21" t="s">
        <v>68</v>
      </c>
      <c r="AD71" s="22">
        <f t="shared" si="106"/>
        <v>0</v>
      </c>
      <c r="AE71" s="29" t="s">
        <v>163</v>
      </c>
      <c r="AF71" s="30">
        <f t="shared" si="107"/>
        <v>0</v>
      </c>
      <c r="AG71" s="21" t="s">
        <v>262</v>
      </c>
      <c r="AH71" s="22">
        <f t="shared" si="108"/>
        <v>0</v>
      </c>
      <c r="AI71" s="29" t="s">
        <v>164</v>
      </c>
      <c r="AJ71" s="30">
        <f t="shared" si="109"/>
        <v>0</v>
      </c>
      <c r="AK71" s="21" t="s">
        <v>257</v>
      </c>
      <c r="AL71" s="22">
        <f t="shared" si="110"/>
        <v>0</v>
      </c>
      <c r="AM71" s="29" t="s">
        <v>155</v>
      </c>
      <c r="AN71" s="30">
        <f t="shared" si="111"/>
        <v>0</v>
      </c>
      <c r="AO71" s="21" t="s">
        <v>25</v>
      </c>
      <c r="AP71" s="22">
        <f t="shared" si="112"/>
        <v>0</v>
      </c>
      <c r="AQ71" s="29" t="s">
        <v>157</v>
      </c>
      <c r="AR71" s="30">
        <f t="shared" si="113"/>
        <v>0</v>
      </c>
      <c r="AS71" s="21" t="s">
        <v>156</v>
      </c>
      <c r="AT71" s="22">
        <f t="shared" si="114"/>
        <v>0</v>
      </c>
      <c r="AU71" s="29" t="s">
        <v>78</v>
      </c>
      <c r="AV71" s="30">
        <f t="shared" si="115"/>
        <v>0</v>
      </c>
      <c r="AW71" s="21" t="s">
        <v>258</v>
      </c>
      <c r="AX71" s="22">
        <f t="shared" si="116"/>
        <v>0</v>
      </c>
      <c r="AY71" s="29" t="s">
        <v>253</v>
      </c>
      <c r="AZ71" s="30">
        <f t="shared" si="117"/>
        <v>0</v>
      </c>
      <c r="BA71" s="21" t="s">
        <v>0</v>
      </c>
      <c r="BB71" s="22">
        <f t="shared" si="118"/>
        <v>0</v>
      </c>
      <c r="BC71" s="29" t="s">
        <v>76</v>
      </c>
      <c r="BD71" s="30">
        <f t="shared" si="119"/>
        <v>0</v>
      </c>
      <c r="BE71" s="21" t="s">
        <v>247</v>
      </c>
      <c r="BF71" s="22">
        <f t="shared" si="120"/>
        <v>0</v>
      </c>
      <c r="BG71" s="29" t="s">
        <v>158</v>
      </c>
      <c r="BH71" s="30">
        <f t="shared" si="121"/>
        <v>0</v>
      </c>
      <c r="BI71" s="21" t="s">
        <v>153</v>
      </c>
      <c r="BJ71" s="22">
        <f t="shared" si="122"/>
        <v>0</v>
      </c>
      <c r="BK71" s="29" t="s">
        <v>150</v>
      </c>
      <c r="BL71" s="30">
        <f t="shared" si="123"/>
        <v>0</v>
      </c>
      <c r="BM71" s="21" t="s">
        <v>48</v>
      </c>
      <c r="BN71" s="22">
        <f t="shared" si="124"/>
        <v>19</v>
      </c>
      <c r="BO71" s="29" t="s">
        <v>29</v>
      </c>
      <c r="BP71" s="30">
        <f t="shared" si="125"/>
        <v>19</v>
      </c>
      <c r="BQ71" s="21" t="s">
        <v>28</v>
      </c>
      <c r="BR71" s="22">
        <f t="shared" si="126"/>
        <v>19</v>
      </c>
      <c r="BS71" s="29" t="s">
        <v>26</v>
      </c>
      <c r="BT71" s="30">
        <f t="shared" si="127"/>
        <v>0</v>
      </c>
      <c r="BU71" s="21" t="s">
        <v>49</v>
      </c>
      <c r="BV71" s="22">
        <f t="shared" si="128"/>
        <v>0</v>
      </c>
      <c r="BW71" s="29" t="s">
        <v>147</v>
      </c>
      <c r="BX71" s="30">
        <f t="shared" si="129"/>
        <v>25</v>
      </c>
      <c r="BY71" s="21" t="s">
        <v>34</v>
      </c>
      <c r="BZ71" s="22">
        <f t="shared" si="130"/>
        <v>0</v>
      </c>
      <c r="CA71" s="29" t="s">
        <v>43</v>
      </c>
      <c r="CB71" s="30">
        <f t="shared" si="131"/>
        <v>0</v>
      </c>
      <c r="CC71" s="21" t="s">
        <v>149</v>
      </c>
      <c r="CD71" s="22">
        <f t="shared" si="132"/>
        <v>19</v>
      </c>
      <c r="CE71" s="29" t="s">
        <v>255</v>
      </c>
      <c r="CF71" s="30">
        <f t="shared" si="133"/>
        <v>19</v>
      </c>
      <c r="CG71" s="21" t="s">
        <v>165</v>
      </c>
      <c r="CH71" s="22">
        <f t="shared" si="134"/>
        <v>0</v>
      </c>
      <c r="CI71" s="29" t="s">
        <v>147</v>
      </c>
      <c r="CJ71" s="30">
        <f t="shared" si="135"/>
        <v>25</v>
      </c>
      <c r="CK71" s="21" t="s">
        <v>26</v>
      </c>
      <c r="CL71" s="22">
        <f t="shared" si="136"/>
        <v>0</v>
      </c>
      <c r="CM71" s="25" t="s">
        <v>26</v>
      </c>
      <c r="CN71" s="26">
        <f t="shared" si="137"/>
        <v>0</v>
      </c>
    </row>
    <row r="72" spans="1:92" x14ac:dyDescent="0.4">
      <c r="A72" s="33" t="s">
        <v>249</v>
      </c>
      <c r="B72" s="11">
        <f t="shared" si="92"/>
        <v>120</v>
      </c>
      <c r="C72" s="29" t="s">
        <v>162</v>
      </c>
      <c r="D72" s="30">
        <f t="shared" si="93"/>
        <v>0</v>
      </c>
      <c r="E72" s="21" t="s">
        <v>64</v>
      </c>
      <c r="F72" s="22">
        <f t="shared" si="94"/>
        <v>0</v>
      </c>
      <c r="G72" s="29" t="s">
        <v>250</v>
      </c>
      <c r="H72" s="30">
        <f t="shared" si="95"/>
        <v>0</v>
      </c>
      <c r="I72" s="21" t="s">
        <v>251</v>
      </c>
      <c r="J72" s="22">
        <f t="shared" si="96"/>
        <v>0</v>
      </c>
      <c r="K72" s="29" t="s">
        <v>252</v>
      </c>
      <c r="L72" s="30">
        <f t="shared" si="97"/>
        <v>0</v>
      </c>
      <c r="M72" s="21" t="s">
        <v>23</v>
      </c>
      <c r="N72" s="22">
        <f t="shared" si="98"/>
        <v>0</v>
      </c>
      <c r="O72" s="29" t="s">
        <v>31</v>
      </c>
      <c r="P72" s="30">
        <f t="shared" si="99"/>
        <v>0</v>
      </c>
      <c r="Q72" s="21" t="s">
        <v>69</v>
      </c>
      <c r="R72" s="22">
        <f t="shared" si="100"/>
        <v>0</v>
      </c>
      <c r="S72" s="29" t="s">
        <v>50</v>
      </c>
      <c r="T72" s="30">
        <f t="shared" si="101"/>
        <v>0</v>
      </c>
      <c r="U72" s="21" t="s">
        <v>33</v>
      </c>
      <c r="V72" s="22">
        <f t="shared" si="102"/>
        <v>0</v>
      </c>
      <c r="W72" s="29" t="s">
        <v>161</v>
      </c>
      <c r="X72" s="30">
        <f t="shared" si="103"/>
        <v>0</v>
      </c>
      <c r="Y72" s="21" t="s">
        <v>44</v>
      </c>
      <c r="Z72" s="22">
        <f t="shared" si="104"/>
        <v>0</v>
      </c>
      <c r="AA72" s="29" t="s">
        <v>72</v>
      </c>
      <c r="AB72" s="30">
        <f t="shared" si="105"/>
        <v>0</v>
      </c>
      <c r="AC72" s="21" t="s">
        <v>68</v>
      </c>
      <c r="AD72" s="22">
        <f t="shared" si="106"/>
        <v>0</v>
      </c>
      <c r="AE72" s="29" t="s">
        <v>163</v>
      </c>
      <c r="AF72" s="30">
        <f t="shared" si="107"/>
        <v>0</v>
      </c>
      <c r="AG72" s="21" t="s">
        <v>66</v>
      </c>
      <c r="AH72" s="22">
        <f t="shared" si="108"/>
        <v>0</v>
      </c>
      <c r="AI72" s="29" t="s">
        <v>164</v>
      </c>
      <c r="AJ72" s="30">
        <f t="shared" si="109"/>
        <v>0</v>
      </c>
      <c r="AK72" s="21" t="s">
        <v>133</v>
      </c>
      <c r="AL72" s="22">
        <f t="shared" si="110"/>
        <v>0</v>
      </c>
      <c r="AM72" s="29" t="s">
        <v>148</v>
      </c>
      <c r="AN72" s="30">
        <f t="shared" si="111"/>
        <v>0</v>
      </c>
      <c r="AO72" s="21" t="s">
        <v>25</v>
      </c>
      <c r="AP72" s="22">
        <f t="shared" si="112"/>
        <v>0</v>
      </c>
      <c r="AQ72" s="29" t="s">
        <v>157</v>
      </c>
      <c r="AR72" s="30">
        <f t="shared" si="113"/>
        <v>0</v>
      </c>
      <c r="AS72" s="21" t="s">
        <v>156</v>
      </c>
      <c r="AT72" s="22">
        <f t="shared" si="114"/>
        <v>0</v>
      </c>
      <c r="AU72" s="29" t="s">
        <v>71</v>
      </c>
      <c r="AV72" s="30">
        <f t="shared" si="115"/>
        <v>0</v>
      </c>
      <c r="AW72" s="21" t="s">
        <v>160</v>
      </c>
      <c r="AX72" s="22">
        <f t="shared" si="116"/>
        <v>0</v>
      </c>
      <c r="AY72" s="29" t="s">
        <v>253</v>
      </c>
      <c r="AZ72" s="30">
        <f t="shared" si="117"/>
        <v>0</v>
      </c>
      <c r="BA72" s="21" t="s">
        <v>0</v>
      </c>
      <c r="BB72" s="22">
        <f t="shared" si="118"/>
        <v>0</v>
      </c>
      <c r="BC72" s="29" t="s">
        <v>254</v>
      </c>
      <c r="BD72" s="30">
        <f t="shared" si="119"/>
        <v>0</v>
      </c>
      <c r="BE72" s="21" t="s">
        <v>47</v>
      </c>
      <c r="BF72" s="22">
        <f t="shared" si="120"/>
        <v>0</v>
      </c>
      <c r="BG72" s="29" t="s">
        <v>158</v>
      </c>
      <c r="BH72" s="30">
        <f t="shared" si="121"/>
        <v>0</v>
      </c>
      <c r="BI72" s="21" t="s">
        <v>21</v>
      </c>
      <c r="BJ72" s="22">
        <f t="shared" si="122"/>
        <v>0</v>
      </c>
      <c r="BK72" s="29" t="s">
        <v>150</v>
      </c>
      <c r="BL72" s="30">
        <f t="shared" si="123"/>
        <v>0</v>
      </c>
      <c r="BM72" s="21" t="s">
        <v>48</v>
      </c>
      <c r="BN72" s="22">
        <f t="shared" si="124"/>
        <v>19</v>
      </c>
      <c r="BO72" s="29" t="s">
        <v>30</v>
      </c>
      <c r="BP72" s="30">
        <f t="shared" si="125"/>
        <v>0</v>
      </c>
      <c r="BQ72" s="21" t="s">
        <v>28</v>
      </c>
      <c r="BR72" s="22">
        <f t="shared" si="126"/>
        <v>19</v>
      </c>
      <c r="BS72" s="29" t="s">
        <v>26</v>
      </c>
      <c r="BT72" s="30">
        <f t="shared" si="127"/>
        <v>0</v>
      </c>
      <c r="BU72" s="21" t="s">
        <v>49</v>
      </c>
      <c r="BV72" s="22">
        <f t="shared" si="128"/>
        <v>0</v>
      </c>
      <c r="BW72" s="29" t="s">
        <v>147</v>
      </c>
      <c r="BX72" s="30">
        <f t="shared" si="129"/>
        <v>25</v>
      </c>
      <c r="BY72" s="21" t="s">
        <v>34</v>
      </c>
      <c r="BZ72" s="22">
        <f t="shared" si="130"/>
        <v>0</v>
      </c>
      <c r="CA72" s="29" t="s">
        <v>67</v>
      </c>
      <c r="CB72" s="30">
        <f t="shared" si="131"/>
        <v>19</v>
      </c>
      <c r="CC72" s="21" t="s">
        <v>149</v>
      </c>
      <c r="CD72" s="22">
        <f t="shared" si="132"/>
        <v>19</v>
      </c>
      <c r="CE72" s="29" t="s">
        <v>255</v>
      </c>
      <c r="CF72" s="30">
        <f t="shared" si="133"/>
        <v>19</v>
      </c>
      <c r="CG72" s="21" t="s">
        <v>165</v>
      </c>
      <c r="CH72" s="22">
        <f t="shared" si="134"/>
        <v>0</v>
      </c>
      <c r="CI72" s="29" t="s">
        <v>147</v>
      </c>
      <c r="CJ72" s="30">
        <f t="shared" si="135"/>
        <v>25</v>
      </c>
      <c r="CK72" s="21" t="s">
        <v>26</v>
      </c>
      <c r="CL72" s="22">
        <f t="shared" si="136"/>
        <v>0</v>
      </c>
      <c r="CM72" s="25" t="s">
        <v>26</v>
      </c>
      <c r="CN72" s="26">
        <f t="shared" si="137"/>
        <v>0</v>
      </c>
    </row>
    <row r="73" spans="1:92" x14ac:dyDescent="0.4">
      <c r="A73" s="47" t="s">
        <v>86</v>
      </c>
      <c r="B73" s="11">
        <f t="shared" si="92"/>
        <v>120</v>
      </c>
      <c r="C73" s="29" t="s">
        <v>162</v>
      </c>
      <c r="D73" s="30">
        <f t="shared" si="93"/>
        <v>0</v>
      </c>
      <c r="E73" s="21" t="s">
        <v>73</v>
      </c>
      <c r="F73" s="22">
        <f t="shared" si="94"/>
        <v>0</v>
      </c>
      <c r="G73" s="29" t="s">
        <v>45</v>
      </c>
      <c r="H73" s="30">
        <f t="shared" si="95"/>
        <v>0</v>
      </c>
      <c r="I73" s="21" t="s">
        <v>77</v>
      </c>
      <c r="J73" s="22">
        <f t="shared" si="96"/>
        <v>0</v>
      </c>
      <c r="K73" s="29" t="s">
        <v>245</v>
      </c>
      <c r="L73" s="30">
        <f t="shared" si="97"/>
        <v>0</v>
      </c>
      <c r="M73" s="21" t="s">
        <v>132</v>
      </c>
      <c r="N73" s="22">
        <f t="shared" si="98"/>
        <v>0</v>
      </c>
      <c r="O73" s="29" t="s">
        <v>31</v>
      </c>
      <c r="P73" s="30">
        <f t="shared" si="99"/>
        <v>0</v>
      </c>
      <c r="Q73" s="21" t="s">
        <v>69</v>
      </c>
      <c r="R73" s="22">
        <f t="shared" si="100"/>
        <v>0</v>
      </c>
      <c r="S73" s="29" t="s">
        <v>50</v>
      </c>
      <c r="T73" s="30">
        <f t="shared" si="101"/>
        <v>0</v>
      </c>
      <c r="U73" s="21" t="s">
        <v>33</v>
      </c>
      <c r="V73" s="22">
        <f t="shared" si="102"/>
        <v>0</v>
      </c>
      <c r="W73" s="29" t="s">
        <v>74</v>
      </c>
      <c r="X73" s="30">
        <f t="shared" si="103"/>
        <v>0</v>
      </c>
      <c r="Y73" s="21" t="s">
        <v>27</v>
      </c>
      <c r="Z73" s="22">
        <f t="shared" si="104"/>
        <v>0</v>
      </c>
      <c r="AA73" s="29" t="s">
        <v>72</v>
      </c>
      <c r="AB73" s="30">
        <f t="shared" si="105"/>
        <v>0</v>
      </c>
      <c r="AC73" s="21" t="s">
        <v>68</v>
      </c>
      <c r="AD73" s="22">
        <f t="shared" si="106"/>
        <v>0</v>
      </c>
      <c r="AE73" s="29" t="s">
        <v>63</v>
      </c>
      <c r="AF73" s="30">
        <f t="shared" si="107"/>
        <v>0</v>
      </c>
      <c r="AG73" s="21" t="s">
        <v>262</v>
      </c>
      <c r="AH73" s="22">
        <f t="shared" si="108"/>
        <v>0</v>
      </c>
      <c r="AI73" s="29" t="s">
        <v>32</v>
      </c>
      <c r="AJ73" s="30">
        <f t="shared" si="109"/>
        <v>0</v>
      </c>
      <c r="AK73" s="21" t="s">
        <v>133</v>
      </c>
      <c r="AL73" s="22">
        <f t="shared" si="110"/>
        <v>0</v>
      </c>
      <c r="AM73" s="29" t="s">
        <v>148</v>
      </c>
      <c r="AN73" s="30">
        <f t="shared" si="111"/>
        <v>0</v>
      </c>
      <c r="AO73" s="21" t="s">
        <v>25</v>
      </c>
      <c r="AP73" s="22">
        <f t="shared" si="112"/>
        <v>0</v>
      </c>
      <c r="AQ73" s="29" t="s">
        <v>157</v>
      </c>
      <c r="AR73" s="30">
        <f t="shared" si="113"/>
        <v>0</v>
      </c>
      <c r="AS73" s="21" t="s">
        <v>156</v>
      </c>
      <c r="AT73" s="22">
        <f t="shared" si="114"/>
        <v>0</v>
      </c>
      <c r="AU73" s="29" t="s">
        <v>78</v>
      </c>
      <c r="AV73" s="30">
        <f t="shared" si="115"/>
        <v>0</v>
      </c>
      <c r="AW73" s="21" t="s">
        <v>258</v>
      </c>
      <c r="AX73" s="22">
        <f t="shared" si="116"/>
        <v>0</v>
      </c>
      <c r="AY73" s="29" t="s">
        <v>46</v>
      </c>
      <c r="AZ73" s="30">
        <f t="shared" si="117"/>
        <v>0</v>
      </c>
      <c r="BA73" s="21" t="s">
        <v>246</v>
      </c>
      <c r="BB73" s="22">
        <f t="shared" si="118"/>
        <v>0</v>
      </c>
      <c r="BC73" s="29" t="s">
        <v>76</v>
      </c>
      <c r="BD73" s="30">
        <f t="shared" si="119"/>
        <v>0</v>
      </c>
      <c r="BE73" s="21" t="s">
        <v>47</v>
      </c>
      <c r="BF73" s="22">
        <f t="shared" si="120"/>
        <v>0</v>
      </c>
      <c r="BG73" s="29" t="s">
        <v>35</v>
      </c>
      <c r="BH73" s="30">
        <f t="shared" si="121"/>
        <v>0</v>
      </c>
      <c r="BI73" s="21" t="s">
        <v>21</v>
      </c>
      <c r="BJ73" s="22">
        <f t="shared" si="122"/>
        <v>0</v>
      </c>
      <c r="BK73" s="29" t="s">
        <v>150</v>
      </c>
      <c r="BL73" s="30">
        <f t="shared" si="123"/>
        <v>0</v>
      </c>
      <c r="BM73" s="21" t="s">
        <v>48</v>
      </c>
      <c r="BN73" s="22">
        <f t="shared" si="124"/>
        <v>19</v>
      </c>
      <c r="BO73" s="29" t="s">
        <v>29</v>
      </c>
      <c r="BP73" s="30">
        <f t="shared" si="125"/>
        <v>19</v>
      </c>
      <c r="BQ73" s="21" t="s">
        <v>152</v>
      </c>
      <c r="BR73" s="22">
        <f t="shared" si="126"/>
        <v>0</v>
      </c>
      <c r="BS73" s="29" t="s">
        <v>26</v>
      </c>
      <c r="BT73" s="30">
        <f t="shared" si="127"/>
        <v>0</v>
      </c>
      <c r="BU73" s="21" t="s">
        <v>49</v>
      </c>
      <c r="BV73" s="22">
        <f t="shared" si="128"/>
        <v>0</v>
      </c>
      <c r="BW73" s="29" t="s">
        <v>147</v>
      </c>
      <c r="BX73" s="30">
        <f t="shared" si="129"/>
        <v>25</v>
      </c>
      <c r="BY73" s="21" t="s">
        <v>34</v>
      </c>
      <c r="BZ73" s="22">
        <f t="shared" si="130"/>
        <v>0</v>
      </c>
      <c r="CA73" s="29" t="s">
        <v>67</v>
      </c>
      <c r="CB73" s="30">
        <f t="shared" si="131"/>
        <v>19</v>
      </c>
      <c r="CC73" s="21" t="s">
        <v>149</v>
      </c>
      <c r="CD73" s="22">
        <f t="shared" si="132"/>
        <v>19</v>
      </c>
      <c r="CE73" s="29" t="s">
        <v>255</v>
      </c>
      <c r="CF73" s="30">
        <f t="shared" si="133"/>
        <v>19</v>
      </c>
      <c r="CG73" s="21" t="s">
        <v>165</v>
      </c>
      <c r="CH73" s="22">
        <f t="shared" si="134"/>
        <v>0</v>
      </c>
      <c r="CI73" s="29" t="s">
        <v>147</v>
      </c>
      <c r="CJ73" s="30">
        <f t="shared" si="135"/>
        <v>25</v>
      </c>
      <c r="CK73" s="21" t="s">
        <v>26</v>
      </c>
      <c r="CL73" s="22">
        <f t="shared" si="136"/>
        <v>0</v>
      </c>
      <c r="CM73" s="25" t="s">
        <v>26</v>
      </c>
      <c r="CN73" s="26">
        <f t="shared" si="137"/>
        <v>0</v>
      </c>
    </row>
    <row r="74" spans="1:92" x14ac:dyDescent="0.4">
      <c r="A74" s="43" t="s">
        <v>82</v>
      </c>
      <c r="B74" s="11">
        <f t="shared" si="92"/>
        <v>120</v>
      </c>
      <c r="C74" s="29" t="s">
        <v>162</v>
      </c>
      <c r="D74" s="30">
        <f t="shared" si="93"/>
        <v>0</v>
      </c>
      <c r="E74" s="21" t="s">
        <v>73</v>
      </c>
      <c r="F74" s="22">
        <f t="shared" si="94"/>
        <v>0</v>
      </c>
      <c r="G74" s="29" t="s">
        <v>250</v>
      </c>
      <c r="H74" s="30">
        <f t="shared" si="95"/>
        <v>0</v>
      </c>
      <c r="I74" s="21" t="s">
        <v>251</v>
      </c>
      <c r="J74" s="22">
        <f t="shared" si="96"/>
        <v>0</v>
      </c>
      <c r="K74" s="29" t="s">
        <v>252</v>
      </c>
      <c r="L74" s="30">
        <f t="shared" si="97"/>
        <v>0</v>
      </c>
      <c r="M74" s="21" t="s">
        <v>23</v>
      </c>
      <c r="N74" s="22">
        <f t="shared" si="98"/>
        <v>0</v>
      </c>
      <c r="O74" s="29" t="s">
        <v>31</v>
      </c>
      <c r="P74" s="30">
        <f t="shared" si="99"/>
        <v>0</v>
      </c>
      <c r="Q74" s="21" t="s">
        <v>154</v>
      </c>
      <c r="R74" s="22">
        <f t="shared" si="100"/>
        <v>0</v>
      </c>
      <c r="S74" s="29" t="s">
        <v>50</v>
      </c>
      <c r="T74" s="30">
        <f t="shared" si="101"/>
        <v>0</v>
      </c>
      <c r="U74" s="21" t="s">
        <v>33</v>
      </c>
      <c r="V74" s="22">
        <f t="shared" si="102"/>
        <v>0</v>
      </c>
      <c r="W74" s="29" t="s">
        <v>74</v>
      </c>
      <c r="X74" s="30">
        <f t="shared" si="103"/>
        <v>0</v>
      </c>
      <c r="Y74" s="21" t="s">
        <v>27</v>
      </c>
      <c r="Z74" s="22">
        <f t="shared" si="104"/>
        <v>0</v>
      </c>
      <c r="AA74" s="29" t="s">
        <v>261</v>
      </c>
      <c r="AB74" s="30">
        <f t="shared" si="105"/>
        <v>0</v>
      </c>
      <c r="AC74" s="21" t="s">
        <v>68</v>
      </c>
      <c r="AD74" s="22">
        <f t="shared" si="106"/>
        <v>0</v>
      </c>
      <c r="AE74" s="29" t="s">
        <v>163</v>
      </c>
      <c r="AF74" s="30">
        <f t="shared" si="107"/>
        <v>0</v>
      </c>
      <c r="AG74" s="21" t="s">
        <v>66</v>
      </c>
      <c r="AH74" s="22">
        <f t="shared" si="108"/>
        <v>0</v>
      </c>
      <c r="AI74" s="29" t="s">
        <v>164</v>
      </c>
      <c r="AJ74" s="30">
        <f t="shared" si="109"/>
        <v>0</v>
      </c>
      <c r="AK74" s="21" t="s">
        <v>133</v>
      </c>
      <c r="AL74" s="22">
        <f t="shared" si="110"/>
        <v>0</v>
      </c>
      <c r="AM74" s="29" t="s">
        <v>148</v>
      </c>
      <c r="AN74" s="30">
        <f t="shared" si="111"/>
        <v>0</v>
      </c>
      <c r="AO74" s="21" t="s">
        <v>75</v>
      </c>
      <c r="AP74" s="22">
        <f t="shared" si="112"/>
        <v>0</v>
      </c>
      <c r="AQ74" s="29" t="s">
        <v>157</v>
      </c>
      <c r="AR74" s="30">
        <f t="shared" si="113"/>
        <v>0</v>
      </c>
      <c r="AS74" s="21" t="s">
        <v>65</v>
      </c>
      <c r="AT74" s="22">
        <f t="shared" si="114"/>
        <v>0</v>
      </c>
      <c r="AU74" s="29" t="s">
        <v>71</v>
      </c>
      <c r="AV74" s="30">
        <f t="shared" si="115"/>
        <v>0</v>
      </c>
      <c r="AW74" s="21" t="s">
        <v>258</v>
      </c>
      <c r="AX74" s="22">
        <f t="shared" si="116"/>
        <v>0</v>
      </c>
      <c r="AY74" s="29" t="s">
        <v>253</v>
      </c>
      <c r="AZ74" s="30">
        <f t="shared" si="117"/>
        <v>0</v>
      </c>
      <c r="BA74" s="21" t="s">
        <v>246</v>
      </c>
      <c r="BB74" s="22">
        <f t="shared" si="118"/>
        <v>0</v>
      </c>
      <c r="BC74" s="29" t="s">
        <v>254</v>
      </c>
      <c r="BD74" s="30">
        <f t="shared" si="119"/>
        <v>0</v>
      </c>
      <c r="BE74" s="21" t="s">
        <v>47</v>
      </c>
      <c r="BF74" s="22">
        <f t="shared" si="120"/>
        <v>0</v>
      </c>
      <c r="BG74" s="29" t="s">
        <v>35</v>
      </c>
      <c r="BH74" s="30">
        <f t="shared" si="121"/>
        <v>0</v>
      </c>
      <c r="BI74" s="21" t="s">
        <v>21</v>
      </c>
      <c r="BJ74" s="22">
        <f t="shared" si="122"/>
        <v>0</v>
      </c>
      <c r="BK74" s="29" t="s">
        <v>22</v>
      </c>
      <c r="BL74" s="30">
        <f t="shared" si="123"/>
        <v>19</v>
      </c>
      <c r="BM74" s="21" t="s">
        <v>159</v>
      </c>
      <c r="BN74" s="22">
        <f t="shared" si="124"/>
        <v>0</v>
      </c>
      <c r="BO74" s="29" t="s">
        <v>29</v>
      </c>
      <c r="BP74" s="30">
        <f t="shared" si="125"/>
        <v>19</v>
      </c>
      <c r="BQ74" s="21" t="s">
        <v>152</v>
      </c>
      <c r="BR74" s="22">
        <f t="shared" si="126"/>
        <v>0</v>
      </c>
      <c r="BS74" s="29" t="s">
        <v>26</v>
      </c>
      <c r="BT74" s="30">
        <f t="shared" si="127"/>
        <v>0</v>
      </c>
      <c r="BU74" s="21" t="s">
        <v>49</v>
      </c>
      <c r="BV74" s="22">
        <f t="shared" si="128"/>
        <v>0</v>
      </c>
      <c r="BW74" s="29" t="s">
        <v>147</v>
      </c>
      <c r="BX74" s="30">
        <f t="shared" si="129"/>
        <v>25</v>
      </c>
      <c r="BY74" s="21" t="s">
        <v>34</v>
      </c>
      <c r="BZ74" s="22">
        <f t="shared" si="130"/>
        <v>0</v>
      </c>
      <c r="CA74" s="29" t="s">
        <v>67</v>
      </c>
      <c r="CB74" s="30">
        <f t="shared" si="131"/>
        <v>19</v>
      </c>
      <c r="CC74" s="21" t="s">
        <v>149</v>
      </c>
      <c r="CD74" s="22">
        <f t="shared" si="132"/>
        <v>19</v>
      </c>
      <c r="CE74" s="29" t="s">
        <v>248</v>
      </c>
      <c r="CF74" s="30">
        <f t="shared" si="133"/>
        <v>0</v>
      </c>
      <c r="CG74" s="21" t="s">
        <v>19</v>
      </c>
      <c r="CH74" s="22">
        <f t="shared" si="134"/>
        <v>19</v>
      </c>
      <c r="CI74" s="29" t="s">
        <v>49</v>
      </c>
      <c r="CJ74" s="30">
        <f t="shared" si="135"/>
        <v>0</v>
      </c>
      <c r="CK74" s="21" t="s">
        <v>34</v>
      </c>
      <c r="CL74" s="22">
        <f t="shared" si="136"/>
        <v>0</v>
      </c>
      <c r="CM74" s="25" t="s">
        <v>49</v>
      </c>
      <c r="CN74" s="26">
        <f t="shared" si="137"/>
        <v>0</v>
      </c>
    </row>
    <row r="75" spans="1:92" x14ac:dyDescent="0.4">
      <c r="A75" s="47" t="s">
        <v>87</v>
      </c>
      <c r="B75" s="11">
        <f t="shared" si="92"/>
        <v>120</v>
      </c>
      <c r="C75" s="29" t="s">
        <v>162</v>
      </c>
      <c r="D75" s="30">
        <f t="shared" si="93"/>
        <v>0</v>
      </c>
      <c r="E75" s="21" t="s">
        <v>64</v>
      </c>
      <c r="F75" s="22">
        <f t="shared" si="94"/>
        <v>0</v>
      </c>
      <c r="G75" s="29" t="s">
        <v>250</v>
      </c>
      <c r="H75" s="30">
        <f t="shared" si="95"/>
        <v>0</v>
      </c>
      <c r="I75" s="21" t="s">
        <v>251</v>
      </c>
      <c r="J75" s="22">
        <f t="shared" si="96"/>
        <v>0</v>
      </c>
      <c r="K75" s="29" t="s">
        <v>245</v>
      </c>
      <c r="L75" s="30">
        <f t="shared" si="97"/>
        <v>0</v>
      </c>
      <c r="M75" s="21" t="s">
        <v>132</v>
      </c>
      <c r="N75" s="22">
        <f t="shared" si="98"/>
        <v>0</v>
      </c>
      <c r="O75" s="29" t="s">
        <v>31</v>
      </c>
      <c r="P75" s="30">
        <f t="shared" si="99"/>
        <v>0</v>
      </c>
      <c r="Q75" s="21" t="s">
        <v>154</v>
      </c>
      <c r="R75" s="22">
        <f t="shared" si="100"/>
        <v>0</v>
      </c>
      <c r="S75" s="29" t="s">
        <v>50</v>
      </c>
      <c r="T75" s="30">
        <f t="shared" si="101"/>
        <v>0</v>
      </c>
      <c r="U75" s="21" t="s">
        <v>33</v>
      </c>
      <c r="V75" s="22">
        <f t="shared" si="102"/>
        <v>0</v>
      </c>
      <c r="W75" s="29" t="s">
        <v>161</v>
      </c>
      <c r="X75" s="30">
        <f t="shared" si="103"/>
        <v>0</v>
      </c>
      <c r="Y75" s="21" t="s">
        <v>44</v>
      </c>
      <c r="Z75" s="22">
        <f t="shared" si="104"/>
        <v>0</v>
      </c>
      <c r="AA75" s="29" t="s">
        <v>72</v>
      </c>
      <c r="AB75" s="30">
        <f t="shared" si="105"/>
        <v>0</v>
      </c>
      <c r="AC75" s="21" t="s">
        <v>36</v>
      </c>
      <c r="AD75" s="22">
        <f t="shared" si="106"/>
        <v>0</v>
      </c>
      <c r="AE75" s="29" t="s">
        <v>63</v>
      </c>
      <c r="AF75" s="30">
        <f t="shared" si="107"/>
        <v>0</v>
      </c>
      <c r="AG75" s="21" t="s">
        <v>66</v>
      </c>
      <c r="AH75" s="22">
        <f t="shared" si="108"/>
        <v>0</v>
      </c>
      <c r="AI75" s="29" t="s">
        <v>164</v>
      </c>
      <c r="AJ75" s="30">
        <f t="shared" si="109"/>
        <v>0</v>
      </c>
      <c r="AK75" s="21" t="s">
        <v>257</v>
      </c>
      <c r="AL75" s="22">
        <f t="shared" si="110"/>
        <v>0</v>
      </c>
      <c r="AM75" s="29" t="s">
        <v>155</v>
      </c>
      <c r="AN75" s="30">
        <f t="shared" si="111"/>
        <v>0</v>
      </c>
      <c r="AO75" s="21" t="s">
        <v>25</v>
      </c>
      <c r="AP75" s="22">
        <f t="shared" si="112"/>
        <v>0</v>
      </c>
      <c r="AQ75" s="29" t="s">
        <v>157</v>
      </c>
      <c r="AR75" s="30">
        <f t="shared" si="113"/>
        <v>0</v>
      </c>
      <c r="AS75" s="21" t="s">
        <v>156</v>
      </c>
      <c r="AT75" s="22">
        <f t="shared" si="114"/>
        <v>0</v>
      </c>
      <c r="AU75" s="29" t="s">
        <v>78</v>
      </c>
      <c r="AV75" s="30">
        <f t="shared" si="115"/>
        <v>0</v>
      </c>
      <c r="AW75" s="21" t="s">
        <v>160</v>
      </c>
      <c r="AX75" s="22">
        <f t="shared" si="116"/>
        <v>0</v>
      </c>
      <c r="AY75" s="29" t="s">
        <v>46</v>
      </c>
      <c r="AZ75" s="30">
        <f t="shared" si="117"/>
        <v>0</v>
      </c>
      <c r="BA75" s="21" t="s">
        <v>0</v>
      </c>
      <c r="BB75" s="22">
        <f t="shared" si="118"/>
        <v>0</v>
      </c>
      <c r="BC75" s="29" t="s">
        <v>76</v>
      </c>
      <c r="BD75" s="30">
        <f t="shared" si="119"/>
        <v>0</v>
      </c>
      <c r="BE75" s="21" t="s">
        <v>247</v>
      </c>
      <c r="BF75" s="22">
        <f t="shared" si="120"/>
        <v>0</v>
      </c>
      <c r="BG75" s="29" t="s">
        <v>158</v>
      </c>
      <c r="BH75" s="30">
        <f t="shared" si="121"/>
        <v>0</v>
      </c>
      <c r="BI75" s="21" t="s">
        <v>153</v>
      </c>
      <c r="BJ75" s="22">
        <f t="shared" si="122"/>
        <v>0</v>
      </c>
      <c r="BK75" s="29" t="s">
        <v>150</v>
      </c>
      <c r="BL75" s="30">
        <f t="shared" si="123"/>
        <v>0</v>
      </c>
      <c r="BM75" s="21" t="s">
        <v>48</v>
      </c>
      <c r="BN75" s="22">
        <f t="shared" si="124"/>
        <v>19</v>
      </c>
      <c r="BO75" s="29" t="s">
        <v>29</v>
      </c>
      <c r="BP75" s="30">
        <f t="shared" si="125"/>
        <v>19</v>
      </c>
      <c r="BQ75" s="21" t="s">
        <v>152</v>
      </c>
      <c r="BR75" s="22">
        <f t="shared" si="126"/>
        <v>0</v>
      </c>
      <c r="BS75" s="29" t="s">
        <v>26</v>
      </c>
      <c r="BT75" s="30">
        <f t="shared" si="127"/>
        <v>0</v>
      </c>
      <c r="BU75" s="21" t="s">
        <v>49</v>
      </c>
      <c r="BV75" s="22">
        <f t="shared" si="128"/>
        <v>0</v>
      </c>
      <c r="BW75" s="29" t="s">
        <v>147</v>
      </c>
      <c r="BX75" s="30">
        <f t="shared" si="129"/>
        <v>25</v>
      </c>
      <c r="BY75" s="21" t="s">
        <v>34</v>
      </c>
      <c r="BZ75" s="22">
        <f t="shared" si="130"/>
        <v>0</v>
      </c>
      <c r="CA75" s="29" t="s">
        <v>67</v>
      </c>
      <c r="CB75" s="30">
        <f t="shared" si="131"/>
        <v>19</v>
      </c>
      <c r="CC75" s="21" t="s">
        <v>149</v>
      </c>
      <c r="CD75" s="22">
        <f t="shared" si="132"/>
        <v>19</v>
      </c>
      <c r="CE75" s="29" t="s">
        <v>248</v>
      </c>
      <c r="CF75" s="30">
        <f t="shared" si="133"/>
        <v>0</v>
      </c>
      <c r="CG75" s="21" t="s">
        <v>19</v>
      </c>
      <c r="CH75" s="22">
        <f t="shared" si="134"/>
        <v>19</v>
      </c>
      <c r="CI75" s="29" t="s">
        <v>49</v>
      </c>
      <c r="CJ75" s="30">
        <f t="shared" si="135"/>
        <v>0</v>
      </c>
      <c r="CK75" s="21" t="s">
        <v>26</v>
      </c>
      <c r="CL75" s="22">
        <f t="shared" si="136"/>
        <v>0</v>
      </c>
      <c r="CM75" s="25" t="s">
        <v>26</v>
      </c>
      <c r="CN75" s="26">
        <f t="shared" si="137"/>
        <v>0</v>
      </c>
    </row>
    <row r="76" spans="1:92" x14ac:dyDescent="0.4">
      <c r="A76" s="49" t="s">
        <v>125</v>
      </c>
      <c r="B76" s="11">
        <f t="shared" si="92"/>
        <v>120</v>
      </c>
      <c r="C76" s="29" t="s">
        <v>42</v>
      </c>
      <c r="D76" s="30">
        <f t="shared" si="93"/>
        <v>0</v>
      </c>
      <c r="E76" s="21" t="s">
        <v>73</v>
      </c>
      <c r="F76" s="22">
        <f t="shared" si="94"/>
        <v>0</v>
      </c>
      <c r="G76" s="29" t="s">
        <v>45</v>
      </c>
      <c r="H76" s="30">
        <f t="shared" si="95"/>
        <v>0</v>
      </c>
      <c r="I76" s="21" t="s">
        <v>77</v>
      </c>
      <c r="J76" s="22">
        <f t="shared" si="96"/>
        <v>0</v>
      </c>
      <c r="K76" s="29" t="s">
        <v>245</v>
      </c>
      <c r="L76" s="30">
        <f t="shared" si="97"/>
        <v>0</v>
      </c>
      <c r="M76" s="21" t="s">
        <v>132</v>
      </c>
      <c r="N76" s="22">
        <f t="shared" si="98"/>
        <v>0</v>
      </c>
      <c r="O76" s="29" t="s">
        <v>24</v>
      </c>
      <c r="P76" s="30">
        <f t="shared" si="99"/>
        <v>0</v>
      </c>
      <c r="Q76" s="21" t="s">
        <v>69</v>
      </c>
      <c r="R76" s="22">
        <f t="shared" si="100"/>
        <v>0</v>
      </c>
      <c r="S76" s="29" t="s">
        <v>50</v>
      </c>
      <c r="T76" s="30">
        <f t="shared" si="101"/>
        <v>0</v>
      </c>
      <c r="U76" s="21" t="s">
        <v>33</v>
      </c>
      <c r="V76" s="22">
        <f t="shared" si="102"/>
        <v>0</v>
      </c>
      <c r="W76" s="29" t="s">
        <v>161</v>
      </c>
      <c r="X76" s="30">
        <f t="shared" si="103"/>
        <v>0</v>
      </c>
      <c r="Y76" s="21" t="s">
        <v>27</v>
      </c>
      <c r="Z76" s="22">
        <f t="shared" si="104"/>
        <v>0</v>
      </c>
      <c r="AA76" s="29" t="s">
        <v>261</v>
      </c>
      <c r="AB76" s="30">
        <f t="shared" si="105"/>
        <v>0</v>
      </c>
      <c r="AC76" s="21" t="s">
        <v>36</v>
      </c>
      <c r="AD76" s="22">
        <f t="shared" si="106"/>
        <v>0</v>
      </c>
      <c r="AE76" s="29" t="s">
        <v>63</v>
      </c>
      <c r="AF76" s="30">
        <f t="shared" si="107"/>
        <v>0</v>
      </c>
      <c r="AG76" s="21" t="s">
        <v>262</v>
      </c>
      <c r="AH76" s="22">
        <f t="shared" si="108"/>
        <v>0</v>
      </c>
      <c r="AI76" s="29" t="s">
        <v>32</v>
      </c>
      <c r="AJ76" s="30">
        <f t="shared" si="109"/>
        <v>0</v>
      </c>
      <c r="AK76" s="21" t="s">
        <v>133</v>
      </c>
      <c r="AL76" s="22">
        <f t="shared" si="110"/>
        <v>0</v>
      </c>
      <c r="AM76" s="29" t="s">
        <v>155</v>
      </c>
      <c r="AN76" s="30">
        <f t="shared" si="111"/>
        <v>0</v>
      </c>
      <c r="AO76" s="21" t="s">
        <v>25</v>
      </c>
      <c r="AP76" s="22">
        <f t="shared" si="112"/>
        <v>0</v>
      </c>
      <c r="AQ76" s="29" t="s">
        <v>157</v>
      </c>
      <c r="AR76" s="30">
        <f t="shared" si="113"/>
        <v>0</v>
      </c>
      <c r="AS76" s="21" t="s">
        <v>65</v>
      </c>
      <c r="AT76" s="22">
        <f t="shared" si="114"/>
        <v>0</v>
      </c>
      <c r="AU76" s="29" t="s">
        <v>78</v>
      </c>
      <c r="AV76" s="30">
        <f t="shared" si="115"/>
        <v>0</v>
      </c>
      <c r="AW76" s="21" t="s">
        <v>160</v>
      </c>
      <c r="AX76" s="22">
        <f t="shared" si="116"/>
        <v>0</v>
      </c>
      <c r="AY76" s="29" t="s">
        <v>46</v>
      </c>
      <c r="AZ76" s="30">
        <f t="shared" si="117"/>
        <v>0</v>
      </c>
      <c r="BA76" s="21" t="s">
        <v>0</v>
      </c>
      <c r="BB76" s="22">
        <f t="shared" si="118"/>
        <v>0</v>
      </c>
      <c r="BC76" s="29" t="s">
        <v>76</v>
      </c>
      <c r="BD76" s="30">
        <f t="shared" si="119"/>
        <v>0</v>
      </c>
      <c r="BE76" s="21" t="s">
        <v>247</v>
      </c>
      <c r="BF76" s="22">
        <f t="shared" si="120"/>
        <v>0</v>
      </c>
      <c r="BG76" s="29" t="s">
        <v>35</v>
      </c>
      <c r="BH76" s="30">
        <f t="shared" si="121"/>
        <v>0</v>
      </c>
      <c r="BI76" s="21" t="s">
        <v>21</v>
      </c>
      <c r="BJ76" s="22">
        <f t="shared" si="122"/>
        <v>0</v>
      </c>
      <c r="BK76" s="29" t="s">
        <v>150</v>
      </c>
      <c r="BL76" s="30">
        <f t="shared" si="123"/>
        <v>0</v>
      </c>
      <c r="BM76" s="21" t="s">
        <v>159</v>
      </c>
      <c r="BN76" s="22">
        <f t="shared" si="124"/>
        <v>0</v>
      </c>
      <c r="BO76" s="29" t="s">
        <v>29</v>
      </c>
      <c r="BP76" s="30">
        <f t="shared" si="125"/>
        <v>19</v>
      </c>
      <c r="BQ76" s="21" t="s">
        <v>28</v>
      </c>
      <c r="BR76" s="22">
        <f t="shared" si="126"/>
        <v>19</v>
      </c>
      <c r="BS76" s="29" t="s">
        <v>26</v>
      </c>
      <c r="BT76" s="30">
        <f t="shared" si="127"/>
        <v>0</v>
      </c>
      <c r="BU76" s="21" t="s">
        <v>49</v>
      </c>
      <c r="BV76" s="22">
        <f t="shared" si="128"/>
        <v>0</v>
      </c>
      <c r="BW76" s="29" t="s">
        <v>147</v>
      </c>
      <c r="BX76" s="30">
        <f t="shared" si="129"/>
        <v>25</v>
      </c>
      <c r="BY76" s="21" t="s">
        <v>34</v>
      </c>
      <c r="BZ76" s="22">
        <f t="shared" si="130"/>
        <v>0</v>
      </c>
      <c r="CA76" s="29" t="s">
        <v>67</v>
      </c>
      <c r="CB76" s="30">
        <f t="shared" si="131"/>
        <v>19</v>
      </c>
      <c r="CC76" s="21" t="s">
        <v>149</v>
      </c>
      <c r="CD76" s="22">
        <f t="shared" si="132"/>
        <v>19</v>
      </c>
      <c r="CE76" s="29" t="s">
        <v>255</v>
      </c>
      <c r="CF76" s="30">
        <f t="shared" si="133"/>
        <v>19</v>
      </c>
      <c r="CG76" s="21" t="s">
        <v>165</v>
      </c>
      <c r="CH76" s="22">
        <f t="shared" si="134"/>
        <v>0</v>
      </c>
      <c r="CI76" s="29" t="s">
        <v>147</v>
      </c>
      <c r="CJ76" s="30">
        <f t="shared" si="135"/>
        <v>25</v>
      </c>
      <c r="CK76" s="21" t="s">
        <v>34</v>
      </c>
      <c r="CL76" s="22">
        <f t="shared" si="136"/>
        <v>0</v>
      </c>
      <c r="CM76" s="25" t="s">
        <v>147</v>
      </c>
      <c r="CN76" s="26">
        <f t="shared" si="137"/>
        <v>0</v>
      </c>
    </row>
    <row r="77" spans="1:92" x14ac:dyDescent="0.4">
      <c r="A77" s="47" t="s">
        <v>299</v>
      </c>
      <c r="B77" s="11">
        <f t="shared" si="92"/>
        <v>120</v>
      </c>
      <c r="C77" s="29" t="s">
        <v>42</v>
      </c>
      <c r="D77" s="30">
        <f t="shared" si="93"/>
        <v>0</v>
      </c>
      <c r="E77" s="21" t="s">
        <v>73</v>
      </c>
      <c r="F77" s="22">
        <f t="shared" si="94"/>
        <v>0</v>
      </c>
      <c r="G77" s="29" t="s">
        <v>45</v>
      </c>
      <c r="H77" s="30">
        <f t="shared" si="95"/>
        <v>0</v>
      </c>
      <c r="I77" s="21" t="s">
        <v>251</v>
      </c>
      <c r="J77" s="22">
        <f t="shared" si="96"/>
        <v>0</v>
      </c>
      <c r="K77" s="29" t="s">
        <v>245</v>
      </c>
      <c r="L77" s="30">
        <f t="shared" si="97"/>
        <v>0</v>
      </c>
      <c r="M77" s="21" t="s">
        <v>23</v>
      </c>
      <c r="N77" s="22">
        <f t="shared" si="98"/>
        <v>0</v>
      </c>
      <c r="O77" s="29" t="s">
        <v>24</v>
      </c>
      <c r="P77" s="30">
        <f t="shared" si="99"/>
        <v>0</v>
      </c>
      <c r="Q77" s="21" t="s">
        <v>154</v>
      </c>
      <c r="R77" s="22">
        <f t="shared" si="100"/>
        <v>0</v>
      </c>
      <c r="S77" s="29" t="s">
        <v>50</v>
      </c>
      <c r="T77" s="30">
        <f t="shared" si="101"/>
        <v>0</v>
      </c>
      <c r="U77" s="21" t="s">
        <v>33</v>
      </c>
      <c r="V77" s="22">
        <f t="shared" si="102"/>
        <v>0</v>
      </c>
      <c r="W77" s="29" t="s">
        <v>161</v>
      </c>
      <c r="X77" s="30">
        <f t="shared" si="103"/>
        <v>0</v>
      </c>
      <c r="Y77" s="21" t="s">
        <v>27</v>
      </c>
      <c r="Z77" s="22">
        <f t="shared" si="104"/>
        <v>0</v>
      </c>
      <c r="AA77" s="29" t="s">
        <v>72</v>
      </c>
      <c r="AB77" s="30">
        <f t="shared" si="105"/>
        <v>0</v>
      </c>
      <c r="AC77" s="21" t="s">
        <v>68</v>
      </c>
      <c r="AD77" s="22">
        <f t="shared" si="106"/>
        <v>0</v>
      </c>
      <c r="AE77" s="29" t="s">
        <v>163</v>
      </c>
      <c r="AF77" s="30">
        <f t="shared" si="107"/>
        <v>0</v>
      </c>
      <c r="AG77" s="21" t="s">
        <v>66</v>
      </c>
      <c r="AH77" s="22">
        <f t="shared" si="108"/>
        <v>0</v>
      </c>
      <c r="AI77" s="29" t="s">
        <v>32</v>
      </c>
      <c r="AJ77" s="30">
        <f t="shared" si="109"/>
        <v>0</v>
      </c>
      <c r="AK77" s="21" t="s">
        <v>133</v>
      </c>
      <c r="AL77" s="22">
        <f t="shared" si="110"/>
        <v>0</v>
      </c>
      <c r="AM77" s="29" t="s">
        <v>155</v>
      </c>
      <c r="AN77" s="30">
        <f t="shared" si="111"/>
        <v>0</v>
      </c>
      <c r="AO77" s="21" t="s">
        <v>75</v>
      </c>
      <c r="AP77" s="22">
        <f t="shared" si="112"/>
        <v>0</v>
      </c>
      <c r="AQ77" s="29" t="s">
        <v>151</v>
      </c>
      <c r="AR77" s="30">
        <f t="shared" si="113"/>
        <v>0</v>
      </c>
      <c r="AS77" s="21" t="s">
        <v>156</v>
      </c>
      <c r="AT77" s="22">
        <f t="shared" si="114"/>
        <v>0</v>
      </c>
      <c r="AU77" s="29" t="s">
        <v>78</v>
      </c>
      <c r="AV77" s="30">
        <f t="shared" si="115"/>
        <v>0</v>
      </c>
      <c r="AW77" s="21" t="s">
        <v>160</v>
      </c>
      <c r="AX77" s="22">
        <f t="shared" si="116"/>
        <v>0</v>
      </c>
      <c r="AY77" s="29" t="s">
        <v>253</v>
      </c>
      <c r="AZ77" s="30">
        <f t="shared" si="117"/>
        <v>0</v>
      </c>
      <c r="BA77" s="21" t="s">
        <v>246</v>
      </c>
      <c r="BB77" s="22">
        <f t="shared" si="118"/>
        <v>0</v>
      </c>
      <c r="BC77" s="29" t="s">
        <v>76</v>
      </c>
      <c r="BD77" s="30">
        <f t="shared" si="119"/>
        <v>0</v>
      </c>
      <c r="BE77" s="21" t="s">
        <v>247</v>
      </c>
      <c r="BF77" s="22">
        <f t="shared" si="120"/>
        <v>0</v>
      </c>
      <c r="BG77" s="29" t="s">
        <v>158</v>
      </c>
      <c r="BH77" s="30">
        <f t="shared" si="121"/>
        <v>0</v>
      </c>
      <c r="BI77" s="21" t="s">
        <v>21</v>
      </c>
      <c r="BJ77" s="22">
        <f t="shared" si="122"/>
        <v>0</v>
      </c>
      <c r="BK77" s="29" t="s">
        <v>150</v>
      </c>
      <c r="BL77" s="30">
        <f t="shared" si="123"/>
        <v>0</v>
      </c>
      <c r="BM77" s="21" t="s">
        <v>159</v>
      </c>
      <c r="BN77" s="22">
        <f t="shared" si="124"/>
        <v>0</v>
      </c>
      <c r="BO77" s="29" t="s">
        <v>29</v>
      </c>
      <c r="BP77" s="30">
        <f t="shared" si="125"/>
        <v>19</v>
      </c>
      <c r="BQ77" s="21" t="s">
        <v>28</v>
      </c>
      <c r="BR77" s="22">
        <f t="shared" si="126"/>
        <v>19</v>
      </c>
      <c r="BS77" s="29" t="s">
        <v>26</v>
      </c>
      <c r="BT77" s="30">
        <f t="shared" si="127"/>
        <v>0</v>
      </c>
      <c r="BU77" s="21" t="s">
        <v>49</v>
      </c>
      <c r="BV77" s="22">
        <f t="shared" si="128"/>
        <v>0</v>
      </c>
      <c r="BW77" s="29" t="s">
        <v>147</v>
      </c>
      <c r="BX77" s="30">
        <f t="shared" si="129"/>
        <v>25</v>
      </c>
      <c r="BY77" s="21" t="s">
        <v>34</v>
      </c>
      <c r="BZ77" s="22">
        <f t="shared" si="130"/>
        <v>0</v>
      </c>
      <c r="CA77" s="29" t="s">
        <v>67</v>
      </c>
      <c r="CB77" s="30">
        <f t="shared" si="131"/>
        <v>19</v>
      </c>
      <c r="CC77" s="21" t="s">
        <v>149</v>
      </c>
      <c r="CD77" s="22">
        <f t="shared" si="132"/>
        <v>19</v>
      </c>
      <c r="CE77" s="29" t="s">
        <v>255</v>
      </c>
      <c r="CF77" s="30">
        <f t="shared" si="133"/>
        <v>19</v>
      </c>
      <c r="CG77" s="21" t="s">
        <v>165</v>
      </c>
      <c r="CH77" s="22">
        <f t="shared" si="134"/>
        <v>0</v>
      </c>
      <c r="CI77" s="29" t="s">
        <v>147</v>
      </c>
      <c r="CJ77" s="30">
        <f t="shared" si="135"/>
        <v>25</v>
      </c>
      <c r="CK77" s="21" t="s">
        <v>34</v>
      </c>
      <c r="CL77" s="22">
        <f t="shared" si="136"/>
        <v>0</v>
      </c>
      <c r="CM77" s="25" t="s">
        <v>34</v>
      </c>
      <c r="CN77" s="26">
        <f t="shared" si="137"/>
        <v>0</v>
      </c>
    </row>
    <row r="78" spans="1:92" x14ac:dyDescent="0.4">
      <c r="A78" s="45" t="s">
        <v>284</v>
      </c>
      <c r="B78" s="11">
        <f t="shared" si="92"/>
        <v>120</v>
      </c>
      <c r="C78" s="29" t="s">
        <v>162</v>
      </c>
      <c r="D78" s="30">
        <f t="shared" si="93"/>
        <v>0</v>
      </c>
      <c r="E78" s="21" t="s">
        <v>64</v>
      </c>
      <c r="F78" s="22">
        <f t="shared" si="94"/>
        <v>0</v>
      </c>
      <c r="G78" s="29" t="s">
        <v>45</v>
      </c>
      <c r="H78" s="30">
        <f t="shared" si="95"/>
        <v>0</v>
      </c>
      <c r="I78" s="21" t="s">
        <v>77</v>
      </c>
      <c r="J78" s="22">
        <f t="shared" si="96"/>
        <v>0</v>
      </c>
      <c r="K78" s="29" t="s">
        <v>245</v>
      </c>
      <c r="L78" s="30">
        <f t="shared" si="97"/>
        <v>0</v>
      </c>
      <c r="M78" s="21" t="s">
        <v>132</v>
      </c>
      <c r="N78" s="22">
        <f t="shared" si="98"/>
        <v>0</v>
      </c>
      <c r="O78" s="29" t="s">
        <v>31</v>
      </c>
      <c r="P78" s="30">
        <f t="shared" si="99"/>
        <v>0</v>
      </c>
      <c r="Q78" s="21" t="s">
        <v>69</v>
      </c>
      <c r="R78" s="22">
        <f t="shared" si="100"/>
        <v>0</v>
      </c>
      <c r="S78" s="29" t="s">
        <v>50</v>
      </c>
      <c r="T78" s="30">
        <f t="shared" si="101"/>
        <v>0</v>
      </c>
      <c r="U78" s="21" t="s">
        <v>33</v>
      </c>
      <c r="V78" s="22">
        <f t="shared" si="102"/>
        <v>0</v>
      </c>
      <c r="W78" s="29" t="s">
        <v>74</v>
      </c>
      <c r="X78" s="30">
        <f t="shared" si="103"/>
        <v>0</v>
      </c>
      <c r="Y78" s="21" t="s">
        <v>27</v>
      </c>
      <c r="Z78" s="22">
        <f t="shared" si="104"/>
        <v>0</v>
      </c>
      <c r="AA78" s="29" t="s">
        <v>261</v>
      </c>
      <c r="AB78" s="30">
        <f t="shared" si="105"/>
        <v>0</v>
      </c>
      <c r="AC78" s="21" t="s">
        <v>36</v>
      </c>
      <c r="AD78" s="22">
        <f t="shared" si="106"/>
        <v>0</v>
      </c>
      <c r="AE78" s="29" t="s">
        <v>163</v>
      </c>
      <c r="AF78" s="30">
        <f t="shared" si="107"/>
        <v>0</v>
      </c>
      <c r="AG78" s="21" t="s">
        <v>262</v>
      </c>
      <c r="AH78" s="22">
        <f t="shared" si="108"/>
        <v>0</v>
      </c>
      <c r="AI78" s="29" t="s">
        <v>164</v>
      </c>
      <c r="AJ78" s="30">
        <f t="shared" si="109"/>
        <v>0</v>
      </c>
      <c r="AK78" s="21" t="s">
        <v>133</v>
      </c>
      <c r="AL78" s="22">
        <f t="shared" si="110"/>
        <v>0</v>
      </c>
      <c r="AM78" s="29" t="s">
        <v>155</v>
      </c>
      <c r="AN78" s="30">
        <f t="shared" si="111"/>
        <v>0</v>
      </c>
      <c r="AO78" s="21" t="s">
        <v>25</v>
      </c>
      <c r="AP78" s="22">
        <f t="shared" si="112"/>
        <v>0</v>
      </c>
      <c r="AQ78" s="29" t="s">
        <v>157</v>
      </c>
      <c r="AR78" s="30">
        <f t="shared" si="113"/>
        <v>0</v>
      </c>
      <c r="AS78" s="21" t="s">
        <v>156</v>
      </c>
      <c r="AT78" s="22">
        <f t="shared" si="114"/>
        <v>0</v>
      </c>
      <c r="AU78" s="29" t="s">
        <v>71</v>
      </c>
      <c r="AV78" s="30">
        <f t="shared" si="115"/>
        <v>0</v>
      </c>
      <c r="AW78" s="21" t="s">
        <v>160</v>
      </c>
      <c r="AX78" s="22">
        <f t="shared" si="116"/>
        <v>0</v>
      </c>
      <c r="AY78" s="29" t="s">
        <v>46</v>
      </c>
      <c r="AZ78" s="30">
        <f t="shared" si="117"/>
        <v>0</v>
      </c>
      <c r="BA78" s="21" t="s">
        <v>0</v>
      </c>
      <c r="BB78" s="22">
        <f t="shared" si="118"/>
        <v>0</v>
      </c>
      <c r="BC78" s="29" t="s">
        <v>76</v>
      </c>
      <c r="BD78" s="30">
        <f t="shared" si="119"/>
        <v>0</v>
      </c>
      <c r="BE78" s="21" t="s">
        <v>247</v>
      </c>
      <c r="BF78" s="22">
        <f t="shared" si="120"/>
        <v>0</v>
      </c>
      <c r="BG78" s="29" t="s">
        <v>158</v>
      </c>
      <c r="BH78" s="30">
        <f t="shared" si="121"/>
        <v>0</v>
      </c>
      <c r="BI78" s="21" t="s">
        <v>21</v>
      </c>
      <c r="BJ78" s="22">
        <f t="shared" si="122"/>
        <v>0</v>
      </c>
      <c r="BK78" s="29" t="s">
        <v>150</v>
      </c>
      <c r="BL78" s="30">
        <f t="shared" si="123"/>
        <v>0</v>
      </c>
      <c r="BM78" s="21" t="s">
        <v>48</v>
      </c>
      <c r="BN78" s="22">
        <f t="shared" si="124"/>
        <v>19</v>
      </c>
      <c r="BO78" s="29" t="s">
        <v>29</v>
      </c>
      <c r="BP78" s="30">
        <f t="shared" si="125"/>
        <v>19</v>
      </c>
      <c r="BQ78" s="21" t="s">
        <v>28</v>
      </c>
      <c r="BR78" s="22">
        <f t="shared" si="126"/>
        <v>19</v>
      </c>
      <c r="BS78" s="29" t="s">
        <v>26</v>
      </c>
      <c r="BT78" s="30">
        <f t="shared" si="127"/>
        <v>0</v>
      </c>
      <c r="BU78" s="21" t="s">
        <v>49</v>
      </c>
      <c r="BV78" s="22">
        <f t="shared" si="128"/>
        <v>0</v>
      </c>
      <c r="BW78" s="29" t="s">
        <v>147</v>
      </c>
      <c r="BX78" s="30">
        <f t="shared" si="129"/>
        <v>25</v>
      </c>
      <c r="BY78" s="21" t="s">
        <v>34</v>
      </c>
      <c r="BZ78" s="22">
        <f t="shared" si="130"/>
        <v>0</v>
      </c>
      <c r="CA78" s="29" t="s">
        <v>43</v>
      </c>
      <c r="CB78" s="30">
        <f t="shared" si="131"/>
        <v>0</v>
      </c>
      <c r="CC78" s="21" t="s">
        <v>149</v>
      </c>
      <c r="CD78" s="22">
        <f t="shared" si="132"/>
        <v>19</v>
      </c>
      <c r="CE78" s="29" t="s">
        <v>255</v>
      </c>
      <c r="CF78" s="30">
        <f t="shared" si="133"/>
        <v>19</v>
      </c>
      <c r="CG78" s="21" t="s">
        <v>165</v>
      </c>
      <c r="CH78" s="22">
        <f t="shared" si="134"/>
        <v>0</v>
      </c>
      <c r="CI78" s="29" t="s">
        <v>49</v>
      </c>
      <c r="CJ78" s="30">
        <f t="shared" si="135"/>
        <v>0</v>
      </c>
      <c r="CK78" s="21" t="s">
        <v>34</v>
      </c>
      <c r="CL78" s="22">
        <f t="shared" si="136"/>
        <v>0</v>
      </c>
      <c r="CM78" s="25" t="s">
        <v>34</v>
      </c>
      <c r="CN78" s="26">
        <f t="shared" si="137"/>
        <v>0</v>
      </c>
    </row>
    <row r="79" spans="1:92" x14ac:dyDescent="0.4">
      <c r="A79" s="47" t="s">
        <v>109</v>
      </c>
      <c r="B79" s="11">
        <f t="shared" si="92"/>
        <v>120</v>
      </c>
      <c r="C79" s="29" t="s">
        <v>162</v>
      </c>
      <c r="D79" s="30">
        <f t="shared" si="93"/>
        <v>0</v>
      </c>
      <c r="E79" s="21" t="s">
        <v>64</v>
      </c>
      <c r="F79" s="22">
        <f t="shared" si="94"/>
        <v>0</v>
      </c>
      <c r="G79" s="29" t="s">
        <v>45</v>
      </c>
      <c r="H79" s="30">
        <f t="shared" si="95"/>
        <v>0</v>
      </c>
      <c r="I79" s="21" t="s">
        <v>251</v>
      </c>
      <c r="J79" s="22">
        <f t="shared" si="96"/>
        <v>0</v>
      </c>
      <c r="K79" s="29" t="s">
        <v>245</v>
      </c>
      <c r="L79" s="30">
        <f t="shared" si="97"/>
        <v>0</v>
      </c>
      <c r="M79" s="21" t="s">
        <v>23</v>
      </c>
      <c r="N79" s="22">
        <f t="shared" si="98"/>
        <v>0</v>
      </c>
      <c r="O79" s="29" t="s">
        <v>24</v>
      </c>
      <c r="P79" s="30">
        <f t="shared" si="99"/>
        <v>0</v>
      </c>
      <c r="Q79" s="21" t="s">
        <v>69</v>
      </c>
      <c r="R79" s="22">
        <f t="shared" si="100"/>
        <v>0</v>
      </c>
      <c r="S79" s="29" t="s">
        <v>50</v>
      </c>
      <c r="T79" s="30">
        <f t="shared" si="101"/>
        <v>0</v>
      </c>
      <c r="U79" s="21" t="s">
        <v>33</v>
      </c>
      <c r="V79" s="22">
        <f t="shared" si="102"/>
        <v>0</v>
      </c>
      <c r="W79" s="29" t="s">
        <v>161</v>
      </c>
      <c r="X79" s="30">
        <f t="shared" si="103"/>
        <v>0</v>
      </c>
      <c r="Y79" s="21" t="s">
        <v>44</v>
      </c>
      <c r="Z79" s="22">
        <f t="shared" si="104"/>
        <v>0</v>
      </c>
      <c r="AA79" s="29" t="s">
        <v>72</v>
      </c>
      <c r="AB79" s="30">
        <f t="shared" si="105"/>
        <v>0</v>
      </c>
      <c r="AC79" s="21" t="s">
        <v>36</v>
      </c>
      <c r="AD79" s="22">
        <f t="shared" si="106"/>
        <v>0</v>
      </c>
      <c r="AE79" s="29" t="s">
        <v>163</v>
      </c>
      <c r="AF79" s="30">
        <f t="shared" si="107"/>
        <v>0</v>
      </c>
      <c r="AG79" s="21" t="s">
        <v>262</v>
      </c>
      <c r="AH79" s="22">
        <f t="shared" si="108"/>
        <v>0</v>
      </c>
      <c r="AI79" s="29" t="s">
        <v>164</v>
      </c>
      <c r="AJ79" s="30">
        <f t="shared" si="109"/>
        <v>0</v>
      </c>
      <c r="AK79" s="21" t="s">
        <v>133</v>
      </c>
      <c r="AL79" s="22">
        <f t="shared" si="110"/>
        <v>0</v>
      </c>
      <c r="AM79" s="29" t="s">
        <v>155</v>
      </c>
      <c r="AN79" s="30">
        <f t="shared" si="111"/>
        <v>0</v>
      </c>
      <c r="AO79" s="21" t="s">
        <v>25</v>
      </c>
      <c r="AP79" s="22">
        <f t="shared" si="112"/>
        <v>0</v>
      </c>
      <c r="AQ79" s="29" t="s">
        <v>157</v>
      </c>
      <c r="AR79" s="30">
        <f t="shared" si="113"/>
        <v>0</v>
      </c>
      <c r="AS79" s="21" t="s">
        <v>156</v>
      </c>
      <c r="AT79" s="22">
        <f t="shared" si="114"/>
        <v>0</v>
      </c>
      <c r="AU79" s="29" t="s">
        <v>71</v>
      </c>
      <c r="AV79" s="30">
        <f t="shared" si="115"/>
        <v>0</v>
      </c>
      <c r="AW79" s="21" t="s">
        <v>258</v>
      </c>
      <c r="AX79" s="22">
        <f t="shared" si="116"/>
        <v>0</v>
      </c>
      <c r="AY79" s="29" t="s">
        <v>46</v>
      </c>
      <c r="AZ79" s="30">
        <f t="shared" si="117"/>
        <v>0</v>
      </c>
      <c r="BA79" s="21" t="s">
        <v>0</v>
      </c>
      <c r="BB79" s="22">
        <f t="shared" si="118"/>
        <v>0</v>
      </c>
      <c r="BC79" s="29" t="s">
        <v>76</v>
      </c>
      <c r="BD79" s="30">
        <f t="shared" si="119"/>
        <v>0</v>
      </c>
      <c r="BE79" s="21" t="s">
        <v>247</v>
      </c>
      <c r="BF79" s="22">
        <f t="shared" si="120"/>
        <v>0</v>
      </c>
      <c r="BG79" s="29" t="s">
        <v>158</v>
      </c>
      <c r="BH79" s="30">
        <f t="shared" si="121"/>
        <v>0</v>
      </c>
      <c r="BI79" s="21" t="s">
        <v>153</v>
      </c>
      <c r="BJ79" s="22">
        <f t="shared" si="122"/>
        <v>0</v>
      </c>
      <c r="BK79" s="29" t="s">
        <v>150</v>
      </c>
      <c r="BL79" s="30">
        <f t="shared" si="123"/>
        <v>0</v>
      </c>
      <c r="BM79" s="21" t="s">
        <v>159</v>
      </c>
      <c r="BN79" s="22">
        <f t="shared" si="124"/>
        <v>0</v>
      </c>
      <c r="BO79" s="29" t="s">
        <v>29</v>
      </c>
      <c r="BP79" s="30">
        <f t="shared" si="125"/>
        <v>19</v>
      </c>
      <c r="BQ79" s="21" t="s">
        <v>28</v>
      </c>
      <c r="BR79" s="22">
        <f t="shared" si="126"/>
        <v>19</v>
      </c>
      <c r="BS79" s="29" t="s">
        <v>26</v>
      </c>
      <c r="BT79" s="30">
        <f t="shared" si="127"/>
        <v>0</v>
      </c>
      <c r="BU79" s="21" t="s">
        <v>49</v>
      </c>
      <c r="BV79" s="22">
        <f t="shared" si="128"/>
        <v>0</v>
      </c>
      <c r="BW79" s="29" t="s">
        <v>147</v>
      </c>
      <c r="BX79" s="30">
        <f t="shared" si="129"/>
        <v>25</v>
      </c>
      <c r="BY79" s="21" t="s">
        <v>34</v>
      </c>
      <c r="BZ79" s="22">
        <f t="shared" si="130"/>
        <v>0</v>
      </c>
      <c r="CA79" s="29" t="s">
        <v>43</v>
      </c>
      <c r="CB79" s="30">
        <f t="shared" si="131"/>
        <v>0</v>
      </c>
      <c r="CC79" s="21" t="s">
        <v>149</v>
      </c>
      <c r="CD79" s="22">
        <f t="shared" si="132"/>
        <v>19</v>
      </c>
      <c r="CE79" s="29" t="s">
        <v>255</v>
      </c>
      <c r="CF79" s="30">
        <f t="shared" si="133"/>
        <v>19</v>
      </c>
      <c r="CG79" s="21" t="s">
        <v>19</v>
      </c>
      <c r="CH79" s="22">
        <f t="shared" si="134"/>
        <v>19</v>
      </c>
      <c r="CI79" s="29" t="s">
        <v>147</v>
      </c>
      <c r="CJ79" s="30">
        <f t="shared" si="135"/>
        <v>25</v>
      </c>
      <c r="CK79" s="21" t="s">
        <v>26</v>
      </c>
      <c r="CL79" s="22">
        <f t="shared" si="136"/>
        <v>0</v>
      </c>
      <c r="CM79" s="25" t="s">
        <v>147</v>
      </c>
      <c r="CN79" s="26">
        <f t="shared" si="137"/>
        <v>0</v>
      </c>
    </row>
    <row r="80" spans="1:92" x14ac:dyDescent="0.4">
      <c r="A80" s="47" t="s">
        <v>307</v>
      </c>
      <c r="B80" s="11">
        <f t="shared" si="92"/>
        <v>120</v>
      </c>
      <c r="C80" s="29" t="s">
        <v>42</v>
      </c>
      <c r="D80" s="30">
        <f t="shared" si="93"/>
        <v>0</v>
      </c>
      <c r="E80" s="21" t="s">
        <v>64</v>
      </c>
      <c r="F80" s="22">
        <f t="shared" si="94"/>
        <v>0</v>
      </c>
      <c r="G80" s="29" t="s">
        <v>45</v>
      </c>
      <c r="H80" s="30">
        <f t="shared" si="95"/>
        <v>0</v>
      </c>
      <c r="I80" s="21" t="s">
        <v>77</v>
      </c>
      <c r="J80" s="22">
        <f t="shared" si="96"/>
        <v>0</v>
      </c>
      <c r="K80" s="29" t="s">
        <v>245</v>
      </c>
      <c r="L80" s="30">
        <f t="shared" si="97"/>
        <v>0</v>
      </c>
      <c r="M80" s="21" t="s">
        <v>23</v>
      </c>
      <c r="N80" s="22">
        <f t="shared" si="98"/>
        <v>0</v>
      </c>
      <c r="O80" s="29" t="s">
        <v>31</v>
      </c>
      <c r="P80" s="30">
        <f t="shared" si="99"/>
        <v>0</v>
      </c>
      <c r="Q80" s="21" t="s">
        <v>69</v>
      </c>
      <c r="R80" s="22">
        <f t="shared" si="100"/>
        <v>0</v>
      </c>
      <c r="S80" s="29" t="s">
        <v>50</v>
      </c>
      <c r="T80" s="30">
        <f t="shared" si="101"/>
        <v>0</v>
      </c>
      <c r="U80" s="21" t="s">
        <v>33</v>
      </c>
      <c r="V80" s="22">
        <f t="shared" si="102"/>
        <v>0</v>
      </c>
      <c r="W80" s="29" t="s">
        <v>161</v>
      </c>
      <c r="X80" s="30">
        <f t="shared" si="103"/>
        <v>0</v>
      </c>
      <c r="Y80" s="21" t="s">
        <v>27</v>
      </c>
      <c r="Z80" s="22">
        <f t="shared" si="104"/>
        <v>0</v>
      </c>
      <c r="AA80" s="29" t="s">
        <v>72</v>
      </c>
      <c r="AB80" s="30">
        <f t="shared" si="105"/>
        <v>0</v>
      </c>
      <c r="AC80" s="21" t="s">
        <v>36</v>
      </c>
      <c r="AD80" s="22">
        <f t="shared" si="106"/>
        <v>0</v>
      </c>
      <c r="AE80" s="29" t="s">
        <v>63</v>
      </c>
      <c r="AF80" s="30">
        <f t="shared" si="107"/>
        <v>0</v>
      </c>
      <c r="AG80" s="21" t="s">
        <v>262</v>
      </c>
      <c r="AH80" s="22">
        <f t="shared" si="108"/>
        <v>0</v>
      </c>
      <c r="AI80" s="29" t="s">
        <v>32</v>
      </c>
      <c r="AJ80" s="30">
        <f t="shared" si="109"/>
        <v>0</v>
      </c>
      <c r="AK80" s="21" t="s">
        <v>257</v>
      </c>
      <c r="AL80" s="22">
        <f t="shared" si="110"/>
        <v>0</v>
      </c>
      <c r="AM80" s="29" t="s">
        <v>148</v>
      </c>
      <c r="AN80" s="30">
        <f t="shared" si="111"/>
        <v>0</v>
      </c>
      <c r="AO80" s="21" t="s">
        <v>25</v>
      </c>
      <c r="AP80" s="22">
        <f t="shared" si="112"/>
        <v>0</v>
      </c>
      <c r="AQ80" s="29" t="s">
        <v>151</v>
      </c>
      <c r="AR80" s="30">
        <f t="shared" si="113"/>
        <v>0</v>
      </c>
      <c r="AS80" s="21" t="s">
        <v>156</v>
      </c>
      <c r="AT80" s="22">
        <f t="shared" si="114"/>
        <v>0</v>
      </c>
      <c r="AU80" s="29" t="s">
        <v>71</v>
      </c>
      <c r="AV80" s="30">
        <f t="shared" si="115"/>
        <v>0</v>
      </c>
      <c r="AW80" s="21" t="s">
        <v>160</v>
      </c>
      <c r="AX80" s="22">
        <f t="shared" si="116"/>
        <v>0</v>
      </c>
      <c r="AY80" s="29" t="s">
        <v>253</v>
      </c>
      <c r="AZ80" s="30">
        <f t="shared" si="117"/>
        <v>0</v>
      </c>
      <c r="BA80" s="21" t="s">
        <v>246</v>
      </c>
      <c r="BB80" s="22">
        <f t="shared" si="118"/>
        <v>0</v>
      </c>
      <c r="BC80" s="29" t="s">
        <v>76</v>
      </c>
      <c r="BD80" s="30">
        <f t="shared" si="119"/>
        <v>0</v>
      </c>
      <c r="BE80" s="21" t="s">
        <v>247</v>
      </c>
      <c r="BF80" s="22">
        <f t="shared" si="120"/>
        <v>0</v>
      </c>
      <c r="BG80" s="29" t="s">
        <v>35</v>
      </c>
      <c r="BH80" s="30">
        <f t="shared" si="121"/>
        <v>0</v>
      </c>
      <c r="BI80" s="21" t="s">
        <v>21</v>
      </c>
      <c r="BJ80" s="22">
        <f t="shared" si="122"/>
        <v>0</v>
      </c>
      <c r="BK80" s="29" t="s">
        <v>22</v>
      </c>
      <c r="BL80" s="30">
        <f t="shared" si="123"/>
        <v>19</v>
      </c>
      <c r="BM80" s="21" t="s">
        <v>48</v>
      </c>
      <c r="BN80" s="22">
        <f t="shared" si="124"/>
        <v>19</v>
      </c>
      <c r="BO80" s="29" t="s">
        <v>30</v>
      </c>
      <c r="BP80" s="30">
        <f t="shared" si="125"/>
        <v>0</v>
      </c>
      <c r="BQ80" s="21" t="s">
        <v>28</v>
      </c>
      <c r="BR80" s="22">
        <f t="shared" si="126"/>
        <v>19</v>
      </c>
      <c r="BS80" s="29" t="s">
        <v>26</v>
      </c>
      <c r="BT80" s="30">
        <f t="shared" si="127"/>
        <v>0</v>
      </c>
      <c r="BU80" s="21" t="s">
        <v>49</v>
      </c>
      <c r="BV80" s="22">
        <f t="shared" si="128"/>
        <v>0</v>
      </c>
      <c r="BW80" s="29" t="s">
        <v>147</v>
      </c>
      <c r="BX80" s="30">
        <f t="shared" si="129"/>
        <v>25</v>
      </c>
      <c r="BY80" s="21" t="s">
        <v>34</v>
      </c>
      <c r="BZ80" s="22">
        <f t="shared" si="130"/>
        <v>0</v>
      </c>
      <c r="CA80" s="29" t="s">
        <v>67</v>
      </c>
      <c r="CB80" s="30">
        <f t="shared" si="131"/>
        <v>19</v>
      </c>
      <c r="CC80" s="21" t="s">
        <v>259</v>
      </c>
      <c r="CD80" s="22">
        <f t="shared" si="132"/>
        <v>0</v>
      </c>
      <c r="CE80" s="29" t="s">
        <v>255</v>
      </c>
      <c r="CF80" s="30">
        <f t="shared" si="133"/>
        <v>19</v>
      </c>
      <c r="CG80" s="21" t="s">
        <v>165</v>
      </c>
      <c r="CH80" s="22">
        <f t="shared" si="134"/>
        <v>0</v>
      </c>
      <c r="CI80" s="29" t="s">
        <v>147</v>
      </c>
      <c r="CJ80" s="30">
        <f t="shared" si="135"/>
        <v>25</v>
      </c>
      <c r="CK80" s="21" t="s">
        <v>34</v>
      </c>
      <c r="CL80" s="22">
        <f t="shared" si="136"/>
        <v>0</v>
      </c>
      <c r="CM80" s="25" t="s">
        <v>34</v>
      </c>
      <c r="CN80" s="26">
        <f t="shared" si="137"/>
        <v>0</v>
      </c>
    </row>
    <row r="81" spans="1:92" x14ac:dyDescent="0.4">
      <c r="A81" s="31" t="s">
        <v>295</v>
      </c>
      <c r="B81" s="11">
        <f t="shared" si="92"/>
        <v>120</v>
      </c>
      <c r="C81" s="29" t="s">
        <v>42</v>
      </c>
      <c r="D81" s="30">
        <f t="shared" si="93"/>
        <v>0</v>
      </c>
      <c r="E81" s="21" t="s">
        <v>64</v>
      </c>
      <c r="F81" s="22">
        <f t="shared" si="94"/>
        <v>0</v>
      </c>
      <c r="G81" s="29" t="s">
        <v>45</v>
      </c>
      <c r="H81" s="30">
        <f t="shared" si="95"/>
        <v>0</v>
      </c>
      <c r="I81" s="21" t="s">
        <v>251</v>
      </c>
      <c r="J81" s="22">
        <f t="shared" si="96"/>
        <v>0</v>
      </c>
      <c r="K81" s="29" t="s">
        <v>252</v>
      </c>
      <c r="L81" s="30">
        <f t="shared" si="97"/>
        <v>0</v>
      </c>
      <c r="M81" s="21" t="s">
        <v>132</v>
      </c>
      <c r="N81" s="22">
        <f t="shared" si="98"/>
        <v>0</v>
      </c>
      <c r="O81" s="29" t="s">
        <v>24</v>
      </c>
      <c r="P81" s="30">
        <f t="shared" si="99"/>
        <v>0</v>
      </c>
      <c r="Q81" s="21" t="s">
        <v>69</v>
      </c>
      <c r="R81" s="22">
        <f t="shared" si="100"/>
        <v>0</v>
      </c>
      <c r="S81" s="29" t="s">
        <v>50</v>
      </c>
      <c r="T81" s="30">
        <f t="shared" si="101"/>
        <v>0</v>
      </c>
      <c r="U81" s="21" t="s">
        <v>33</v>
      </c>
      <c r="V81" s="22">
        <f t="shared" si="102"/>
        <v>0</v>
      </c>
      <c r="W81" s="29" t="s">
        <v>74</v>
      </c>
      <c r="X81" s="30">
        <f t="shared" si="103"/>
        <v>0</v>
      </c>
      <c r="Y81" s="21" t="s">
        <v>27</v>
      </c>
      <c r="Z81" s="22">
        <f t="shared" si="104"/>
        <v>0</v>
      </c>
      <c r="AA81" s="29" t="s">
        <v>72</v>
      </c>
      <c r="AB81" s="30">
        <f t="shared" si="105"/>
        <v>0</v>
      </c>
      <c r="AC81" s="21" t="s">
        <v>68</v>
      </c>
      <c r="AD81" s="22">
        <f t="shared" si="106"/>
        <v>0</v>
      </c>
      <c r="AE81" s="29" t="s">
        <v>63</v>
      </c>
      <c r="AF81" s="30">
        <f t="shared" si="107"/>
        <v>0</v>
      </c>
      <c r="AG81" s="21" t="s">
        <v>66</v>
      </c>
      <c r="AH81" s="22">
        <f t="shared" si="108"/>
        <v>0</v>
      </c>
      <c r="AI81" s="29" t="s">
        <v>164</v>
      </c>
      <c r="AJ81" s="30">
        <f t="shared" si="109"/>
        <v>0</v>
      </c>
      <c r="AK81" s="21" t="s">
        <v>257</v>
      </c>
      <c r="AL81" s="22">
        <f t="shared" si="110"/>
        <v>0</v>
      </c>
      <c r="AM81" s="29" t="s">
        <v>148</v>
      </c>
      <c r="AN81" s="30">
        <f t="shared" si="111"/>
        <v>0</v>
      </c>
      <c r="AO81" s="21" t="s">
        <v>25</v>
      </c>
      <c r="AP81" s="22">
        <f t="shared" si="112"/>
        <v>0</v>
      </c>
      <c r="AQ81" s="29" t="s">
        <v>151</v>
      </c>
      <c r="AR81" s="30">
        <f t="shared" si="113"/>
        <v>0</v>
      </c>
      <c r="AS81" s="21" t="s">
        <v>65</v>
      </c>
      <c r="AT81" s="22">
        <f t="shared" si="114"/>
        <v>0</v>
      </c>
      <c r="AU81" s="29" t="s">
        <v>78</v>
      </c>
      <c r="AV81" s="30">
        <f t="shared" si="115"/>
        <v>0</v>
      </c>
      <c r="AW81" s="21" t="s">
        <v>258</v>
      </c>
      <c r="AX81" s="22">
        <f t="shared" si="116"/>
        <v>0</v>
      </c>
      <c r="AY81" s="29" t="s">
        <v>253</v>
      </c>
      <c r="AZ81" s="30">
        <f t="shared" si="117"/>
        <v>0</v>
      </c>
      <c r="BA81" s="21" t="s">
        <v>246</v>
      </c>
      <c r="BB81" s="22">
        <f t="shared" si="118"/>
        <v>0</v>
      </c>
      <c r="BC81" s="29" t="s">
        <v>76</v>
      </c>
      <c r="BD81" s="30">
        <f t="shared" si="119"/>
        <v>0</v>
      </c>
      <c r="BE81" s="21" t="s">
        <v>247</v>
      </c>
      <c r="BF81" s="22">
        <f t="shared" si="120"/>
        <v>0</v>
      </c>
      <c r="BG81" s="29" t="s">
        <v>35</v>
      </c>
      <c r="BH81" s="30">
        <f t="shared" si="121"/>
        <v>0</v>
      </c>
      <c r="BI81" s="21" t="s">
        <v>153</v>
      </c>
      <c r="BJ81" s="22">
        <v>0</v>
      </c>
      <c r="BK81" s="29" t="s">
        <v>150</v>
      </c>
      <c r="BL81" s="30">
        <f t="shared" si="123"/>
        <v>0</v>
      </c>
      <c r="BM81" s="21" t="s">
        <v>48</v>
      </c>
      <c r="BN81" s="22">
        <f t="shared" si="124"/>
        <v>19</v>
      </c>
      <c r="BO81" s="29" t="s">
        <v>29</v>
      </c>
      <c r="BP81" s="30">
        <f t="shared" si="125"/>
        <v>19</v>
      </c>
      <c r="BQ81" s="21" t="s">
        <v>28</v>
      </c>
      <c r="BR81" s="22">
        <f t="shared" si="126"/>
        <v>19</v>
      </c>
      <c r="BS81" s="29" t="s">
        <v>26</v>
      </c>
      <c r="BT81" s="30">
        <f t="shared" si="127"/>
        <v>0</v>
      </c>
      <c r="BU81" s="21" t="s">
        <v>49</v>
      </c>
      <c r="BV81" s="22">
        <f t="shared" si="128"/>
        <v>0</v>
      </c>
      <c r="BW81" s="29" t="s">
        <v>147</v>
      </c>
      <c r="BX81" s="30">
        <f t="shared" si="129"/>
        <v>25</v>
      </c>
      <c r="BY81" s="21" t="s">
        <v>34</v>
      </c>
      <c r="BZ81" s="22">
        <f t="shared" si="130"/>
        <v>0</v>
      </c>
      <c r="CA81" s="29" t="s">
        <v>43</v>
      </c>
      <c r="CB81" s="30">
        <f t="shared" si="131"/>
        <v>0</v>
      </c>
      <c r="CC81" s="21" t="s">
        <v>149</v>
      </c>
      <c r="CD81" s="22">
        <f t="shared" si="132"/>
        <v>19</v>
      </c>
      <c r="CE81" s="29" t="s">
        <v>255</v>
      </c>
      <c r="CF81" s="30">
        <f t="shared" si="133"/>
        <v>19</v>
      </c>
      <c r="CG81" s="21" t="s">
        <v>165</v>
      </c>
      <c r="CH81" s="22">
        <f t="shared" si="134"/>
        <v>0</v>
      </c>
      <c r="CI81" s="29" t="s">
        <v>49</v>
      </c>
      <c r="CJ81" s="30">
        <f t="shared" si="135"/>
        <v>0</v>
      </c>
      <c r="CK81" s="21" t="s">
        <v>34</v>
      </c>
      <c r="CL81" s="22">
        <f t="shared" si="136"/>
        <v>0</v>
      </c>
      <c r="CM81" s="25" t="s">
        <v>49</v>
      </c>
      <c r="CN81" s="26">
        <f t="shared" si="137"/>
        <v>0</v>
      </c>
    </row>
    <row r="82" spans="1:92" x14ac:dyDescent="0.4">
      <c r="A82" s="47" t="s">
        <v>114</v>
      </c>
      <c r="B82" s="11">
        <f t="shared" si="92"/>
        <v>120</v>
      </c>
      <c r="C82" s="29" t="s">
        <v>42</v>
      </c>
      <c r="D82" s="30">
        <f t="shared" si="93"/>
        <v>0</v>
      </c>
      <c r="E82" s="21" t="s">
        <v>64</v>
      </c>
      <c r="F82" s="22">
        <f t="shared" si="94"/>
        <v>0</v>
      </c>
      <c r="G82" s="29" t="s">
        <v>45</v>
      </c>
      <c r="H82" s="30">
        <f t="shared" si="95"/>
        <v>0</v>
      </c>
      <c r="I82" s="21" t="s">
        <v>251</v>
      </c>
      <c r="J82" s="22">
        <f t="shared" si="96"/>
        <v>0</v>
      </c>
      <c r="K82" s="29" t="s">
        <v>245</v>
      </c>
      <c r="L82" s="30">
        <f t="shared" si="97"/>
        <v>0</v>
      </c>
      <c r="M82" s="21" t="s">
        <v>132</v>
      </c>
      <c r="N82" s="22">
        <f t="shared" si="98"/>
        <v>0</v>
      </c>
      <c r="O82" s="29" t="s">
        <v>24</v>
      </c>
      <c r="P82" s="30">
        <f t="shared" si="99"/>
        <v>0</v>
      </c>
      <c r="Q82" s="21" t="s">
        <v>154</v>
      </c>
      <c r="R82" s="22">
        <f t="shared" si="100"/>
        <v>0</v>
      </c>
      <c r="S82" s="29" t="s">
        <v>50</v>
      </c>
      <c r="T82" s="30">
        <f t="shared" si="101"/>
        <v>0</v>
      </c>
      <c r="U82" s="21" t="s">
        <v>33</v>
      </c>
      <c r="V82" s="22">
        <f t="shared" si="102"/>
        <v>0</v>
      </c>
      <c r="W82" s="29" t="s">
        <v>74</v>
      </c>
      <c r="X82" s="30">
        <f t="shared" si="103"/>
        <v>0</v>
      </c>
      <c r="Y82" s="21" t="s">
        <v>27</v>
      </c>
      <c r="Z82" s="22">
        <f t="shared" si="104"/>
        <v>0</v>
      </c>
      <c r="AA82" s="29" t="s">
        <v>72</v>
      </c>
      <c r="AB82" s="30">
        <f t="shared" si="105"/>
        <v>0</v>
      </c>
      <c r="AC82" s="21" t="s">
        <v>36</v>
      </c>
      <c r="AD82" s="22">
        <f t="shared" si="106"/>
        <v>0</v>
      </c>
      <c r="AE82" s="29" t="s">
        <v>63</v>
      </c>
      <c r="AF82" s="30">
        <f t="shared" si="107"/>
        <v>0</v>
      </c>
      <c r="AG82" s="21" t="s">
        <v>66</v>
      </c>
      <c r="AH82" s="22">
        <f t="shared" si="108"/>
        <v>0</v>
      </c>
      <c r="AI82" s="29" t="s">
        <v>32</v>
      </c>
      <c r="AJ82" s="30">
        <f t="shared" si="109"/>
        <v>0</v>
      </c>
      <c r="AK82" s="21" t="s">
        <v>133</v>
      </c>
      <c r="AL82" s="22">
        <f t="shared" si="110"/>
        <v>0</v>
      </c>
      <c r="AM82" s="29" t="s">
        <v>148</v>
      </c>
      <c r="AN82" s="30">
        <f t="shared" si="111"/>
        <v>0</v>
      </c>
      <c r="AO82" s="21" t="s">
        <v>25</v>
      </c>
      <c r="AP82" s="22">
        <f t="shared" si="112"/>
        <v>0</v>
      </c>
      <c r="AQ82" s="29" t="s">
        <v>157</v>
      </c>
      <c r="AR82" s="30">
        <f t="shared" si="113"/>
        <v>0</v>
      </c>
      <c r="AS82" s="21" t="s">
        <v>156</v>
      </c>
      <c r="AT82" s="22">
        <f t="shared" si="114"/>
        <v>0</v>
      </c>
      <c r="AU82" s="29" t="s">
        <v>78</v>
      </c>
      <c r="AV82" s="30">
        <f t="shared" si="115"/>
        <v>0</v>
      </c>
      <c r="AW82" s="21" t="s">
        <v>160</v>
      </c>
      <c r="AX82" s="22">
        <f t="shared" si="116"/>
        <v>0</v>
      </c>
      <c r="AY82" s="29" t="s">
        <v>46</v>
      </c>
      <c r="AZ82" s="30">
        <f t="shared" si="117"/>
        <v>0</v>
      </c>
      <c r="BA82" s="21" t="s">
        <v>246</v>
      </c>
      <c r="BB82" s="22">
        <f t="shared" si="118"/>
        <v>0</v>
      </c>
      <c r="BC82" s="29" t="s">
        <v>76</v>
      </c>
      <c r="BD82" s="30">
        <f t="shared" si="119"/>
        <v>0</v>
      </c>
      <c r="BE82" s="21" t="s">
        <v>247</v>
      </c>
      <c r="BF82" s="22">
        <f t="shared" si="120"/>
        <v>0</v>
      </c>
      <c r="BG82" s="29" t="s">
        <v>35</v>
      </c>
      <c r="BH82" s="30">
        <f t="shared" si="121"/>
        <v>0</v>
      </c>
      <c r="BI82" s="21" t="s">
        <v>21</v>
      </c>
      <c r="BJ82" s="22">
        <v>0</v>
      </c>
      <c r="BK82" s="29" t="s">
        <v>150</v>
      </c>
      <c r="BL82" s="30">
        <v>0</v>
      </c>
      <c r="BM82" s="21" t="s">
        <v>48</v>
      </c>
      <c r="BN82" s="22">
        <v>0</v>
      </c>
      <c r="BO82" s="29" t="s">
        <v>29</v>
      </c>
      <c r="BP82" s="30">
        <f t="shared" si="125"/>
        <v>19</v>
      </c>
      <c r="BQ82" s="21" t="s">
        <v>28</v>
      </c>
      <c r="BR82" s="22">
        <f t="shared" si="126"/>
        <v>19</v>
      </c>
      <c r="BS82" s="29" t="s">
        <v>26</v>
      </c>
      <c r="BT82" s="30">
        <f t="shared" si="127"/>
        <v>0</v>
      </c>
      <c r="BU82" s="21" t="s">
        <v>49</v>
      </c>
      <c r="BV82" s="22">
        <f t="shared" si="128"/>
        <v>0</v>
      </c>
      <c r="BW82" s="29" t="s">
        <v>147</v>
      </c>
      <c r="BX82" s="30">
        <f t="shared" si="129"/>
        <v>25</v>
      </c>
      <c r="BY82" s="21" t="s">
        <v>34</v>
      </c>
      <c r="BZ82" s="22">
        <f t="shared" si="130"/>
        <v>0</v>
      </c>
      <c r="CA82" s="29" t="s">
        <v>67</v>
      </c>
      <c r="CB82" s="30">
        <f t="shared" si="131"/>
        <v>19</v>
      </c>
      <c r="CC82" s="21" t="s">
        <v>149</v>
      </c>
      <c r="CD82" s="22">
        <f t="shared" si="132"/>
        <v>19</v>
      </c>
      <c r="CE82" s="29" t="s">
        <v>248</v>
      </c>
      <c r="CF82" s="30">
        <f t="shared" si="133"/>
        <v>0</v>
      </c>
      <c r="CG82" s="21" t="s">
        <v>19</v>
      </c>
      <c r="CH82" s="22">
        <f t="shared" si="134"/>
        <v>19</v>
      </c>
      <c r="CI82" s="29" t="s">
        <v>49</v>
      </c>
      <c r="CJ82" s="30">
        <f t="shared" si="135"/>
        <v>0</v>
      </c>
      <c r="CK82" s="21" t="s">
        <v>26</v>
      </c>
      <c r="CL82" s="22">
        <f t="shared" si="136"/>
        <v>0</v>
      </c>
      <c r="CM82" s="25" t="s">
        <v>49</v>
      </c>
      <c r="CN82" s="26">
        <f t="shared" si="137"/>
        <v>0</v>
      </c>
    </row>
    <row r="83" spans="1:92" x14ac:dyDescent="0.4">
      <c r="A83" s="47" t="s">
        <v>291</v>
      </c>
      <c r="B83" s="11">
        <f t="shared" si="92"/>
        <v>120</v>
      </c>
      <c r="C83" s="29" t="s">
        <v>162</v>
      </c>
      <c r="D83" s="30">
        <f t="shared" si="93"/>
        <v>0</v>
      </c>
      <c r="E83" s="21" t="s">
        <v>64</v>
      </c>
      <c r="F83" s="22">
        <f t="shared" si="94"/>
        <v>0</v>
      </c>
      <c r="G83" s="29" t="s">
        <v>45</v>
      </c>
      <c r="H83" s="30">
        <f t="shared" si="95"/>
        <v>0</v>
      </c>
      <c r="I83" s="21" t="s">
        <v>77</v>
      </c>
      <c r="J83" s="22">
        <f t="shared" si="96"/>
        <v>0</v>
      </c>
      <c r="K83" s="29" t="s">
        <v>252</v>
      </c>
      <c r="L83" s="30">
        <f t="shared" si="97"/>
        <v>0</v>
      </c>
      <c r="M83" s="21" t="s">
        <v>23</v>
      </c>
      <c r="N83" s="22">
        <f t="shared" si="98"/>
        <v>0</v>
      </c>
      <c r="O83" s="29" t="s">
        <v>31</v>
      </c>
      <c r="P83" s="30">
        <f t="shared" si="99"/>
        <v>0</v>
      </c>
      <c r="Q83" s="21" t="s">
        <v>69</v>
      </c>
      <c r="R83" s="22">
        <f t="shared" si="100"/>
        <v>0</v>
      </c>
      <c r="S83" s="29" t="s">
        <v>50</v>
      </c>
      <c r="T83" s="30">
        <f t="shared" si="101"/>
        <v>0</v>
      </c>
      <c r="U83" s="21" t="s">
        <v>33</v>
      </c>
      <c r="V83" s="22">
        <f t="shared" si="102"/>
        <v>0</v>
      </c>
      <c r="W83" s="29" t="s">
        <v>161</v>
      </c>
      <c r="X83" s="30">
        <f t="shared" si="103"/>
        <v>0</v>
      </c>
      <c r="Y83" s="21" t="s">
        <v>27</v>
      </c>
      <c r="Z83" s="22">
        <f t="shared" si="104"/>
        <v>0</v>
      </c>
      <c r="AA83" s="29" t="s">
        <v>72</v>
      </c>
      <c r="AB83" s="30">
        <f t="shared" si="105"/>
        <v>0</v>
      </c>
      <c r="AC83" s="21" t="s">
        <v>68</v>
      </c>
      <c r="AD83" s="22">
        <f t="shared" si="106"/>
        <v>0</v>
      </c>
      <c r="AE83" s="29" t="s">
        <v>63</v>
      </c>
      <c r="AF83" s="30">
        <f t="shared" si="107"/>
        <v>0</v>
      </c>
      <c r="AG83" s="21" t="s">
        <v>66</v>
      </c>
      <c r="AH83" s="22">
        <f t="shared" si="108"/>
        <v>0</v>
      </c>
      <c r="AI83" s="29" t="s">
        <v>164</v>
      </c>
      <c r="AJ83" s="30">
        <f t="shared" si="109"/>
        <v>0</v>
      </c>
      <c r="AK83" s="21" t="s">
        <v>133</v>
      </c>
      <c r="AL83" s="22">
        <f t="shared" si="110"/>
        <v>0</v>
      </c>
      <c r="AM83" s="29" t="s">
        <v>148</v>
      </c>
      <c r="AN83" s="30">
        <f t="shared" si="111"/>
        <v>0</v>
      </c>
      <c r="AO83" s="21" t="s">
        <v>25</v>
      </c>
      <c r="AP83" s="22">
        <f t="shared" si="112"/>
        <v>0</v>
      </c>
      <c r="AQ83" s="29" t="s">
        <v>157</v>
      </c>
      <c r="AR83" s="30">
        <f t="shared" si="113"/>
        <v>0</v>
      </c>
      <c r="AS83" s="21" t="s">
        <v>65</v>
      </c>
      <c r="AT83" s="22">
        <f t="shared" si="114"/>
        <v>0</v>
      </c>
      <c r="AU83" s="29" t="s">
        <v>78</v>
      </c>
      <c r="AV83" s="30">
        <f t="shared" si="115"/>
        <v>0</v>
      </c>
      <c r="AW83" s="21" t="s">
        <v>160</v>
      </c>
      <c r="AX83" s="22">
        <f t="shared" si="116"/>
        <v>0</v>
      </c>
      <c r="AY83" s="29" t="s">
        <v>46</v>
      </c>
      <c r="AZ83" s="30">
        <f t="shared" si="117"/>
        <v>0</v>
      </c>
      <c r="BA83" s="21" t="s">
        <v>246</v>
      </c>
      <c r="BB83" s="22">
        <f t="shared" si="118"/>
        <v>0</v>
      </c>
      <c r="BC83" s="29" t="s">
        <v>76</v>
      </c>
      <c r="BD83" s="30">
        <f t="shared" si="119"/>
        <v>0</v>
      </c>
      <c r="BE83" s="21" t="s">
        <v>47</v>
      </c>
      <c r="BF83" s="22">
        <f t="shared" si="120"/>
        <v>0</v>
      </c>
      <c r="BG83" s="29" t="s">
        <v>158</v>
      </c>
      <c r="BH83" s="30">
        <f t="shared" si="121"/>
        <v>0</v>
      </c>
      <c r="BI83" s="21" t="s">
        <v>21</v>
      </c>
      <c r="BJ83" s="22">
        <f t="shared" ref="BJ83:BJ110" si="138">IF(BI83=$BI$4,$BJ$1,0)</f>
        <v>0</v>
      </c>
      <c r="BK83" s="29" t="s">
        <v>22</v>
      </c>
      <c r="BL83" s="30">
        <f t="shared" ref="BL83:BL110" si="139">IF(BK83=$BK$4,$BL$1,0)</f>
        <v>19</v>
      </c>
      <c r="BM83" s="21" t="s">
        <v>48</v>
      </c>
      <c r="BN83" s="22">
        <f t="shared" ref="BN83:BN110" si="140">IF(BM83=$BM$4,$BN$1,0)</f>
        <v>19</v>
      </c>
      <c r="BO83" s="29" t="s">
        <v>30</v>
      </c>
      <c r="BP83" s="30">
        <f t="shared" si="125"/>
        <v>0</v>
      </c>
      <c r="BQ83" s="21" t="s">
        <v>28</v>
      </c>
      <c r="BR83" s="22">
        <f t="shared" si="126"/>
        <v>19</v>
      </c>
      <c r="BS83" s="29" t="s">
        <v>26</v>
      </c>
      <c r="BT83" s="30">
        <f t="shared" si="127"/>
        <v>0</v>
      </c>
      <c r="BU83" s="21" t="s">
        <v>49</v>
      </c>
      <c r="BV83" s="22">
        <f t="shared" si="128"/>
        <v>0</v>
      </c>
      <c r="BW83" s="29" t="s">
        <v>147</v>
      </c>
      <c r="BX83" s="30">
        <f t="shared" si="129"/>
        <v>25</v>
      </c>
      <c r="BY83" s="21" t="s">
        <v>34</v>
      </c>
      <c r="BZ83" s="22">
        <f t="shared" si="130"/>
        <v>0</v>
      </c>
      <c r="CA83" s="29" t="s">
        <v>43</v>
      </c>
      <c r="CB83" s="30">
        <f t="shared" si="131"/>
        <v>0</v>
      </c>
      <c r="CC83" s="21" t="s">
        <v>149</v>
      </c>
      <c r="CD83" s="22">
        <f t="shared" si="132"/>
        <v>19</v>
      </c>
      <c r="CE83" s="29" t="s">
        <v>248</v>
      </c>
      <c r="CF83" s="30">
        <f t="shared" si="133"/>
        <v>0</v>
      </c>
      <c r="CG83" s="21" t="s">
        <v>19</v>
      </c>
      <c r="CH83" s="22">
        <f t="shared" si="134"/>
        <v>19</v>
      </c>
      <c r="CI83" s="29" t="s">
        <v>49</v>
      </c>
      <c r="CJ83" s="30">
        <f t="shared" si="135"/>
        <v>0</v>
      </c>
      <c r="CK83" s="21" t="s">
        <v>26</v>
      </c>
      <c r="CL83" s="22">
        <f t="shared" si="136"/>
        <v>0</v>
      </c>
      <c r="CM83" s="25" t="s">
        <v>26</v>
      </c>
      <c r="CN83" s="26">
        <f t="shared" si="137"/>
        <v>0</v>
      </c>
    </row>
    <row r="84" spans="1:92" x14ac:dyDescent="0.4">
      <c r="A84" s="47" t="s">
        <v>99</v>
      </c>
      <c r="B84" s="11">
        <f t="shared" si="92"/>
        <v>120</v>
      </c>
      <c r="C84" s="29" t="s">
        <v>42</v>
      </c>
      <c r="D84" s="30">
        <f t="shared" si="93"/>
        <v>0</v>
      </c>
      <c r="E84" s="21" t="s">
        <v>64</v>
      </c>
      <c r="F84" s="22">
        <f t="shared" si="94"/>
        <v>0</v>
      </c>
      <c r="G84" s="29" t="s">
        <v>45</v>
      </c>
      <c r="H84" s="30">
        <f t="shared" si="95"/>
        <v>0</v>
      </c>
      <c r="I84" s="21" t="s">
        <v>251</v>
      </c>
      <c r="J84" s="22">
        <f t="shared" si="96"/>
        <v>0</v>
      </c>
      <c r="K84" s="29" t="s">
        <v>245</v>
      </c>
      <c r="L84" s="30">
        <f t="shared" si="97"/>
        <v>0</v>
      </c>
      <c r="M84" s="21" t="s">
        <v>23</v>
      </c>
      <c r="N84" s="22">
        <f t="shared" si="98"/>
        <v>0</v>
      </c>
      <c r="O84" s="29" t="s">
        <v>24</v>
      </c>
      <c r="P84" s="30">
        <f t="shared" si="99"/>
        <v>0</v>
      </c>
      <c r="Q84" s="21" t="s">
        <v>69</v>
      </c>
      <c r="R84" s="22">
        <f t="shared" si="100"/>
        <v>0</v>
      </c>
      <c r="S84" s="29" t="s">
        <v>50</v>
      </c>
      <c r="T84" s="30">
        <f t="shared" si="101"/>
        <v>0</v>
      </c>
      <c r="U84" s="21" t="s">
        <v>33</v>
      </c>
      <c r="V84" s="22">
        <f t="shared" si="102"/>
        <v>0</v>
      </c>
      <c r="W84" s="29" t="s">
        <v>161</v>
      </c>
      <c r="X84" s="30">
        <f t="shared" si="103"/>
        <v>0</v>
      </c>
      <c r="Y84" s="21" t="s">
        <v>44</v>
      </c>
      <c r="Z84" s="22">
        <f t="shared" si="104"/>
        <v>0</v>
      </c>
      <c r="AA84" s="29" t="s">
        <v>72</v>
      </c>
      <c r="AB84" s="30">
        <f t="shared" si="105"/>
        <v>0</v>
      </c>
      <c r="AC84" s="21" t="s">
        <v>36</v>
      </c>
      <c r="AD84" s="22">
        <f t="shared" si="106"/>
        <v>0</v>
      </c>
      <c r="AE84" s="29" t="s">
        <v>163</v>
      </c>
      <c r="AF84" s="30">
        <f t="shared" si="107"/>
        <v>0</v>
      </c>
      <c r="AG84" s="21" t="s">
        <v>262</v>
      </c>
      <c r="AH84" s="22">
        <f t="shared" si="108"/>
        <v>0</v>
      </c>
      <c r="AI84" s="29" t="s">
        <v>164</v>
      </c>
      <c r="AJ84" s="30">
        <f t="shared" si="109"/>
        <v>0</v>
      </c>
      <c r="AK84" s="21" t="s">
        <v>133</v>
      </c>
      <c r="AL84" s="22">
        <f t="shared" si="110"/>
        <v>0</v>
      </c>
      <c r="AM84" s="29" t="s">
        <v>155</v>
      </c>
      <c r="AN84" s="30">
        <f t="shared" si="111"/>
        <v>0</v>
      </c>
      <c r="AO84" s="21" t="s">
        <v>25</v>
      </c>
      <c r="AP84" s="22">
        <f t="shared" si="112"/>
        <v>0</v>
      </c>
      <c r="AQ84" s="29" t="s">
        <v>157</v>
      </c>
      <c r="AR84" s="30">
        <f t="shared" si="113"/>
        <v>0</v>
      </c>
      <c r="AS84" s="21" t="s">
        <v>156</v>
      </c>
      <c r="AT84" s="22">
        <f t="shared" si="114"/>
        <v>0</v>
      </c>
      <c r="AU84" s="29" t="s">
        <v>71</v>
      </c>
      <c r="AV84" s="30">
        <f t="shared" si="115"/>
        <v>0</v>
      </c>
      <c r="AW84" s="21" t="s">
        <v>258</v>
      </c>
      <c r="AX84" s="22">
        <f t="shared" si="116"/>
        <v>0</v>
      </c>
      <c r="AY84" s="29" t="s">
        <v>46</v>
      </c>
      <c r="AZ84" s="30">
        <f t="shared" si="117"/>
        <v>0</v>
      </c>
      <c r="BA84" s="21" t="s">
        <v>0</v>
      </c>
      <c r="BB84" s="22">
        <f t="shared" si="118"/>
        <v>0</v>
      </c>
      <c r="BC84" s="29" t="s">
        <v>76</v>
      </c>
      <c r="BD84" s="30">
        <f t="shared" si="119"/>
        <v>0</v>
      </c>
      <c r="BE84" s="21" t="s">
        <v>247</v>
      </c>
      <c r="BF84" s="22">
        <f t="shared" si="120"/>
        <v>0</v>
      </c>
      <c r="BG84" s="29" t="s">
        <v>158</v>
      </c>
      <c r="BH84" s="30">
        <f t="shared" si="121"/>
        <v>0</v>
      </c>
      <c r="BI84" s="21" t="s">
        <v>153</v>
      </c>
      <c r="BJ84" s="22">
        <f t="shared" si="138"/>
        <v>0</v>
      </c>
      <c r="BK84" s="29" t="s">
        <v>150</v>
      </c>
      <c r="BL84" s="30">
        <f t="shared" si="139"/>
        <v>0</v>
      </c>
      <c r="BM84" s="21" t="s">
        <v>48</v>
      </c>
      <c r="BN84" s="22">
        <f t="shared" si="140"/>
        <v>19</v>
      </c>
      <c r="BO84" s="29" t="s">
        <v>29</v>
      </c>
      <c r="BP84" s="30">
        <f t="shared" si="125"/>
        <v>19</v>
      </c>
      <c r="BQ84" s="21" t="s">
        <v>28</v>
      </c>
      <c r="BR84" s="22">
        <f t="shared" si="126"/>
        <v>19</v>
      </c>
      <c r="BS84" s="29" t="s">
        <v>26</v>
      </c>
      <c r="BT84" s="30">
        <f t="shared" si="127"/>
        <v>0</v>
      </c>
      <c r="BU84" s="21" t="s">
        <v>49</v>
      </c>
      <c r="BV84" s="22">
        <f t="shared" si="128"/>
        <v>0</v>
      </c>
      <c r="BW84" s="29" t="s">
        <v>147</v>
      </c>
      <c r="BX84" s="30">
        <f t="shared" si="129"/>
        <v>25</v>
      </c>
      <c r="BY84" s="21" t="s">
        <v>34</v>
      </c>
      <c r="BZ84" s="22">
        <f t="shared" si="130"/>
        <v>0</v>
      </c>
      <c r="CA84" s="29" t="s">
        <v>43</v>
      </c>
      <c r="CB84" s="30">
        <f t="shared" si="131"/>
        <v>0</v>
      </c>
      <c r="CC84" s="21" t="s">
        <v>149</v>
      </c>
      <c r="CD84" s="22">
        <f t="shared" si="132"/>
        <v>19</v>
      </c>
      <c r="CE84" s="29" t="s">
        <v>255</v>
      </c>
      <c r="CF84" s="30">
        <f t="shared" si="133"/>
        <v>19</v>
      </c>
      <c r="CG84" s="21" t="s">
        <v>165</v>
      </c>
      <c r="CH84" s="22">
        <f t="shared" si="134"/>
        <v>0</v>
      </c>
      <c r="CI84" s="29" t="s">
        <v>147</v>
      </c>
      <c r="CJ84" s="30">
        <f t="shared" si="135"/>
        <v>25</v>
      </c>
      <c r="CK84" s="21" t="s">
        <v>34</v>
      </c>
      <c r="CL84" s="22">
        <f t="shared" si="136"/>
        <v>0</v>
      </c>
      <c r="CM84" s="25" t="s">
        <v>34</v>
      </c>
      <c r="CN84" s="26">
        <f t="shared" si="137"/>
        <v>0</v>
      </c>
    </row>
    <row r="85" spans="1:92" x14ac:dyDescent="0.4">
      <c r="A85" s="43" t="s">
        <v>89</v>
      </c>
      <c r="B85" s="11">
        <f t="shared" si="92"/>
        <v>101</v>
      </c>
      <c r="C85" s="29" t="s">
        <v>162</v>
      </c>
      <c r="D85" s="30">
        <f t="shared" si="93"/>
        <v>0</v>
      </c>
      <c r="E85" s="21" t="s">
        <v>73</v>
      </c>
      <c r="F85" s="22">
        <f t="shared" si="94"/>
        <v>0</v>
      </c>
      <c r="G85" s="29" t="s">
        <v>250</v>
      </c>
      <c r="H85" s="30">
        <f t="shared" si="95"/>
        <v>0</v>
      </c>
      <c r="I85" s="21" t="s">
        <v>251</v>
      </c>
      <c r="J85" s="22">
        <f t="shared" si="96"/>
        <v>0</v>
      </c>
      <c r="K85" s="29" t="s">
        <v>245</v>
      </c>
      <c r="L85" s="30">
        <f t="shared" si="97"/>
        <v>0</v>
      </c>
      <c r="M85" s="21" t="s">
        <v>23</v>
      </c>
      <c r="N85" s="22">
        <f t="shared" si="98"/>
        <v>0</v>
      </c>
      <c r="O85" s="29" t="s">
        <v>31</v>
      </c>
      <c r="P85" s="30">
        <f t="shared" si="99"/>
        <v>0</v>
      </c>
      <c r="Q85" s="21" t="s">
        <v>69</v>
      </c>
      <c r="R85" s="22">
        <f t="shared" si="100"/>
        <v>0</v>
      </c>
      <c r="S85" s="29" t="s">
        <v>37</v>
      </c>
      <c r="T85" s="30">
        <f t="shared" si="101"/>
        <v>0</v>
      </c>
      <c r="U85" s="21" t="s">
        <v>33</v>
      </c>
      <c r="V85" s="22">
        <f t="shared" si="102"/>
        <v>0</v>
      </c>
      <c r="W85" s="29" t="s">
        <v>74</v>
      </c>
      <c r="X85" s="30">
        <f t="shared" si="103"/>
        <v>0</v>
      </c>
      <c r="Y85" s="21" t="s">
        <v>44</v>
      </c>
      <c r="Z85" s="22">
        <f t="shared" si="104"/>
        <v>0</v>
      </c>
      <c r="AA85" s="29" t="s">
        <v>72</v>
      </c>
      <c r="AB85" s="30">
        <f t="shared" si="105"/>
        <v>0</v>
      </c>
      <c r="AC85" s="21" t="s">
        <v>36</v>
      </c>
      <c r="AD85" s="22">
        <f t="shared" si="106"/>
        <v>0</v>
      </c>
      <c r="AE85" s="29" t="s">
        <v>163</v>
      </c>
      <c r="AF85" s="30">
        <f t="shared" si="107"/>
        <v>0</v>
      </c>
      <c r="AG85" s="21" t="s">
        <v>262</v>
      </c>
      <c r="AH85" s="22">
        <f t="shared" si="108"/>
        <v>0</v>
      </c>
      <c r="AI85" s="29" t="s">
        <v>164</v>
      </c>
      <c r="AJ85" s="30">
        <f t="shared" si="109"/>
        <v>0</v>
      </c>
      <c r="AK85" s="21" t="s">
        <v>257</v>
      </c>
      <c r="AL85" s="22">
        <f t="shared" si="110"/>
        <v>0</v>
      </c>
      <c r="AM85" s="29" t="s">
        <v>155</v>
      </c>
      <c r="AN85" s="30">
        <f t="shared" si="111"/>
        <v>0</v>
      </c>
      <c r="AO85" s="21" t="s">
        <v>25</v>
      </c>
      <c r="AP85" s="22">
        <f t="shared" si="112"/>
        <v>0</v>
      </c>
      <c r="AQ85" s="29" t="s">
        <v>151</v>
      </c>
      <c r="AR85" s="30">
        <f t="shared" si="113"/>
        <v>0</v>
      </c>
      <c r="AS85" s="21" t="s">
        <v>156</v>
      </c>
      <c r="AT85" s="22">
        <f t="shared" si="114"/>
        <v>0</v>
      </c>
      <c r="AU85" s="29" t="s">
        <v>78</v>
      </c>
      <c r="AV85" s="30">
        <f t="shared" si="115"/>
        <v>0</v>
      </c>
      <c r="AW85" s="21" t="s">
        <v>160</v>
      </c>
      <c r="AX85" s="22">
        <f t="shared" si="116"/>
        <v>0</v>
      </c>
      <c r="AY85" s="29" t="s">
        <v>46</v>
      </c>
      <c r="AZ85" s="30">
        <f t="shared" si="117"/>
        <v>0</v>
      </c>
      <c r="BA85" s="21" t="s">
        <v>0</v>
      </c>
      <c r="BB85" s="22">
        <f t="shared" si="118"/>
        <v>0</v>
      </c>
      <c r="BC85" s="29" t="s">
        <v>254</v>
      </c>
      <c r="BD85" s="30">
        <f t="shared" si="119"/>
        <v>0</v>
      </c>
      <c r="BE85" s="21" t="s">
        <v>47</v>
      </c>
      <c r="BF85" s="22">
        <f t="shared" si="120"/>
        <v>0</v>
      </c>
      <c r="BG85" s="29" t="s">
        <v>158</v>
      </c>
      <c r="BH85" s="30">
        <f t="shared" si="121"/>
        <v>0</v>
      </c>
      <c r="BI85" s="21" t="s">
        <v>21</v>
      </c>
      <c r="BJ85" s="22">
        <f t="shared" si="138"/>
        <v>0</v>
      </c>
      <c r="BK85" s="29" t="s">
        <v>150</v>
      </c>
      <c r="BL85" s="30">
        <f t="shared" si="139"/>
        <v>0</v>
      </c>
      <c r="BM85" s="21" t="s">
        <v>48</v>
      </c>
      <c r="BN85" s="22">
        <f t="shared" si="140"/>
        <v>19</v>
      </c>
      <c r="BO85" s="29" t="s">
        <v>30</v>
      </c>
      <c r="BP85" s="30">
        <f t="shared" si="125"/>
        <v>0</v>
      </c>
      <c r="BQ85" s="21" t="s">
        <v>152</v>
      </c>
      <c r="BR85" s="22">
        <f t="shared" si="126"/>
        <v>0</v>
      </c>
      <c r="BS85" s="29" t="s">
        <v>69</v>
      </c>
      <c r="BT85" s="30">
        <f t="shared" si="127"/>
        <v>0</v>
      </c>
      <c r="BU85" s="21" t="s">
        <v>49</v>
      </c>
      <c r="BV85" s="22">
        <f t="shared" si="128"/>
        <v>0</v>
      </c>
      <c r="BW85" s="29" t="s">
        <v>147</v>
      </c>
      <c r="BX85" s="30">
        <f t="shared" si="129"/>
        <v>25</v>
      </c>
      <c r="BY85" s="21" t="s">
        <v>34</v>
      </c>
      <c r="BZ85" s="22">
        <f t="shared" si="130"/>
        <v>0</v>
      </c>
      <c r="CA85" s="29" t="s">
        <v>67</v>
      </c>
      <c r="CB85" s="30">
        <f t="shared" si="131"/>
        <v>19</v>
      </c>
      <c r="CC85" s="21" t="s">
        <v>149</v>
      </c>
      <c r="CD85" s="22">
        <f t="shared" si="132"/>
        <v>19</v>
      </c>
      <c r="CE85" s="29" t="s">
        <v>255</v>
      </c>
      <c r="CF85" s="30">
        <f t="shared" si="133"/>
        <v>19</v>
      </c>
      <c r="CG85" s="21" t="s">
        <v>165</v>
      </c>
      <c r="CH85" s="22">
        <f t="shared" si="134"/>
        <v>0</v>
      </c>
      <c r="CI85" s="29" t="s">
        <v>147</v>
      </c>
      <c r="CJ85" s="30">
        <f t="shared" si="135"/>
        <v>25</v>
      </c>
      <c r="CK85" s="21" t="s">
        <v>69</v>
      </c>
      <c r="CL85" s="22">
        <f t="shared" si="136"/>
        <v>0</v>
      </c>
      <c r="CM85" s="25" t="s">
        <v>69</v>
      </c>
      <c r="CN85" s="26">
        <f t="shared" si="137"/>
        <v>0</v>
      </c>
    </row>
    <row r="86" spans="1:92" x14ac:dyDescent="0.4">
      <c r="A86" s="47" t="s">
        <v>296</v>
      </c>
      <c r="B86" s="11">
        <f t="shared" si="92"/>
        <v>101</v>
      </c>
      <c r="C86" s="29" t="s">
        <v>162</v>
      </c>
      <c r="D86" s="30">
        <f t="shared" si="93"/>
        <v>0</v>
      </c>
      <c r="E86" s="21" t="s">
        <v>73</v>
      </c>
      <c r="F86" s="22">
        <f t="shared" si="94"/>
        <v>0</v>
      </c>
      <c r="G86" s="29" t="s">
        <v>45</v>
      </c>
      <c r="H86" s="30">
        <f t="shared" si="95"/>
        <v>0</v>
      </c>
      <c r="I86" s="21" t="s">
        <v>251</v>
      </c>
      <c r="J86" s="22">
        <f t="shared" si="96"/>
        <v>0</v>
      </c>
      <c r="K86" s="29" t="s">
        <v>252</v>
      </c>
      <c r="L86" s="30">
        <f t="shared" si="97"/>
        <v>0</v>
      </c>
      <c r="M86" s="21" t="s">
        <v>132</v>
      </c>
      <c r="N86" s="22">
        <f t="shared" si="98"/>
        <v>0</v>
      </c>
      <c r="O86" s="29" t="s">
        <v>24</v>
      </c>
      <c r="P86" s="30">
        <f t="shared" si="99"/>
        <v>0</v>
      </c>
      <c r="Q86" s="21" t="s">
        <v>154</v>
      </c>
      <c r="R86" s="22">
        <f t="shared" si="100"/>
        <v>0</v>
      </c>
      <c r="S86" s="29" t="s">
        <v>50</v>
      </c>
      <c r="T86" s="30">
        <f t="shared" si="101"/>
        <v>0</v>
      </c>
      <c r="U86" s="21" t="s">
        <v>33</v>
      </c>
      <c r="V86" s="22">
        <f t="shared" si="102"/>
        <v>0</v>
      </c>
      <c r="W86" s="29" t="s">
        <v>74</v>
      </c>
      <c r="X86" s="30">
        <f t="shared" si="103"/>
        <v>0</v>
      </c>
      <c r="Y86" s="21" t="s">
        <v>27</v>
      </c>
      <c r="Z86" s="22">
        <f t="shared" si="104"/>
        <v>0</v>
      </c>
      <c r="AA86" s="29" t="s">
        <v>72</v>
      </c>
      <c r="AB86" s="30">
        <f t="shared" si="105"/>
        <v>0</v>
      </c>
      <c r="AC86" s="21" t="s">
        <v>36</v>
      </c>
      <c r="AD86" s="22">
        <f t="shared" si="106"/>
        <v>0</v>
      </c>
      <c r="AE86" s="29" t="s">
        <v>163</v>
      </c>
      <c r="AF86" s="30">
        <f t="shared" si="107"/>
        <v>0</v>
      </c>
      <c r="AG86" s="21" t="s">
        <v>262</v>
      </c>
      <c r="AH86" s="22">
        <f t="shared" si="108"/>
        <v>0</v>
      </c>
      <c r="AI86" s="29" t="s">
        <v>32</v>
      </c>
      <c r="AJ86" s="30">
        <f t="shared" si="109"/>
        <v>0</v>
      </c>
      <c r="AK86" s="21" t="s">
        <v>133</v>
      </c>
      <c r="AL86" s="22">
        <f t="shared" si="110"/>
        <v>0</v>
      </c>
      <c r="AM86" s="29" t="s">
        <v>148</v>
      </c>
      <c r="AN86" s="30">
        <f t="shared" si="111"/>
        <v>0</v>
      </c>
      <c r="AO86" s="21" t="s">
        <v>75</v>
      </c>
      <c r="AP86" s="22">
        <f t="shared" si="112"/>
        <v>0</v>
      </c>
      <c r="AQ86" s="29" t="s">
        <v>151</v>
      </c>
      <c r="AR86" s="30">
        <f t="shared" si="113"/>
        <v>0</v>
      </c>
      <c r="AS86" s="21" t="s">
        <v>156</v>
      </c>
      <c r="AT86" s="22">
        <f t="shared" si="114"/>
        <v>0</v>
      </c>
      <c r="AU86" s="29" t="s">
        <v>78</v>
      </c>
      <c r="AV86" s="30">
        <f t="shared" si="115"/>
        <v>0</v>
      </c>
      <c r="AW86" s="21" t="s">
        <v>160</v>
      </c>
      <c r="AX86" s="22">
        <f t="shared" si="116"/>
        <v>0</v>
      </c>
      <c r="AY86" s="29" t="s">
        <v>46</v>
      </c>
      <c r="AZ86" s="30">
        <f t="shared" si="117"/>
        <v>0</v>
      </c>
      <c r="BA86" s="21" t="s">
        <v>0</v>
      </c>
      <c r="BB86" s="22">
        <f t="shared" si="118"/>
        <v>0</v>
      </c>
      <c r="BC86" s="29" t="s">
        <v>254</v>
      </c>
      <c r="BD86" s="30">
        <f t="shared" si="119"/>
        <v>0</v>
      </c>
      <c r="BE86" s="21" t="s">
        <v>247</v>
      </c>
      <c r="BF86" s="22">
        <f t="shared" si="120"/>
        <v>0</v>
      </c>
      <c r="BG86" s="29" t="s">
        <v>35</v>
      </c>
      <c r="BH86" s="30">
        <f t="shared" si="121"/>
        <v>0</v>
      </c>
      <c r="BI86" s="21" t="s">
        <v>21</v>
      </c>
      <c r="BJ86" s="22">
        <f t="shared" si="138"/>
        <v>0</v>
      </c>
      <c r="BK86" s="29" t="s">
        <v>150</v>
      </c>
      <c r="BL86" s="30">
        <f t="shared" si="139"/>
        <v>0</v>
      </c>
      <c r="BM86" s="21" t="s">
        <v>159</v>
      </c>
      <c r="BN86" s="22">
        <f t="shared" si="140"/>
        <v>0</v>
      </c>
      <c r="BO86" s="29" t="s">
        <v>29</v>
      </c>
      <c r="BP86" s="30">
        <f t="shared" si="125"/>
        <v>19</v>
      </c>
      <c r="BQ86" s="21" t="s">
        <v>28</v>
      </c>
      <c r="BR86" s="22">
        <f t="shared" si="126"/>
        <v>19</v>
      </c>
      <c r="BS86" s="29" t="s">
        <v>26</v>
      </c>
      <c r="BT86" s="30">
        <f t="shared" si="127"/>
        <v>0</v>
      </c>
      <c r="BU86" s="21" t="s">
        <v>49</v>
      </c>
      <c r="BV86" s="22">
        <f t="shared" si="128"/>
        <v>0</v>
      </c>
      <c r="BW86" s="29" t="s">
        <v>147</v>
      </c>
      <c r="BX86" s="30">
        <f t="shared" si="129"/>
        <v>25</v>
      </c>
      <c r="BY86" s="21" t="s">
        <v>34</v>
      </c>
      <c r="BZ86" s="22">
        <f t="shared" si="130"/>
        <v>0</v>
      </c>
      <c r="CA86" s="29" t="s">
        <v>67</v>
      </c>
      <c r="CB86" s="30">
        <f t="shared" si="131"/>
        <v>19</v>
      </c>
      <c r="CC86" s="21" t="s">
        <v>259</v>
      </c>
      <c r="CD86" s="22">
        <f t="shared" si="132"/>
        <v>0</v>
      </c>
      <c r="CE86" s="29" t="s">
        <v>255</v>
      </c>
      <c r="CF86" s="30">
        <f t="shared" si="133"/>
        <v>19</v>
      </c>
      <c r="CG86" s="21" t="s">
        <v>165</v>
      </c>
      <c r="CH86" s="22">
        <f t="shared" si="134"/>
        <v>0</v>
      </c>
      <c r="CI86" s="29" t="s">
        <v>147</v>
      </c>
      <c r="CJ86" s="30">
        <f t="shared" si="135"/>
        <v>25</v>
      </c>
      <c r="CK86" s="21" t="s">
        <v>34</v>
      </c>
      <c r="CL86" s="22">
        <f t="shared" si="136"/>
        <v>0</v>
      </c>
      <c r="CM86" s="25" t="s">
        <v>147</v>
      </c>
      <c r="CN86" s="26">
        <f t="shared" si="137"/>
        <v>0</v>
      </c>
    </row>
    <row r="87" spans="1:92" x14ac:dyDescent="0.4">
      <c r="A87" s="49" t="s">
        <v>312</v>
      </c>
      <c r="B87" s="11">
        <f t="shared" si="92"/>
        <v>101</v>
      </c>
      <c r="C87" s="29" t="s">
        <v>162</v>
      </c>
      <c r="D87" s="30">
        <f t="shared" si="93"/>
        <v>0</v>
      </c>
      <c r="E87" s="21" t="s">
        <v>64</v>
      </c>
      <c r="F87" s="22">
        <f t="shared" si="94"/>
        <v>0</v>
      </c>
      <c r="G87" s="29" t="s">
        <v>250</v>
      </c>
      <c r="H87" s="30">
        <f t="shared" si="95"/>
        <v>0</v>
      </c>
      <c r="I87" s="21" t="s">
        <v>77</v>
      </c>
      <c r="J87" s="22">
        <f t="shared" si="96"/>
        <v>0</v>
      </c>
      <c r="K87" s="29" t="s">
        <v>252</v>
      </c>
      <c r="L87" s="30">
        <f t="shared" si="97"/>
        <v>0</v>
      </c>
      <c r="M87" s="21" t="s">
        <v>23</v>
      </c>
      <c r="N87" s="22">
        <f t="shared" si="98"/>
        <v>0</v>
      </c>
      <c r="O87" s="29" t="s">
        <v>31</v>
      </c>
      <c r="P87" s="30">
        <f t="shared" si="99"/>
        <v>0</v>
      </c>
      <c r="Q87" s="21" t="s">
        <v>69</v>
      </c>
      <c r="R87" s="22">
        <f t="shared" si="100"/>
        <v>0</v>
      </c>
      <c r="S87" s="29" t="s">
        <v>50</v>
      </c>
      <c r="T87" s="30">
        <f t="shared" si="101"/>
        <v>0</v>
      </c>
      <c r="U87" s="21" t="s">
        <v>33</v>
      </c>
      <c r="V87" s="22">
        <f t="shared" si="102"/>
        <v>0</v>
      </c>
      <c r="W87" s="29" t="s">
        <v>161</v>
      </c>
      <c r="X87" s="30">
        <f t="shared" si="103"/>
        <v>0</v>
      </c>
      <c r="Y87" s="21" t="s">
        <v>44</v>
      </c>
      <c r="Z87" s="22">
        <f t="shared" si="104"/>
        <v>0</v>
      </c>
      <c r="AA87" s="29" t="s">
        <v>72</v>
      </c>
      <c r="AB87" s="30">
        <f t="shared" si="105"/>
        <v>0</v>
      </c>
      <c r="AC87" s="21" t="s">
        <v>68</v>
      </c>
      <c r="AD87" s="22">
        <f t="shared" si="106"/>
        <v>0</v>
      </c>
      <c r="AE87" s="29" t="s">
        <v>63</v>
      </c>
      <c r="AF87" s="30">
        <f t="shared" si="107"/>
        <v>0</v>
      </c>
      <c r="AG87" s="21" t="s">
        <v>66</v>
      </c>
      <c r="AH87" s="22">
        <f t="shared" si="108"/>
        <v>0</v>
      </c>
      <c r="AI87" s="29" t="s">
        <v>164</v>
      </c>
      <c r="AJ87" s="30">
        <f t="shared" si="109"/>
        <v>0</v>
      </c>
      <c r="AK87" s="21" t="s">
        <v>133</v>
      </c>
      <c r="AL87" s="22">
        <f t="shared" si="110"/>
        <v>0</v>
      </c>
      <c r="AM87" s="29" t="s">
        <v>148</v>
      </c>
      <c r="AN87" s="30">
        <f t="shared" si="111"/>
        <v>0</v>
      </c>
      <c r="AO87" s="21" t="s">
        <v>75</v>
      </c>
      <c r="AP87" s="22">
        <f t="shared" si="112"/>
        <v>0</v>
      </c>
      <c r="AQ87" s="29" t="s">
        <v>157</v>
      </c>
      <c r="AR87" s="30">
        <f t="shared" si="113"/>
        <v>0</v>
      </c>
      <c r="AS87" s="21" t="s">
        <v>65</v>
      </c>
      <c r="AT87" s="22">
        <f t="shared" si="114"/>
        <v>0</v>
      </c>
      <c r="AU87" s="29" t="s">
        <v>78</v>
      </c>
      <c r="AV87" s="30">
        <f t="shared" si="115"/>
        <v>0</v>
      </c>
      <c r="AW87" s="21" t="s">
        <v>160</v>
      </c>
      <c r="AX87" s="22">
        <f t="shared" si="116"/>
        <v>0</v>
      </c>
      <c r="AY87" s="29" t="s">
        <v>46</v>
      </c>
      <c r="AZ87" s="30">
        <f t="shared" si="117"/>
        <v>0</v>
      </c>
      <c r="BA87" s="21" t="s">
        <v>246</v>
      </c>
      <c r="BB87" s="22">
        <f t="shared" si="118"/>
        <v>0</v>
      </c>
      <c r="BC87" s="29" t="s">
        <v>76</v>
      </c>
      <c r="BD87" s="30">
        <f t="shared" si="119"/>
        <v>0</v>
      </c>
      <c r="BE87" s="21" t="s">
        <v>247</v>
      </c>
      <c r="BF87" s="22">
        <f t="shared" si="120"/>
        <v>0</v>
      </c>
      <c r="BG87" s="29" t="s">
        <v>158</v>
      </c>
      <c r="BH87" s="30">
        <f t="shared" si="121"/>
        <v>0</v>
      </c>
      <c r="BI87" s="21" t="s">
        <v>21</v>
      </c>
      <c r="BJ87" s="22">
        <f t="shared" si="138"/>
        <v>0</v>
      </c>
      <c r="BK87" s="29" t="s">
        <v>22</v>
      </c>
      <c r="BL87" s="30">
        <f t="shared" si="139"/>
        <v>19</v>
      </c>
      <c r="BM87" s="21" t="s">
        <v>159</v>
      </c>
      <c r="BN87" s="22">
        <f t="shared" si="140"/>
        <v>0</v>
      </c>
      <c r="BO87" s="29" t="s">
        <v>30</v>
      </c>
      <c r="BP87" s="30">
        <f t="shared" si="125"/>
        <v>0</v>
      </c>
      <c r="BQ87" s="21" t="s">
        <v>28</v>
      </c>
      <c r="BR87" s="22">
        <f t="shared" si="126"/>
        <v>19</v>
      </c>
      <c r="BS87" s="29" t="s">
        <v>69</v>
      </c>
      <c r="BT87" s="30">
        <f t="shared" si="127"/>
        <v>0</v>
      </c>
      <c r="BU87" s="21" t="s">
        <v>33</v>
      </c>
      <c r="BV87" s="22">
        <f t="shared" si="128"/>
        <v>25</v>
      </c>
      <c r="BW87" s="29" t="s">
        <v>31</v>
      </c>
      <c r="BX87" s="30">
        <f t="shared" si="129"/>
        <v>0</v>
      </c>
      <c r="BY87" s="21" t="s">
        <v>34</v>
      </c>
      <c r="BZ87" s="22">
        <f t="shared" si="130"/>
        <v>0</v>
      </c>
      <c r="CA87" s="29" t="s">
        <v>67</v>
      </c>
      <c r="CB87" s="30">
        <f t="shared" si="131"/>
        <v>19</v>
      </c>
      <c r="CC87" s="21" t="s">
        <v>149</v>
      </c>
      <c r="CD87" s="22">
        <f t="shared" si="132"/>
        <v>19</v>
      </c>
      <c r="CE87" s="29" t="s">
        <v>248</v>
      </c>
      <c r="CF87" s="30">
        <f t="shared" si="133"/>
        <v>0</v>
      </c>
      <c r="CG87" s="21" t="s">
        <v>165</v>
      </c>
      <c r="CH87" s="22">
        <f t="shared" si="134"/>
        <v>0</v>
      </c>
      <c r="CI87" s="29" t="s">
        <v>31</v>
      </c>
      <c r="CJ87" s="30">
        <f t="shared" si="135"/>
        <v>0</v>
      </c>
      <c r="CK87" s="21" t="s">
        <v>34</v>
      </c>
      <c r="CL87" s="22">
        <f t="shared" si="136"/>
        <v>0</v>
      </c>
      <c r="CM87" s="25" t="s">
        <v>34</v>
      </c>
      <c r="CN87" s="26">
        <f t="shared" si="137"/>
        <v>0</v>
      </c>
    </row>
    <row r="88" spans="1:92" x14ac:dyDescent="0.4">
      <c r="A88" s="47" t="s">
        <v>84</v>
      </c>
      <c r="B88" s="11">
        <f t="shared" si="92"/>
        <v>101</v>
      </c>
      <c r="C88" s="29" t="s">
        <v>42</v>
      </c>
      <c r="D88" s="30">
        <f t="shared" si="93"/>
        <v>0</v>
      </c>
      <c r="E88" s="21" t="s">
        <v>73</v>
      </c>
      <c r="F88" s="22">
        <f t="shared" si="94"/>
        <v>0</v>
      </c>
      <c r="G88" s="29" t="s">
        <v>45</v>
      </c>
      <c r="H88" s="30">
        <f t="shared" si="95"/>
        <v>0</v>
      </c>
      <c r="I88" s="21" t="s">
        <v>77</v>
      </c>
      <c r="J88" s="22">
        <f t="shared" si="96"/>
        <v>0</v>
      </c>
      <c r="K88" s="29" t="s">
        <v>245</v>
      </c>
      <c r="L88" s="30">
        <f t="shared" si="97"/>
        <v>0</v>
      </c>
      <c r="M88" s="21" t="s">
        <v>132</v>
      </c>
      <c r="N88" s="22">
        <f t="shared" si="98"/>
        <v>0</v>
      </c>
      <c r="O88" s="29" t="s">
        <v>31</v>
      </c>
      <c r="P88" s="30">
        <f t="shared" si="99"/>
        <v>0</v>
      </c>
      <c r="Q88" s="21" t="s">
        <v>69</v>
      </c>
      <c r="R88" s="22">
        <f t="shared" si="100"/>
        <v>0</v>
      </c>
      <c r="S88" s="29" t="s">
        <v>50</v>
      </c>
      <c r="T88" s="30">
        <f t="shared" si="101"/>
        <v>0</v>
      </c>
      <c r="U88" s="21" t="s">
        <v>33</v>
      </c>
      <c r="V88" s="22">
        <f t="shared" si="102"/>
        <v>0</v>
      </c>
      <c r="W88" s="29" t="s">
        <v>161</v>
      </c>
      <c r="X88" s="30">
        <f t="shared" si="103"/>
        <v>0</v>
      </c>
      <c r="Y88" s="21" t="s">
        <v>27</v>
      </c>
      <c r="Z88" s="22">
        <f t="shared" si="104"/>
        <v>0</v>
      </c>
      <c r="AA88" s="29" t="s">
        <v>261</v>
      </c>
      <c r="AB88" s="30">
        <f t="shared" si="105"/>
        <v>0</v>
      </c>
      <c r="AC88" s="21" t="s">
        <v>68</v>
      </c>
      <c r="AD88" s="22">
        <f t="shared" si="106"/>
        <v>0</v>
      </c>
      <c r="AE88" s="29" t="s">
        <v>163</v>
      </c>
      <c r="AF88" s="30">
        <f t="shared" si="107"/>
        <v>0</v>
      </c>
      <c r="AG88" s="21" t="s">
        <v>66</v>
      </c>
      <c r="AH88" s="22">
        <f t="shared" si="108"/>
        <v>0</v>
      </c>
      <c r="AI88" s="29" t="s">
        <v>164</v>
      </c>
      <c r="AJ88" s="30">
        <f t="shared" si="109"/>
        <v>0</v>
      </c>
      <c r="AK88" s="21" t="s">
        <v>133</v>
      </c>
      <c r="AL88" s="22">
        <f t="shared" si="110"/>
        <v>0</v>
      </c>
      <c r="AM88" s="29" t="s">
        <v>155</v>
      </c>
      <c r="AN88" s="30">
        <f t="shared" si="111"/>
        <v>0</v>
      </c>
      <c r="AO88" s="21" t="s">
        <v>75</v>
      </c>
      <c r="AP88" s="22">
        <f t="shared" si="112"/>
        <v>0</v>
      </c>
      <c r="AQ88" s="29" t="s">
        <v>151</v>
      </c>
      <c r="AR88" s="30">
        <f t="shared" si="113"/>
        <v>0</v>
      </c>
      <c r="AS88" s="21" t="s">
        <v>156</v>
      </c>
      <c r="AT88" s="22">
        <f t="shared" si="114"/>
        <v>0</v>
      </c>
      <c r="AU88" s="29" t="s">
        <v>78</v>
      </c>
      <c r="AV88" s="30">
        <f t="shared" si="115"/>
        <v>0</v>
      </c>
      <c r="AW88" s="21" t="s">
        <v>258</v>
      </c>
      <c r="AX88" s="22">
        <f t="shared" si="116"/>
        <v>0</v>
      </c>
      <c r="AY88" s="29" t="s">
        <v>253</v>
      </c>
      <c r="AZ88" s="30">
        <f t="shared" si="117"/>
        <v>0</v>
      </c>
      <c r="BA88" s="21" t="s">
        <v>0</v>
      </c>
      <c r="BB88" s="22">
        <f t="shared" si="118"/>
        <v>0</v>
      </c>
      <c r="BC88" s="29" t="s">
        <v>254</v>
      </c>
      <c r="BD88" s="30">
        <f t="shared" si="119"/>
        <v>0</v>
      </c>
      <c r="BE88" s="21" t="s">
        <v>247</v>
      </c>
      <c r="BF88" s="22">
        <f t="shared" si="120"/>
        <v>0</v>
      </c>
      <c r="BG88" s="29" t="s">
        <v>158</v>
      </c>
      <c r="BH88" s="30">
        <f t="shared" si="121"/>
        <v>0</v>
      </c>
      <c r="BI88" s="21" t="s">
        <v>21</v>
      </c>
      <c r="BJ88" s="22">
        <f t="shared" si="138"/>
        <v>0</v>
      </c>
      <c r="BK88" s="29" t="s">
        <v>22</v>
      </c>
      <c r="BL88" s="30">
        <f t="shared" si="139"/>
        <v>19</v>
      </c>
      <c r="BM88" s="21" t="s">
        <v>48</v>
      </c>
      <c r="BN88" s="22">
        <f t="shared" si="140"/>
        <v>19</v>
      </c>
      <c r="BO88" s="29" t="s">
        <v>29</v>
      </c>
      <c r="BP88" s="30">
        <f t="shared" si="125"/>
        <v>19</v>
      </c>
      <c r="BQ88" s="21" t="s">
        <v>152</v>
      </c>
      <c r="BR88" s="22">
        <f t="shared" si="126"/>
        <v>0</v>
      </c>
      <c r="BS88" s="29" t="s">
        <v>26</v>
      </c>
      <c r="BT88" s="30">
        <f t="shared" si="127"/>
        <v>0</v>
      </c>
      <c r="BU88" s="21" t="s">
        <v>49</v>
      </c>
      <c r="BV88" s="22">
        <f t="shared" si="128"/>
        <v>0</v>
      </c>
      <c r="BW88" s="29" t="s">
        <v>147</v>
      </c>
      <c r="BX88" s="30">
        <f t="shared" si="129"/>
        <v>25</v>
      </c>
      <c r="BY88" s="21" t="s">
        <v>34</v>
      </c>
      <c r="BZ88" s="22">
        <f t="shared" si="130"/>
        <v>0</v>
      </c>
      <c r="CA88" s="29" t="s">
        <v>67</v>
      </c>
      <c r="CB88" s="30">
        <f t="shared" si="131"/>
        <v>19</v>
      </c>
      <c r="CC88" s="21" t="s">
        <v>259</v>
      </c>
      <c r="CD88" s="22">
        <f t="shared" si="132"/>
        <v>0</v>
      </c>
      <c r="CE88" s="29" t="s">
        <v>248</v>
      </c>
      <c r="CF88" s="30">
        <f t="shared" si="133"/>
        <v>0</v>
      </c>
      <c r="CG88" s="21" t="s">
        <v>165</v>
      </c>
      <c r="CH88" s="22">
        <f t="shared" si="134"/>
        <v>0</v>
      </c>
      <c r="CI88" s="29" t="s">
        <v>147</v>
      </c>
      <c r="CJ88" s="30">
        <f t="shared" si="135"/>
        <v>25</v>
      </c>
      <c r="CK88" s="21" t="s">
        <v>26</v>
      </c>
      <c r="CL88" s="22">
        <f t="shared" si="136"/>
        <v>0</v>
      </c>
      <c r="CM88" s="25" t="s">
        <v>26</v>
      </c>
      <c r="CN88" s="26">
        <f t="shared" si="137"/>
        <v>0</v>
      </c>
    </row>
    <row r="89" spans="1:92" x14ac:dyDescent="0.4">
      <c r="A89" s="41" t="s">
        <v>267</v>
      </c>
      <c r="B89" s="11">
        <f t="shared" si="92"/>
        <v>101</v>
      </c>
      <c r="C89" s="29" t="s">
        <v>162</v>
      </c>
      <c r="D89" s="30">
        <f t="shared" si="93"/>
        <v>0</v>
      </c>
      <c r="E89" s="21" t="s">
        <v>64</v>
      </c>
      <c r="F89" s="22">
        <f t="shared" si="94"/>
        <v>0</v>
      </c>
      <c r="G89" s="29" t="s">
        <v>250</v>
      </c>
      <c r="H89" s="30">
        <f t="shared" si="95"/>
        <v>0</v>
      </c>
      <c r="I89" s="21" t="s">
        <v>251</v>
      </c>
      <c r="J89" s="22">
        <f t="shared" si="96"/>
        <v>0</v>
      </c>
      <c r="K89" s="29" t="s">
        <v>252</v>
      </c>
      <c r="L89" s="30">
        <f t="shared" si="97"/>
        <v>0</v>
      </c>
      <c r="M89" s="21" t="s">
        <v>23</v>
      </c>
      <c r="N89" s="22">
        <f t="shared" si="98"/>
        <v>0</v>
      </c>
      <c r="O89" s="29" t="s">
        <v>24</v>
      </c>
      <c r="P89" s="30">
        <f t="shared" si="99"/>
        <v>0</v>
      </c>
      <c r="Q89" s="21" t="s">
        <v>69</v>
      </c>
      <c r="R89" s="22">
        <f t="shared" si="100"/>
        <v>0</v>
      </c>
      <c r="S89" s="29" t="s">
        <v>50</v>
      </c>
      <c r="T89" s="30">
        <f t="shared" si="101"/>
        <v>0</v>
      </c>
      <c r="U89" s="21" t="s">
        <v>33</v>
      </c>
      <c r="V89" s="22">
        <f t="shared" si="102"/>
        <v>0</v>
      </c>
      <c r="W89" s="29" t="s">
        <v>161</v>
      </c>
      <c r="X89" s="30">
        <f t="shared" si="103"/>
        <v>0</v>
      </c>
      <c r="Y89" s="21" t="s">
        <v>27</v>
      </c>
      <c r="Z89" s="22">
        <f t="shared" si="104"/>
        <v>0</v>
      </c>
      <c r="AA89" s="29" t="s">
        <v>72</v>
      </c>
      <c r="AB89" s="30">
        <f t="shared" si="105"/>
        <v>0</v>
      </c>
      <c r="AC89" s="21" t="s">
        <v>68</v>
      </c>
      <c r="AD89" s="22">
        <f t="shared" si="106"/>
        <v>0</v>
      </c>
      <c r="AE89" s="29" t="s">
        <v>63</v>
      </c>
      <c r="AF89" s="30">
        <f t="shared" si="107"/>
        <v>0</v>
      </c>
      <c r="AG89" s="21" t="s">
        <v>262</v>
      </c>
      <c r="AH89" s="22">
        <f t="shared" si="108"/>
        <v>0</v>
      </c>
      <c r="AI89" s="29" t="s">
        <v>32</v>
      </c>
      <c r="AJ89" s="30">
        <f t="shared" si="109"/>
        <v>0</v>
      </c>
      <c r="AK89" s="21" t="s">
        <v>257</v>
      </c>
      <c r="AL89" s="22">
        <f t="shared" si="110"/>
        <v>0</v>
      </c>
      <c r="AM89" s="29" t="s">
        <v>155</v>
      </c>
      <c r="AN89" s="30">
        <f t="shared" si="111"/>
        <v>0</v>
      </c>
      <c r="AO89" s="21" t="s">
        <v>75</v>
      </c>
      <c r="AP89" s="22">
        <f t="shared" si="112"/>
        <v>0</v>
      </c>
      <c r="AQ89" s="29" t="s">
        <v>157</v>
      </c>
      <c r="AR89" s="30">
        <f t="shared" si="113"/>
        <v>0</v>
      </c>
      <c r="AS89" s="21" t="s">
        <v>65</v>
      </c>
      <c r="AT89" s="22">
        <f t="shared" si="114"/>
        <v>0</v>
      </c>
      <c r="AU89" s="29" t="s">
        <v>78</v>
      </c>
      <c r="AV89" s="30">
        <f t="shared" si="115"/>
        <v>0</v>
      </c>
      <c r="AW89" s="21" t="s">
        <v>258</v>
      </c>
      <c r="AX89" s="22">
        <f t="shared" si="116"/>
        <v>0</v>
      </c>
      <c r="AY89" s="29" t="s">
        <v>46</v>
      </c>
      <c r="AZ89" s="30">
        <f t="shared" si="117"/>
        <v>0</v>
      </c>
      <c r="BA89" s="21" t="s">
        <v>0</v>
      </c>
      <c r="BB89" s="22">
        <f t="shared" si="118"/>
        <v>0</v>
      </c>
      <c r="BC89" s="29" t="s">
        <v>254</v>
      </c>
      <c r="BD89" s="30">
        <f t="shared" si="119"/>
        <v>0</v>
      </c>
      <c r="BE89" s="21" t="s">
        <v>247</v>
      </c>
      <c r="BF89" s="22">
        <f t="shared" si="120"/>
        <v>0</v>
      </c>
      <c r="BG89" s="29" t="s">
        <v>158</v>
      </c>
      <c r="BH89" s="30">
        <f t="shared" si="121"/>
        <v>0</v>
      </c>
      <c r="BI89" s="21" t="s">
        <v>153</v>
      </c>
      <c r="BJ89" s="22">
        <f t="shared" si="138"/>
        <v>0</v>
      </c>
      <c r="BK89" s="29" t="s">
        <v>150</v>
      </c>
      <c r="BL89" s="30">
        <f t="shared" si="139"/>
        <v>0</v>
      </c>
      <c r="BM89" s="21" t="s">
        <v>159</v>
      </c>
      <c r="BN89" s="22">
        <f t="shared" si="140"/>
        <v>0</v>
      </c>
      <c r="BO89" s="29" t="s">
        <v>29</v>
      </c>
      <c r="BP89" s="30">
        <f t="shared" si="125"/>
        <v>19</v>
      </c>
      <c r="BQ89" s="21" t="s">
        <v>28</v>
      </c>
      <c r="BR89" s="22">
        <f t="shared" si="126"/>
        <v>19</v>
      </c>
      <c r="BS89" s="29" t="s">
        <v>26</v>
      </c>
      <c r="BT89" s="30">
        <f t="shared" si="127"/>
        <v>0</v>
      </c>
      <c r="BU89" s="21" t="s">
        <v>49</v>
      </c>
      <c r="BV89" s="22">
        <f t="shared" si="128"/>
        <v>0</v>
      </c>
      <c r="BW89" s="29" t="s">
        <v>147</v>
      </c>
      <c r="BX89" s="30">
        <f t="shared" si="129"/>
        <v>25</v>
      </c>
      <c r="BY89" s="21" t="s">
        <v>34</v>
      </c>
      <c r="BZ89" s="22">
        <f t="shared" si="130"/>
        <v>0</v>
      </c>
      <c r="CA89" s="29" t="s">
        <v>67</v>
      </c>
      <c r="CB89" s="30">
        <f t="shared" si="131"/>
        <v>19</v>
      </c>
      <c r="CC89" s="21" t="s">
        <v>149</v>
      </c>
      <c r="CD89" s="22">
        <f t="shared" si="132"/>
        <v>19</v>
      </c>
      <c r="CE89" s="29" t="s">
        <v>248</v>
      </c>
      <c r="CF89" s="30">
        <f t="shared" si="133"/>
        <v>0</v>
      </c>
      <c r="CG89" s="21" t="s">
        <v>165</v>
      </c>
      <c r="CH89" s="22">
        <f t="shared" si="134"/>
        <v>0</v>
      </c>
      <c r="CI89" s="29" t="s">
        <v>49</v>
      </c>
      <c r="CJ89" s="30">
        <f t="shared" si="135"/>
        <v>0</v>
      </c>
      <c r="CK89" s="21" t="s">
        <v>34</v>
      </c>
      <c r="CL89" s="22">
        <f t="shared" si="136"/>
        <v>0</v>
      </c>
      <c r="CM89" s="25" t="s">
        <v>49</v>
      </c>
      <c r="CN89" s="26">
        <f t="shared" si="137"/>
        <v>0</v>
      </c>
    </row>
    <row r="90" spans="1:92" x14ac:dyDescent="0.4">
      <c r="A90" s="45" t="s">
        <v>287</v>
      </c>
      <c r="B90" s="11">
        <f t="shared" si="92"/>
        <v>101</v>
      </c>
      <c r="C90" s="29" t="s">
        <v>162</v>
      </c>
      <c r="D90" s="30">
        <f t="shared" si="93"/>
        <v>0</v>
      </c>
      <c r="E90" s="21" t="s">
        <v>64</v>
      </c>
      <c r="F90" s="22">
        <f t="shared" si="94"/>
        <v>0</v>
      </c>
      <c r="G90" s="29" t="s">
        <v>45</v>
      </c>
      <c r="H90" s="30">
        <f t="shared" si="95"/>
        <v>0</v>
      </c>
      <c r="I90" s="21" t="s">
        <v>251</v>
      </c>
      <c r="J90" s="22">
        <f t="shared" si="96"/>
        <v>0</v>
      </c>
      <c r="K90" s="29" t="s">
        <v>252</v>
      </c>
      <c r="L90" s="30">
        <f t="shared" si="97"/>
        <v>0</v>
      </c>
      <c r="M90" s="21" t="s">
        <v>132</v>
      </c>
      <c r="N90" s="22">
        <f t="shared" si="98"/>
        <v>0</v>
      </c>
      <c r="O90" s="29" t="s">
        <v>31</v>
      </c>
      <c r="P90" s="30">
        <f t="shared" si="99"/>
        <v>0</v>
      </c>
      <c r="Q90" s="21" t="s">
        <v>154</v>
      </c>
      <c r="R90" s="22">
        <f t="shared" si="100"/>
        <v>0</v>
      </c>
      <c r="S90" s="29" t="s">
        <v>50</v>
      </c>
      <c r="T90" s="30">
        <f t="shared" si="101"/>
        <v>0</v>
      </c>
      <c r="U90" s="21" t="s">
        <v>33</v>
      </c>
      <c r="V90" s="22">
        <f t="shared" si="102"/>
        <v>0</v>
      </c>
      <c r="W90" s="29" t="s">
        <v>74</v>
      </c>
      <c r="X90" s="30">
        <f t="shared" si="103"/>
        <v>0</v>
      </c>
      <c r="Y90" s="21" t="s">
        <v>27</v>
      </c>
      <c r="Z90" s="22">
        <f t="shared" si="104"/>
        <v>0</v>
      </c>
      <c r="AA90" s="29" t="s">
        <v>72</v>
      </c>
      <c r="AB90" s="30">
        <f t="shared" si="105"/>
        <v>0</v>
      </c>
      <c r="AC90" s="21" t="s">
        <v>68</v>
      </c>
      <c r="AD90" s="22">
        <f t="shared" si="106"/>
        <v>0</v>
      </c>
      <c r="AE90" s="29" t="s">
        <v>163</v>
      </c>
      <c r="AF90" s="30">
        <f t="shared" si="107"/>
        <v>0</v>
      </c>
      <c r="AG90" s="21" t="s">
        <v>66</v>
      </c>
      <c r="AH90" s="22">
        <f t="shared" si="108"/>
        <v>0</v>
      </c>
      <c r="AI90" s="29" t="s">
        <v>164</v>
      </c>
      <c r="AJ90" s="30">
        <f t="shared" si="109"/>
        <v>0</v>
      </c>
      <c r="AK90" s="21" t="s">
        <v>257</v>
      </c>
      <c r="AL90" s="22">
        <f t="shared" si="110"/>
        <v>0</v>
      </c>
      <c r="AM90" s="29" t="s">
        <v>155</v>
      </c>
      <c r="AN90" s="30">
        <f t="shared" si="111"/>
        <v>0</v>
      </c>
      <c r="AO90" s="21" t="s">
        <v>25</v>
      </c>
      <c r="AP90" s="22">
        <f t="shared" si="112"/>
        <v>0</v>
      </c>
      <c r="AQ90" s="29" t="s">
        <v>157</v>
      </c>
      <c r="AR90" s="30">
        <f t="shared" si="113"/>
        <v>0</v>
      </c>
      <c r="AS90" s="21" t="s">
        <v>156</v>
      </c>
      <c r="AT90" s="22">
        <f t="shared" si="114"/>
        <v>0</v>
      </c>
      <c r="AU90" s="29" t="s">
        <v>78</v>
      </c>
      <c r="AV90" s="30">
        <f t="shared" si="115"/>
        <v>0</v>
      </c>
      <c r="AW90" s="21" t="s">
        <v>258</v>
      </c>
      <c r="AX90" s="22">
        <f t="shared" si="116"/>
        <v>0</v>
      </c>
      <c r="AY90" s="29" t="s">
        <v>46</v>
      </c>
      <c r="AZ90" s="30">
        <f t="shared" si="117"/>
        <v>0</v>
      </c>
      <c r="BA90" s="21" t="s">
        <v>0</v>
      </c>
      <c r="BB90" s="22">
        <f t="shared" si="118"/>
        <v>0</v>
      </c>
      <c r="BC90" s="29" t="s">
        <v>76</v>
      </c>
      <c r="BD90" s="30">
        <f t="shared" si="119"/>
        <v>0</v>
      </c>
      <c r="BE90" s="21" t="s">
        <v>247</v>
      </c>
      <c r="BF90" s="22">
        <f t="shared" si="120"/>
        <v>0</v>
      </c>
      <c r="BG90" s="29" t="s">
        <v>158</v>
      </c>
      <c r="BH90" s="30">
        <f t="shared" si="121"/>
        <v>0</v>
      </c>
      <c r="BI90" s="21" t="s">
        <v>153</v>
      </c>
      <c r="BJ90" s="22">
        <f t="shared" si="138"/>
        <v>0</v>
      </c>
      <c r="BK90" s="29" t="s">
        <v>150</v>
      </c>
      <c r="BL90" s="30">
        <f t="shared" si="139"/>
        <v>0</v>
      </c>
      <c r="BM90" s="21" t="s">
        <v>48</v>
      </c>
      <c r="BN90" s="22">
        <f t="shared" si="140"/>
        <v>19</v>
      </c>
      <c r="BO90" s="29" t="s">
        <v>30</v>
      </c>
      <c r="BP90" s="30">
        <f t="shared" si="125"/>
        <v>0</v>
      </c>
      <c r="BQ90" s="21" t="s">
        <v>28</v>
      </c>
      <c r="BR90" s="22">
        <f t="shared" si="126"/>
        <v>19</v>
      </c>
      <c r="BS90" s="29" t="s">
        <v>154</v>
      </c>
      <c r="BT90" s="30">
        <f t="shared" si="127"/>
        <v>25</v>
      </c>
      <c r="BU90" s="21" t="s">
        <v>49</v>
      </c>
      <c r="BV90" s="22">
        <f t="shared" si="128"/>
        <v>0</v>
      </c>
      <c r="BW90" s="29" t="s">
        <v>31</v>
      </c>
      <c r="BX90" s="30">
        <f t="shared" si="129"/>
        <v>0</v>
      </c>
      <c r="BY90" s="21" t="s">
        <v>34</v>
      </c>
      <c r="BZ90" s="22">
        <f t="shared" si="130"/>
        <v>0</v>
      </c>
      <c r="CA90" s="29" t="s">
        <v>67</v>
      </c>
      <c r="CB90" s="30">
        <f t="shared" si="131"/>
        <v>19</v>
      </c>
      <c r="CC90" s="21" t="s">
        <v>149</v>
      </c>
      <c r="CD90" s="22">
        <f t="shared" si="132"/>
        <v>19</v>
      </c>
      <c r="CE90" s="29" t="s">
        <v>248</v>
      </c>
      <c r="CF90" s="30">
        <f t="shared" si="133"/>
        <v>0</v>
      </c>
      <c r="CG90" s="21" t="s">
        <v>165</v>
      </c>
      <c r="CH90" s="22">
        <f t="shared" si="134"/>
        <v>0</v>
      </c>
      <c r="CI90" s="29" t="s">
        <v>49</v>
      </c>
      <c r="CJ90" s="30">
        <f t="shared" si="135"/>
        <v>0</v>
      </c>
      <c r="CK90" s="21" t="s">
        <v>34</v>
      </c>
      <c r="CL90" s="22">
        <f t="shared" si="136"/>
        <v>0</v>
      </c>
      <c r="CM90" s="25" t="s">
        <v>34</v>
      </c>
      <c r="CN90" s="26">
        <f t="shared" si="137"/>
        <v>0</v>
      </c>
    </row>
    <row r="91" spans="1:92" x14ac:dyDescent="0.4">
      <c r="A91" s="31" t="s">
        <v>85</v>
      </c>
      <c r="B91" s="11">
        <f t="shared" si="92"/>
        <v>101</v>
      </c>
      <c r="C91" s="29" t="s">
        <v>162</v>
      </c>
      <c r="D91" s="30">
        <f t="shared" si="93"/>
        <v>0</v>
      </c>
      <c r="E91" s="21" t="s">
        <v>64</v>
      </c>
      <c r="F91" s="22">
        <f t="shared" si="94"/>
        <v>0</v>
      </c>
      <c r="G91" s="29" t="s">
        <v>45</v>
      </c>
      <c r="H91" s="30">
        <f t="shared" si="95"/>
        <v>0</v>
      </c>
      <c r="I91" s="21" t="s">
        <v>251</v>
      </c>
      <c r="J91" s="22">
        <f t="shared" si="96"/>
        <v>0</v>
      </c>
      <c r="K91" s="29" t="s">
        <v>245</v>
      </c>
      <c r="L91" s="30">
        <f t="shared" si="97"/>
        <v>0</v>
      </c>
      <c r="M91" s="21" t="s">
        <v>23</v>
      </c>
      <c r="N91" s="22">
        <f t="shared" si="98"/>
        <v>0</v>
      </c>
      <c r="O91" s="29" t="s">
        <v>24</v>
      </c>
      <c r="P91" s="30">
        <f t="shared" si="99"/>
        <v>0</v>
      </c>
      <c r="Q91" s="21" t="s">
        <v>69</v>
      </c>
      <c r="R91" s="22">
        <f t="shared" si="100"/>
        <v>0</v>
      </c>
      <c r="S91" s="29" t="s">
        <v>50</v>
      </c>
      <c r="T91" s="30">
        <f t="shared" si="101"/>
        <v>0</v>
      </c>
      <c r="U91" s="21" t="s">
        <v>33</v>
      </c>
      <c r="V91" s="22">
        <f t="shared" si="102"/>
        <v>0</v>
      </c>
      <c r="W91" s="29" t="s">
        <v>74</v>
      </c>
      <c r="X91" s="30">
        <f t="shared" si="103"/>
        <v>0</v>
      </c>
      <c r="Y91" s="21" t="s">
        <v>27</v>
      </c>
      <c r="Z91" s="22">
        <f t="shared" si="104"/>
        <v>0</v>
      </c>
      <c r="AA91" s="29" t="s">
        <v>72</v>
      </c>
      <c r="AB91" s="30">
        <f t="shared" si="105"/>
        <v>0</v>
      </c>
      <c r="AC91" s="21" t="s">
        <v>68</v>
      </c>
      <c r="AD91" s="22">
        <f t="shared" si="106"/>
        <v>0</v>
      </c>
      <c r="AE91" s="29" t="s">
        <v>63</v>
      </c>
      <c r="AF91" s="30">
        <f t="shared" si="107"/>
        <v>0</v>
      </c>
      <c r="AG91" s="21" t="s">
        <v>262</v>
      </c>
      <c r="AH91" s="22">
        <f t="shared" si="108"/>
        <v>0</v>
      </c>
      <c r="AI91" s="29" t="s">
        <v>32</v>
      </c>
      <c r="AJ91" s="30">
        <f t="shared" si="109"/>
        <v>0</v>
      </c>
      <c r="AK91" s="21" t="s">
        <v>133</v>
      </c>
      <c r="AL91" s="22">
        <f t="shared" si="110"/>
        <v>0</v>
      </c>
      <c r="AM91" s="29" t="s">
        <v>155</v>
      </c>
      <c r="AN91" s="30">
        <f t="shared" si="111"/>
        <v>0</v>
      </c>
      <c r="AO91" s="21" t="s">
        <v>25</v>
      </c>
      <c r="AP91" s="22">
        <f t="shared" si="112"/>
        <v>0</v>
      </c>
      <c r="AQ91" s="29" t="s">
        <v>157</v>
      </c>
      <c r="AR91" s="30">
        <f t="shared" si="113"/>
        <v>0</v>
      </c>
      <c r="AS91" s="21" t="s">
        <v>156</v>
      </c>
      <c r="AT91" s="22">
        <f t="shared" si="114"/>
        <v>0</v>
      </c>
      <c r="AU91" s="29" t="s">
        <v>71</v>
      </c>
      <c r="AV91" s="30">
        <f t="shared" si="115"/>
        <v>0</v>
      </c>
      <c r="AW91" s="21" t="s">
        <v>160</v>
      </c>
      <c r="AX91" s="22">
        <f t="shared" si="116"/>
        <v>0</v>
      </c>
      <c r="AY91" s="29" t="s">
        <v>46</v>
      </c>
      <c r="AZ91" s="30">
        <f t="shared" si="117"/>
        <v>0</v>
      </c>
      <c r="BA91" s="21" t="s">
        <v>0</v>
      </c>
      <c r="BB91" s="22">
        <f t="shared" si="118"/>
        <v>0</v>
      </c>
      <c r="BC91" s="29" t="s">
        <v>76</v>
      </c>
      <c r="BD91" s="30">
        <f t="shared" si="119"/>
        <v>0</v>
      </c>
      <c r="BE91" s="21" t="s">
        <v>247</v>
      </c>
      <c r="BF91" s="22">
        <f t="shared" si="120"/>
        <v>0</v>
      </c>
      <c r="BG91" s="29" t="s">
        <v>158</v>
      </c>
      <c r="BH91" s="30">
        <f t="shared" si="121"/>
        <v>0</v>
      </c>
      <c r="BI91" s="21" t="s">
        <v>153</v>
      </c>
      <c r="BJ91" s="22">
        <f t="shared" si="138"/>
        <v>0</v>
      </c>
      <c r="BK91" s="29" t="s">
        <v>150</v>
      </c>
      <c r="BL91" s="30">
        <f t="shared" si="139"/>
        <v>0</v>
      </c>
      <c r="BM91" s="21" t="s">
        <v>48</v>
      </c>
      <c r="BN91" s="22">
        <f t="shared" si="140"/>
        <v>19</v>
      </c>
      <c r="BO91" s="29" t="s">
        <v>29</v>
      </c>
      <c r="BP91" s="30">
        <f t="shared" si="125"/>
        <v>19</v>
      </c>
      <c r="BQ91" s="21" t="s">
        <v>28</v>
      </c>
      <c r="BR91" s="22">
        <f t="shared" si="126"/>
        <v>19</v>
      </c>
      <c r="BS91" s="29" t="s">
        <v>26</v>
      </c>
      <c r="BT91" s="30">
        <f t="shared" si="127"/>
        <v>0</v>
      </c>
      <c r="BU91" s="21" t="s">
        <v>49</v>
      </c>
      <c r="BV91" s="22">
        <f t="shared" si="128"/>
        <v>0</v>
      </c>
      <c r="BW91" s="29" t="s">
        <v>147</v>
      </c>
      <c r="BX91" s="30">
        <f t="shared" si="129"/>
        <v>25</v>
      </c>
      <c r="BY91" s="21" t="s">
        <v>34</v>
      </c>
      <c r="BZ91" s="22">
        <f t="shared" si="130"/>
        <v>0</v>
      </c>
      <c r="CA91" s="29" t="s">
        <v>43</v>
      </c>
      <c r="CB91" s="30">
        <f t="shared" si="131"/>
        <v>0</v>
      </c>
      <c r="CC91" s="21" t="s">
        <v>259</v>
      </c>
      <c r="CD91" s="22">
        <f t="shared" si="132"/>
        <v>0</v>
      </c>
      <c r="CE91" s="29" t="s">
        <v>248</v>
      </c>
      <c r="CF91" s="30">
        <f t="shared" si="133"/>
        <v>0</v>
      </c>
      <c r="CG91" s="21" t="s">
        <v>19</v>
      </c>
      <c r="CH91" s="22">
        <f t="shared" si="134"/>
        <v>19</v>
      </c>
      <c r="CI91" s="29" t="s">
        <v>49</v>
      </c>
      <c r="CJ91" s="30">
        <f t="shared" si="135"/>
        <v>0</v>
      </c>
      <c r="CK91" s="21" t="s">
        <v>26</v>
      </c>
      <c r="CL91" s="22">
        <f t="shared" si="136"/>
        <v>0</v>
      </c>
      <c r="CM91" s="25" t="s">
        <v>49</v>
      </c>
      <c r="CN91" s="26">
        <f t="shared" si="137"/>
        <v>0</v>
      </c>
    </row>
    <row r="92" spans="1:92" x14ac:dyDescent="0.4">
      <c r="A92" s="43" t="s">
        <v>93</v>
      </c>
      <c r="B92" s="11">
        <f t="shared" si="92"/>
        <v>101</v>
      </c>
      <c r="C92" s="29" t="s">
        <v>162</v>
      </c>
      <c r="D92" s="30">
        <f t="shared" si="93"/>
        <v>0</v>
      </c>
      <c r="E92" s="21" t="s">
        <v>73</v>
      </c>
      <c r="F92" s="22">
        <f t="shared" si="94"/>
        <v>0</v>
      </c>
      <c r="G92" s="29" t="s">
        <v>250</v>
      </c>
      <c r="H92" s="30">
        <f t="shared" si="95"/>
        <v>0</v>
      </c>
      <c r="I92" s="21" t="s">
        <v>251</v>
      </c>
      <c r="J92" s="22">
        <f t="shared" si="96"/>
        <v>0</v>
      </c>
      <c r="K92" s="29" t="s">
        <v>252</v>
      </c>
      <c r="L92" s="30">
        <f t="shared" si="97"/>
        <v>0</v>
      </c>
      <c r="M92" s="21" t="s">
        <v>132</v>
      </c>
      <c r="N92" s="22">
        <f t="shared" si="98"/>
        <v>0</v>
      </c>
      <c r="O92" s="29" t="s">
        <v>31</v>
      </c>
      <c r="P92" s="30">
        <f t="shared" si="99"/>
        <v>0</v>
      </c>
      <c r="Q92" s="21" t="s">
        <v>154</v>
      </c>
      <c r="R92" s="22">
        <f t="shared" si="100"/>
        <v>0</v>
      </c>
      <c r="S92" s="29" t="s">
        <v>50</v>
      </c>
      <c r="T92" s="30">
        <f t="shared" si="101"/>
        <v>0</v>
      </c>
      <c r="U92" s="21" t="s">
        <v>33</v>
      </c>
      <c r="V92" s="22">
        <f t="shared" si="102"/>
        <v>0</v>
      </c>
      <c r="W92" s="29" t="s">
        <v>74</v>
      </c>
      <c r="X92" s="30">
        <f t="shared" si="103"/>
        <v>0</v>
      </c>
      <c r="Y92" s="21" t="s">
        <v>27</v>
      </c>
      <c r="Z92" s="22">
        <f t="shared" si="104"/>
        <v>0</v>
      </c>
      <c r="AA92" s="29" t="s">
        <v>72</v>
      </c>
      <c r="AB92" s="30">
        <f t="shared" si="105"/>
        <v>0</v>
      </c>
      <c r="AC92" s="21" t="s">
        <v>68</v>
      </c>
      <c r="AD92" s="22">
        <f t="shared" si="106"/>
        <v>0</v>
      </c>
      <c r="AE92" s="29" t="s">
        <v>163</v>
      </c>
      <c r="AF92" s="30">
        <f t="shared" si="107"/>
        <v>0</v>
      </c>
      <c r="AG92" s="21" t="s">
        <v>262</v>
      </c>
      <c r="AH92" s="22">
        <f t="shared" si="108"/>
        <v>0</v>
      </c>
      <c r="AI92" s="29" t="s">
        <v>164</v>
      </c>
      <c r="AJ92" s="30">
        <f t="shared" si="109"/>
        <v>0</v>
      </c>
      <c r="AK92" s="21" t="s">
        <v>133</v>
      </c>
      <c r="AL92" s="22">
        <f t="shared" si="110"/>
        <v>0</v>
      </c>
      <c r="AM92" s="29" t="s">
        <v>155</v>
      </c>
      <c r="AN92" s="30">
        <f t="shared" si="111"/>
        <v>0</v>
      </c>
      <c r="AO92" s="21" t="s">
        <v>25</v>
      </c>
      <c r="AP92" s="22">
        <f t="shared" si="112"/>
        <v>0</v>
      </c>
      <c r="AQ92" s="29" t="s">
        <v>157</v>
      </c>
      <c r="AR92" s="30">
        <f t="shared" si="113"/>
        <v>0</v>
      </c>
      <c r="AS92" s="21" t="s">
        <v>65</v>
      </c>
      <c r="AT92" s="22">
        <f t="shared" si="114"/>
        <v>0</v>
      </c>
      <c r="AU92" s="29" t="s">
        <v>78</v>
      </c>
      <c r="AV92" s="30">
        <f t="shared" si="115"/>
        <v>0</v>
      </c>
      <c r="AW92" s="21" t="s">
        <v>160</v>
      </c>
      <c r="AX92" s="22">
        <f t="shared" si="116"/>
        <v>0</v>
      </c>
      <c r="AY92" s="29" t="s">
        <v>46</v>
      </c>
      <c r="AZ92" s="30">
        <f t="shared" si="117"/>
        <v>0</v>
      </c>
      <c r="BA92" s="21" t="s">
        <v>246</v>
      </c>
      <c r="BB92" s="22">
        <f t="shared" si="118"/>
        <v>0</v>
      </c>
      <c r="BC92" s="29" t="s">
        <v>76</v>
      </c>
      <c r="BD92" s="30">
        <f t="shared" si="119"/>
        <v>0</v>
      </c>
      <c r="BE92" s="21" t="s">
        <v>247</v>
      </c>
      <c r="BF92" s="22">
        <f t="shared" si="120"/>
        <v>0</v>
      </c>
      <c r="BG92" s="29" t="s">
        <v>35</v>
      </c>
      <c r="BH92" s="30">
        <f t="shared" si="121"/>
        <v>0</v>
      </c>
      <c r="BI92" s="21" t="s">
        <v>153</v>
      </c>
      <c r="BJ92" s="22">
        <f t="shared" si="138"/>
        <v>0</v>
      </c>
      <c r="BK92" s="29" t="s">
        <v>150</v>
      </c>
      <c r="BL92" s="30">
        <f t="shared" si="139"/>
        <v>0</v>
      </c>
      <c r="BM92" s="21" t="s">
        <v>159</v>
      </c>
      <c r="BN92" s="22">
        <f t="shared" si="140"/>
        <v>0</v>
      </c>
      <c r="BO92" s="29" t="s">
        <v>29</v>
      </c>
      <c r="BP92" s="30">
        <f t="shared" si="125"/>
        <v>19</v>
      </c>
      <c r="BQ92" s="21" t="s">
        <v>28</v>
      </c>
      <c r="BR92" s="22">
        <f t="shared" si="126"/>
        <v>19</v>
      </c>
      <c r="BS92" s="29" t="s">
        <v>26</v>
      </c>
      <c r="BT92" s="30">
        <f t="shared" si="127"/>
        <v>0</v>
      </c>
      <c r="BU92" s="21" t="s">
        <v>49</v>
      </c>
      <c r="BV92" s="22">
        <f t="shared" si="128"/>
        <v>0</v>
      </c>
      <c r="BW92" s="29" t="s">
        <v>147</v>
      </c>
      <c r="BX92" s="30">
        <f t="shared" si="129"/>
        <v>25</v>
      </c>
      <c r="BY92" s="21" t="s">
        <v>34</v>
      </c>
      <c r="BZ92" s="22">
        <f t="shared" si="130"/>
        <v>0</v>
      </c>
      <c r="CA92" s="29" t="s">
        <v>67</v>
      </c>
      <c r="CB92" s="30">
        <f t="shared" si="131"/>
        <v>19</v>
      </c>
      <c r="CC92" s="21" t="s">
        <v>149</v>
      </c>
      <c r="CD92" s="22">
        <f t="shared" si="132"/>
        <v>19</v>
      </c>
      <c r="CE92" s="29" t="s">
        <v>248</v>
      </c>
      <c r="CF92" s="30">
        <f t="shared" si="133"/>
        <v>0</v>
      </c>
      <c r="CG92" s="21" t="s">
        <v>165</v>
      </c>
      <c r="CH92" s="22">
        <f t="shared" si="134"/>
        <v>0</v>
      </c>
      <c r="CI92" s="29" t="s">
        <v>147</v>
      </c>
      <c r="CJ92" s="30">
        <f t="shared" si="135"/>
        <v>25</v>
      </c>
      <c r="CK92" s="21" t="s">
        <v>34</v>
      </c>
      <c r="CL92" s="22">
        <f t="shared" si="136"/>
        <v>0</v>
      </c>
      <c r="CM92" s="25" t="s">
        <v>34</v>
      </c>
      <c r="CN92" s="26">
        <f t="shared" si="137"/>
        <v>0</v>
      </c>
    </row>
    <row r="93" spans="1:92" x14ac:dyDescent="0.4">
      <c r="A93" s="44" t="s">
        <v>117</v>
      </c>
      <c r="B93" s="11">
        <f t="shared" si="92"/>
        <v>101</v>
      </c>
      <c r="C93" s="29" t="s">
        <v>162</v>
      </c>
      <c r="D93" s="30">
        <f t="shared" si="93"/>
        <v>0</v>
      </c>
      <c r="E93" s="21" t="s">
        <v>64</v>
      </c>
      <c r="F93" s="22">
        <f t="shared" si="94"/>
        <v>0</v>
      </c>
      <c r="G93" s="29" t="s">
        <v>45</v>
      </c>
      <c r="H93" s="30">
        <f t="shared" si="95"/>
        <v>0</v>
      </c>
      <c r="I93" s="21" t="s">
        <v>251</v>
      </c>
      <c r="J93" s="22">
        <f t="shared" si="96"/>
        <v>0</v>
      </c>
      <c r="K93" s="29" t="s">
        <v>245</v>
      </c>
      <c r="L93" s="30">
        <f t="shared" si="97"/>
        <v>0</v>
      </c>
      <c r="M93" s="21" t="s">
        <v>132</v>
      </c>
      <c r="N93" s="22">
        <f t="shared" si="98"/>
        <v>0</v>
      </c>
      <c r="O93" s="29" t="s">
        <v>31</v>
      </c>
      <c r="P93" s="30">
        <f t="shared" si="99"/>
        <v>0</v>
      </c>
      <c r="Q93" s="21" t="s">
        <v>69</v>
      </c>
      <c r="R93" s="22">
        <f t="shared" si="100"/>
        <v>0</v>
      </c>
      <c r="S93" s="29" t="s">
        <v>50</v>
      </c>
      <c r="T93" s="30">
        <f t="shared" si="101"/>
        <v>0</v>
      </c>
      <c r="U93" s="21" t="s">
        <v>33</v>
      </c>
      <c r="V93" s="22">
        <f t="shared" si="102"/>
        <v>0</v>
      </c>
      <c r="W93" s="29" t="s">
        <v>161</v>
      </c>
      <c r="X93" s="30">
        <f t="shared" si="103"/>
        <v>0</v>
      </c>
      <c r="Y93" s="21" t="s">
        <v>27</v>
      </c>
      <c r="Z93" s="22">
        <f t="shared" si="104"/>
        <v>0</v>
      </c>
      <c r="AA93" s="29" t="s">
        <v>72</v>
      </c>
      <c r="AB93" s="30">
        <f t="shared" si="105"/>
        <v>0</v>
      </c>
      <c r="AC93" s="21" t="s">
        <v>36</v>
      </c>
      <c r="AD93" s="22">
        <f t="shared" si="106"/>
        <v>0</v>
      </c>
      <c r="AE93" s="29" t="s">
        <v>163</v>
      </c>
      <c r="AF93" s="30">
        <f t="shared" si="107"/>
        <v>0</v>
      </c>
      <c r="AG93" s="21" t="s">
        <v>262</v>
      </c>
      <c r="AH93" s="22">
        <f t="shared" si="108"/>
        <v>0</v>
      </c>
      <c r="AI93" s="29" t="s">
        <v>32</v>
      </c>
      <c r="AJ93" s="30">
        <f t="shared" si="109"/>
        <v>0</v>
      </c>
      <c r="AK93" s="21" t="s">
        <v>133</v>
      </c>
      <c r="AL93" s="22">
        <f t="shared" si="110"/>
        <v>0</v>
      </c>
      <c r="AM93" s="29" t="s">
        <v>148</v>
      </c>
      <c r="AN93" s="30">
        <f t="shared" si="111"/>
        <v>0</v>
      </c>
      <c r="AO93" s="21" t="s">
        <v>25</v>
      </c>
      <c r="AP93" s="22">
        <f t="shared" si="112"/>
        <v>0</v>
      </c>
      <c r="AQ93" s="29" t="s">
        <v>157</v>
      </c>
      <c r="AR93" s="30">
        <f t="shared" si="113"/>
        <v>0</v>
      </c>
      <c r="AS93" s="21" t="s">
        <v>156</v>
      </c>
      <c r="AT93" s="22">
        <f t="shared" si="114"/>
        <v>0</v>
      </c>
      <c r="AU93" s="29" t="s">
        <v>78</v>
      </c>
      <c r="AV93" s="30">
        <f t="shared" si="115"/>
        <v>0</v>
      </c>
      <c r="AW93" s="21" t="s">
        <v>258</v>
      </c>
      <c r="AX93" s="22">
        <f t="shared" si="116"/>
        <v>0</v>
      </c>
      <c r="AY93" s="29" t="s">
        <v>46</v>
      </c>
      <c r="AZ93" s="30">
        <f t="shared" si="117"/>
        <v>0</v>
      </c>
      <c r="BA93" s="21" t="s">
        <v>246</v>
      </c>
      <c r="BB93" s="22">
        <f t="shared" si="118"/>
        <v>0</v>
      </c>
      <c r="BC93" s="29" t="s">
        <v>76</v>
      </c>
      <c r="BD93" s="30">
        <f t="shared" si="119"/>
        <v>0</v>
      </c>
      <c r="BE93" s="21" t="s">
        <v>247</v>
      </c>
      <c r="BF93" s="22">
        <f t="shared" si="120"/>
        <v>0</v>
      </c>
      <c r="BG93" s="29" t="s">
        <v>35</v>
      </c>
      <c r="BH93" s="30">
        <f t="shared" si="121"/>
        <v>0</v>
      </c>
      <c r="BI93" s="21" t="s">
        <v>153</v>
      </c>
      <c r="BJ93" s="22">
        <f t="shared" si="138"/>
        <v>0</v>
      </c>
      <c r="BK93" s="29" t="s">
        <v>150</v>
      </c>
      <c r="BL93" s="30">
        <f t="shared" si="139"/>
        <v>0</v>
      </c>
      <c r="BM93" s="21" t="s">
        <v>48</v>
      </c>
      <c r="BN93" s="22">
        <f t="shared" si="140"/>
        <v>19</v>
      </c>
      <c r="BO93" s="29" t="s">
        <v>29</v>
      </c>
      <c r="BP93" s="30">
        <f t="shared" si="125"/>
        <v>19</v>
      </c>
      <c r="BQ93" s="21" t="s">
        <v>152</v>
      </c>
      <c r="BR93" s="22">
        <f t="shared" si="126"/>
        <v>0</v>
      </c>
      <c r="BS93" s="29" t="s">
        <v>26</v>
      </c>
      <c r="BT93" s="30">
        <f t="shared" si="127"/>
        <v>0</v>
      </c>
      <c r="BU93" s="21" t="s">
        <v>33</v>
      </c>
      <c r="BV93" s="22">
        <f t="shared" si="128"/>
        <v>25</v>
      </c>
      <c r="BW93" s="29" t="s">
        <v>31</v>
      </c>
      <c r="BX93" s="30">
        <f t="shared" si="129"/>
        <v>0</v>
      </c>
      <c r="BY93" s="21" t="s">
        <v>34</v>
      </c>
      <c r="BZ93" s="22">
        <f t="shared" si="130"/>
        <v>0</v>
      </c>
      <c r="CA93" s="29" t="s">
        <v>43</v>
      </c>
      <c r="CB93" s="30">
        <f t="shared" si="131"/>
        <v>0</v>
      </c>
      <c r="CC93" s="21" t="s">
        <v>149</v>
      </c>
      <c r="CD93" s="22">
        <f t="shared" si="132"/>
        <v>19</v>
      </c>
      <c r="CE93" s="29" t="s">
        <v>248</v>
      </c>
      <c r="CF93" s="30">
        <f t="shared" si="133"/>
        <v>0</v>
      </c>
      <c r="CG93" s="21" t="s">
        <v>19</v>
      </c>
      <c r="CH93" s="22">
        <f t="shared" si="134"/>
        <v>19</v>
      </c>
      <c r="CI93" s="29" t="s">
        <v>31</v>
      </c>
      <c r="CJ93" s="30">
        <f t="shared" si="135"/>
        <v>0</v>
      </c>
      <c r="CK93" s="21" t="s">
        <v>26</v>
      </c>
      <c r="CL93" s="22">
        <f t="shared" si="136"/>
        <v>0</v>
      </c>
      <c r="CM93" s="25" t="s">
        <v>26</v>
      </c>
      <c r="CN93" s="26">
        <f t="shared" si="137"/>
        <v>0</v>
      </c>
    </row>
    <row r="94" spans="1:92" x14ac:dyDescent="0.4">
      <c r="A94" s="41" t="s">
        <v>266</v>
      </c>
      <c r="B94" s="11">
        <f t="shared" si="92"/>
        <v>101</v>
      </c>
      <c r="C94" s="29" t="s">
        <v>162</v>
      </c>
      <c r="D94" s="30">
        <f t="shared" si="93"/>
        <v>0</v>
      </c>
      <c r="E94" s="21" t="s">
        <v>64</v>
      </c>
      <c r="F94" s="22">
        <f t="shared" si="94"/>
        <v>0</v>
      </c>
      <c r="G94" s="29" t="s">
        <v>45</v>
      </c>
      <c r="H94" s="30">
        <f t="shared" si="95"/>
        <v>0</v>
      </c>
      <c r="I94" s="21" t="s">
        <v>77</v>
      </c>
      <c r="J94" s="22">
        <f t="shared" si="96"/>
        <v>0</v>
      </c>
      <c r="K94" s="29" t="s">
        <v>252</v>
      </c>
      <c r="L94" s="30">
        <f t="shared" si="97"/>
        <v>0</v>
      </c>
      <c r="M94" s="21" t="s">
        <v>132</v>
      </c>
      <c r="N94" s="22">
        <f t="shared" si="98"/>
        <v>0</v>
      </c>
      <c r="O94" s="29" t="s">
        <v>24</v>
      </c>
      <c r="P94" s="30">
        <f t="shared" si="99"/>
        <v>0</v>
      </c>
      <c r="Q94" s="21" t="s">
        <v>69</v>
      </c>
      <c r="R94" s="22">
        <f t="shared" si="100"/>
        <v>0</v>
      </c>
      <c r="S94" s="29" t="s">
        <v>50</v>
      </c>
      <c r="T94" s="30">
        <f t="shared" si="101"/>
        <v>0</v>
      </c>
      <c r="U94" s="21" t="s">
        <v>33</v>
      </c>
      <c r="V94" s="22">
        <f t="shared" si="102"/>
        <v>0</v>
      </c>
      <c r="W94" s="29" t="s">
        <v>161</v>
      </c>
      <c r="X94" s="30">
        <f t="shared" si="103"/>
        <v>0</v>
      </c>
      <c r="Y94" s="21" t="s">
        <v>27</v>
      </c>
      <c r="Z94" s="22">
        <f t="shared" si="104"/>
        <v>0</v>
      </c>
      <c r="AA94" s="29" t="s">
        <v>261</v>
      </c>
      <c r="AB94" s="30">
        <f t="shared" si="105"/>
        <v>0</v>
      </c>
      <c r="AC94" s="21" t="s">
        <v>68</v>
      </c>
      <c r="AD94" s="22">
        <f t="shared" si="106"/>
        <v>0</v>
      </c>
      <c r="AE94" s="29" t="s">
        <v>63</v>
      </c>
      <c r="AF94" s="30">
        <f t="shared" si="107"/>
        <v>0</v>
      </c>
      <c r="AG94" s="21" t="s">
        <v>262</v>
      </c>
      <c r="AH94" s="22">
        <f t="shared" si="108"/>
        <v>0</v>
      </c>
      <c r="AI94" s="29" t="s">
        <v>164</v>
      </c>
      <c r="AJ94" s="30">
        <f t="shared" si="109"/>
        <v>0</v>
      </c>
      <c r="AK94" s="21" t="s">
        <v>133</v>
      </c>
      <c r="AL94" s="22">
        <f t="shared" si="110"/>
        <v>0</v>
      </c>
      <c r="AM94" s="29" t="s">
        <v>155</v>
      </c>
      <c r="AN94" s="30">
        <f t="shared" si="111"/>
        <v>0</v>
      </c>
      <c r="AO94" s="21" t="s">
        <v>25</v>
      </c>
      <c r="AP94" s="22">
        <f t="shared" si="112"/>
        <v>0</v>
      </c>
      <c r="AQ94" s="29" t="s">
        <v>151</v>
      </c>
      <c r="AR94" s="30">
        <f t="shared" si="113"/>
        <v>0</v>
      </c>
      <c r="AS94" s="21" t="s">
        <v>156</v>
      </c>
      <c r="AT94" s="22">
        <f t="shared" si="114"/>
        <v>0</v>
      </c>
      <c r="AU94" s="29" t="s">
        <v>71</v>
      </c>
      <c r="AV94" s="30">
        <f t="shared" si="115"/>
        <v>0</v>
      </c>
      <c r="AW94" s="21" t="s">
        <v>160</v>
      </c>
      <c r="AX94" s="22">
        <f t="shared" si="116"/>
        <v>0</v>
      </c>
      <c r="AY94" s="29" t="s">
        <v>253</v>
      </c>
      <c r="AZ94" s="30">
        <f t="shared" si="117"/>
        <v>0</v>
      </c>
      <c r="BA94" s="21" t="s">
        <v>246</v>
      </c>
      <c r="BB94" s="22">
        <f t="shared" si="118"/>
        <v>0</v>
      </c>
      <c r="BC94" s="29" t="s">
        <v>76</v>
      </c>
      <c r="BD94" s="30">
        <f t="shared" si="119"/>
        <v>0</v>
      </c>
      <c r="BE94" s="21" t="s">
        <v>247</v>
      </c>
      <c r="BF94" s="22">
        <f t="shared" si="120"/>
        <v>0</v>
      </c>
      <c r="BG94" s="29" t="s">
        <v>35</v>
      </c>
      <c r="BH94" s="30">
        <f t="shared" si="121"/>
        <v>0</v>
      </c>
      <c r="BI94" s="21" t="s">
        <v>21</v>
      </c>
      <c r="BJ94" s="22">
        <f t="shared" si="138"/>
        <v>0</v>
      </c>
      <c r="BK94" s="29" t="s">
        <v>150</v>
      </c>
      <c r="BL94" s="30">
        <f t="shared" si="139"/>
        <v>0</v>
      </c>
      <c r="BM94" s="21" t="s">
        <v>159</v>
      </c>
      <c r="BN94" s="22">
        <f t="shared" si="140"/>
        <v>0</v>
      </c>
      <c r="BO94" s="29" t="s">
        <v>29</v>
      </c>
      <c r="BP94" s="30">
        <f t="shared" si="125"/>
        <v>19</v>
      </c>
      <c r="BQ94" s="21" t="s">
        <v>28</v>
      </c>
      <c r="BR94" s="22">
        <f t="shared" si="126"/>
        <v>19</v>
      </c>
      <c r="BS94" s="29" t="s">
        <v>26</v>
      </c>
      <c r="BT94" s="30">
        <f t="shared" si="127"/>
        <v>0</v>
      </c>
      <c r="BU94" s="21" t="s">
        <v>49</v>
      </c>
      <c r="BV94" s="22">
        <f t="shared" si="128"/>
        <v>0</v>
      </c>
      <c r="BW94" s="29" t="s">
        <v>147</v>
      </c>
      <c r="BX94" s="30">
        <f t="shared" si="129"/>
        <v>25</v>
      </c>
      <c r="BY94" s="21" t="s">
        <v>34</v>
      </c>
      <c r="BZ94" s="22">
        <f t="shared" si="130"/>
        <v>0</v>
      </c>
      <c r="CA94" s="29" t="s">
        <v>67</v>
      </c>
      <c r="CB94" s="30">
        <f t="shared" si="131"/>
        <v>19</v>
      </c>
      <c r="CC94" s="21" t="s">
        <v>259</v>
      </c>
      <c r="CD94" s="22">
        <f t="shared" si="132"/>
        <v>0</v>
      </c>
      <c r="CE94" s="29" t="s">
        <v>255</v>
      </c>
      <c r="CF94" s="30">
        <f t="shared" si="133"/>
        <v>19</v>
      </c>
      <c r="CG94" s="21" t="s">
        <v>165</v>
      </c>
      <c r="CH94" s="22">
        <f t="shared" si="134"/>
        <v>0</v>
      </c>
      <c r="CI94" s="29" t="s">
        <v>147</v>
      </c>
      <c r="CJ94" s="30">
        <f t="shared" si="135"/>
        <v>25</v>
      </c>
      <c r="CK94" s="21" t="s">
        <v>34</v>
      </c>
      <c r="CL94" s="22">
        <f t="shared" si="136"/>
        <v>0</v>
      </c>
      <c r="CM94" s="25" t="s">
        <v>147</v>
      </c>
      <c r="CN94" s="26">
        <f t="shared" si="137"/>
        <v>0</v>
      </c>
    </row>
    <row r="95" spans="1:92" x14ac:dyDescent="0.4">
      <c r="A95" s="47" t="s">
        <v>306</v>
      </c>
      <c r="B95" s="11">
        <f t="shared" si="92"/>
        <v>101</v>
      </c>
      <c r="C95" s="29" t="s">
        <v>42</v>
      </c>
      <c r="D95" s="30">
        <f t="shared" si="93"/>
        <v>0</v>
      </c>
      <c r="E95" s="21" t="s">
        <v>64</v>
      </c>
      <c r="F95" s="22">
        <f t="shared" si="94"/>
        <v>0</v>
      </c>
      <c r="G95" s="29" t="s">
        <v>45</v>
      </c>
      <c r="H95" s="30">
        <f t="shared" si="95"/>
        <v>0</v>
      </c>
      <c r="I95" s="21" t="s">
        <v>77</v>
      </c>
      <c r="J95" s="22">
        <f t="shared" si="96"/>
        <v>0</v>
      </c>
      <c r="K95" s="29" t="s">
        <v>245</v>
      </c>
      <c r="L95" s="30">
        <f t="shared" si="97"/>
        <v>0</v>
      </c>
      <c r="M95" s="21" t="s">
        <v>132</v>
      </c>
      <c r="N95" s="22">
        <f t="shared" si="98"/>
        <v>0</v>
      </c>
      <c r="O95" s="29" t="s">
        <v>24</v>
      </c>
      <c r="P95" s="30">
        <f t="shared" si="99"/>
        <v>0</v>
      </c>
      <c r="Q95" s="21" t="s">
        <v>154</v>
      </c>
      <c r="R95" s="22">
        <f t="shared" si="100"/>
        <v>0</v>
      </c>
      <c r="S95" s="29" t="s">
        <v>50</v>
      </c>
      <c r="T95" s="30">
        <f t="shared" si="101"/>
        <v>0</v>
      </c>
      <c r="U95" s="21" t="s">
        <v>33</v>
      </c>
      <c r="V95" s="22">
        <f t="shared" si="102"/>
        <v>0</v>
      </c>
      <c r="W95" s="29" t="s">
        <v>161</v>
      </c>
      <c r="X95" s="30">
        <f t="shared" si="103"/>
        <v>0</v>
      </c>
      <c r="Y95" s="21" t="s">
        <v>27</v>
      </c>
      <c r="Z95" s="22">
        <f t="shared" si="104"/>
        <v>0</v>
      </c>
      <c r="AA95" s="29" t="s">
        <v>261</v>
      </c>
      <c r="AB95" s="30">
        <f t="shared" si="105"/>
        <v>0</v>
      </c>
      <c r="AC95" s="21" t="s">
        <v>36</v>
      </c>
      <c r="AD95" s="22">
        <f t="shared" si="106"/>
        <v>0</v>
      </c>
      <c r="AE95" s="29" t="s">
        <v>163</v>
      </c>
      <c r="AF95" s="30">
        <f t="shared" si="107"/>
        <v>0</v>
      </c>
      <c r="AG95" s="21" t="s">
        <v>262</v>
      </c>
      <c r="AH95" s="22">
        <f t="shared" si="108"/>
        <v>0</v>
      </c>
      <c r="AI95" s="29" t="s">
        <v>32</v>
      </c>
      <c r="AJ95" s="30">
        <f t="shared" si="109"/>
        <v>0</v>
      </c>
      <c r="AK95" s="21" t="s">
        <v>257</v>
      </c>
      <c r="AL95" s="22">
        <f t="shared" si="110"/>
        <v>0</v>
      </c>
      <c r="AM95" s="29" t="s">
        <v>148</v>
      </c>
      <c r="AN95" s="30">
        <f t="shared" si="111"/>
        <v>0</v>
      </c>
      <c r="AO95" s="21" t="s">
        <v>75</v>
      </c>
      <c r="AP95" s="22">
        <f t="shared" si="112"/>
        <v>0</v>
      </c>
      <c r="AQ95" s="29" t="s">
        <v>157</v>
      </c>
      <c r="AR95" s="30">
        <f t="shared" si="113"/>
        <v>0</v>
      </c>
      <c r="AS95" s="21" t="s">
        <v>156</v>
      </c>
      <c r="AT95" s="22">
        <f t="shared" si="114"/>
        <v>0</v>
      </c>
      <c r="AU95" s="29" t="s">
        <v>78</v>
      </c>
      <c r="AV95" s="30">
        <f t="shared" si="115"/>
        <v>0</v>
      </c>
      <c r="AW95" s="21" t="s">
        <v>258</v>
      </c>
      <c r="AX95" s="22">
        <f t="shared" si="116"/>
        <v>0</v>
      </c>
      <c r="AY95" s="29" t="s">
        <v>253</v>
      </c>
      <c r="AZ95" s="30">
        <f t="shared" si="117"/>
        <v>0</v>
      </c>
      <c r="BA95" s="21" t="s">
        <v>246</v>
      </c>
      <c r="BB95" s="22">
        <f t="shared" si="118"/>
        <v>0</v>
      </c>
      <c r="BC95" s="29" t="s">
        <v>254</v>
      </c>
      <c r="BD95" s="30">
        <f t="shared" si="119"/>
        <v>0</v>
      </c>
      <c r="BE95" s="21" t="s">
        <v>247</v>
      </c>
      <c r="BF95" s="22">
        <f t="shared" si="120"/>
        <v>0</v>
      </c>
      <c r="BG95" s="29" t="s">
        <v>35</v>
      </c>
      <c r="BH95" s="30">
        <f t="shared" si="121"/>
        <v>0</v>
      </c>
      <c r="BI95" s="21" t="s">
        <v>21</v>
      </c>
      <c r="BJ95" s="22">
        <f t="shared" si="138"/>
        <v>0</v>
      </c>
      <c r="BK95" s="29" t="s">
        <v>22</v>
      </c>
      <c r="BL95" s="30">
        <f t="shared" si="139"/>
        <v>19</v>
      </c>
      <c r="BM95" s="21" t="s">
        <v>48</v>
      </c>
      <c r="BN95" s="22">
        <f t="shared" si="140"/>
        <v>19</v>
      </c>
      <c r="BO95" s="29" t="s">
        <v>30</v>
      </c>
      <c r="BP95" s="30">
        <f t="shared" si="125"/>
        <v>0</v>
      </c>
      <c r="BQ95" s="21" t="s">
        <v>152</v>
      </c>
      <c r="BR95" s="22">
        <f t="shared" si="126"/>
        <v>0</v>
      </c>
      <c r="BS95" s="29" t="s">
        <v>26</v>
      </c>
      <c r="BT95" s="30">
        <f t="shared" si="127"/>
        <v>0</v>
      </c>
      <c r="BU95" s="21" t="s">
        <v>49</v>
      </c>
      <c r="BV95" s="22">
        <f t="shared" si="128"/>
        <v>0</v>
      </c>
      <c r="BW95" s="29" t="s">
        <v>147</v>
      </c>
      <c r="BX95" s="30">
        <f t="shared" si="129"/>
        <v>25</v>
      </c>
      <c r="BY95" s="21" t="s">
        <v>34</v>
      </c>
      <c r="BZ95" s="22">
        <f t="shared" si="130"/>
        <v>0</v>
      </c>
      <c r="CA95" s="29" t="s">
        <v>67</v>
      </c>
      <c r="CB95" s="30">
        <f t="shared" si="131"/>
        <v>19</v>
      </c>
      <c r="CC95" s="21" t="s">
        <v>259</v>
      </c>
      <c r="CD95" s="22">
        <f t="shared" si="132"/>
        <v>0</v>
      </c>
      <c r="CE95" s="29" t="s">
        <v>255</v>
      </c>
      <c r="CF95" s="30">
        <f t="shared" si="133"/>
        <v>19</v>
      </c>
      <c r="CG95" s="21" t="s">
        <v>165</v>
      </c>
      <c r="CH95" s="22">
        <f t="shared" si="134"/>
        <v>0</v>
      </c>
      <c r="CI95" s="29" t="s">
        <v>49</v>
      </c>
      <c r="CJ95" s="30">
        <f t="shared" si="135"/>
        <v>0</v>
      </c>
      <c r="CK95" s="21" t="s">
        <v>34</v>
      </c>
      <c r="CL95" s="22">
        <f t="shared" si="136"/>
        <v>0</v>
      </c>
      <c r="CM95" s="25" t="s">
        <v>34</v>
      </c>
      <c r="CN95" s="26">
        <f t="shared" si="137"/>
        <v>0</v>
      </c>
    </row>
    <row r="96" spans="1:92" x14ac:dyDescent="0.4">
      <c r="A96" s="47" t="s">
        <v>111</v>
      </c>
      <c r="B96" s="11">
        <f t="shared" si="92"/>
        <v>101</v>
      </c>
      <c r="C96" s="29" t="s">
        <v>162</v>
      </c>
      <c r="D96" s="30">
        <f t="shared" si="93"/>
        <v>0</v>
      </c>
      <c r="E96" s="21" t="s">
        <v>73</v>
      </c>
      <c r="F96" s="22">
        <f t="shared" si="94"/>
        <v>0</v>
      </c>
      <c r="G96" s="29" t="s">
        <v>45</v>
      </c>
      <c r="H96" s="30">
        <f t="shared" si="95"/>
        <v>0</v>
      </c>
      <c r="I96" s="21" t="s">
        <v>251</v>
      </c>
      <c r="J96" s="22">
        <f t="shared" si="96"/>
        <v>0</v>
      </c>
      <c r="K96" s="29" t="s">
        <v>245</v>
      </c>
      <c r="L96" s="30">
        <f t="shared" si="97"/>
        <v>0</v>
      </c>
      <c r="M96" s="21" t="s">
        <v>132</v>
      </c>
      <c r="N96" s="22">
        <f t="shared" si="98"/>
        <v>0</v>
      </c>
      <c r="O96" s="29" t="s">
        <v>24</v>
      </c>
      <c r="P96" s="30">
        <f t="shared" si="99"/>
        <v>0</v>
      </c>
      <c r="Q96" s="21" t="s">
        <v>69</v>
      </c>
      <c r="R96" s="22">
        <f t="shared" si="100"/>
        <v>0</v>
      </c>
      <c r="S96" s="29" t="s">
        <v>50</v>
      </c>
      <c r="T96" s="30">
        <f t="shared" si="101"/>
        <v>0</v>
      </c>
      <c r="U96" s="21" t="s">
        <v>33</v>
      </c>
      <c r="V96" s="22">
        <f t="shared" si="102"/>
        <v>0</v>
      </c>
      <c r="W96" s="29" t="s">
        <v>161</v>
      </c>
      <c r="X96" s="30">
        <f t="shared" si="103"/>
        <v>0</v>
      </c>
      <c r="Y96" s="21" t="s">
        <v>27</v>
      </c>
      <c r="Z96" s="22">
        <f t="shared" si="104"/>
        <v>0</v>
      </c>
      <c r="AA96" s="29" t="s">
        <v>72</v>
      </c>
      <c r="AB96" s="30">
        <f t="shared" si="105"/>
        <v>0</v>
      </c>
      <c r="AC96" s="21" t="s">
        <v>68</v>
      </c>
      <c r="AD96" s="22">
        <f t="shared" si="106"/>
        <v>0</v>
      </c>
      <c r="AE96" s="29" t="s">
        <v>163</v>
      </c>
      <c r="AF96" s="30">
        <f t="shared" si="107"/>
        <v>0</v>
      </c>
      <c r="AG96" s="21" t="s">
        <v>262</v>
      </c>
      <c r="AH96" s="22">
        <f t="shared" si="108"/>
        <v>0</v>
      </c>
      <c r="AI96" s="29" t="s">
        <v>32</v>
      </c>
      <c r="AJ96" s="30">
        <f t="shared" si="109"/>
        <v>0</v>
      </c>
      <c r="AK96" s="21" t="s">
        <v>257</v>
      </c>
      <c r="AL96" s="22">
        <f t="shared" si="110"/>
        <v>0</v>
      </c>
      <c r="AM96" s="29" t="s">
        <v>155</v>
      </c>
      <c r="AN96" s="30">
        <f t="shared" si="111"/>
        <v>0</v>
      </c>
      <c r="AO96" s="21" t="s">
        <v>75</v>
      </c>
      <c r="AP96" s="22">
        <f t="shared" si="112"/>
        <v>0</v>
      </c>
      <c r="AQ96" s="29" t="s">
        <v>157</v>
      </c>
      <c r="AR96" s="30">
        <f t="shared" si="113"/>
        <v>0</v>
      </c>
      <c r="AS96" s="21" t="s">
        <v>156</v>
      </c>
      <c r="AT96" s="22">
        <f t="shared" si="114"/>
        <v>0</v>
      </c>
      <c r="AU96" s="29" t="s">
        <v>71</v>
      </c>
      <c r="AV96" s="30">
        <f t="shared" si="115"/>
        <v>0</v>
      </c>
      <c r="AW96" s="21" t="s">
        <v>258</v>
      </c>
      <c r="AX96" s="22">
        <f t="shared" si="116"/>
        <v>0</v>
      </c>
      <c r="AY96" s="29" t="s">
        <v>46</v>
      </c>
      <c r="AZ96" s="30">
        <f t="shared" si="117"/>
        <v>0</v>
      </c>
      <c r="BA96" s="21" t="s">
        <v>0</v>
      </c>
      <c r="BB96" s="22">
        <f t="shared" si="118"/>
        <v>0</v>
      </c>
      <c r="BC96" s="29" t="s">
        <v>254</v>
      </c>
      <c r="BD96" s="30">
        <f t="shared" si="119"/>
        <v>0</v>
      </c>
      <c r="BE96" s="21" t="s">
        <v>247</v>
      </c>
      <c r="BF96" s="22">
        <f t="shared" si="120"/>
        <v>0</v>
      </c>
      <c r="BG96" s="29" t="s">
        <v>35</v>
      </c>
      <c r="BH96" s="30">
        <f t="shared" si="121"/>
        <v>0</v>
      </c>
      <c r="BI96" s="21" t="s">
        <v>21</v>
      </c>
      <c r="BJ96" s="22">
        <f t="shared" si="138"/>
        <v>0</v>
      </c>
      <c r="BK96" s="29" t="s">
        <v>150</v>
      </c>
      <c r="BL96" s="30">
        <f t="shared" si="139"/>
        <v>0</v>
      </c>
      <c r="BM96" s="21" t="s">
        <v>159</v>
      </c>
      <c r="BN96" s="22">
        <f t="shared" si="140"/>
        <v>0</v>
      </c>
      <c r="BO96" s="29" t="s">
        <v>29</v>
      </c>
      <c r="BP96" s="30">
        <f t="shared" si="125"/>
        <v>19</v>
      </c>
      <c r="BQ96" s="21" t="s">
        <v>28</v>
      </c>
      <c r="BR96" s="22">
        <f t="shared" si="126"/>
        <v>19</v>
      </c>
      <c r="BS96" s="29" t="s">
        <v>26</v>
      </c>
      <c r="BT96" s="30">
        <f t="shared" si="127"/>
        <v>0</v>
      </c>
      <c r="BU96" s="21" t="s">
        <v>49</v>
      </c>
      <c r="BV96" s="22">
        <f t="shared" si="128"/>
        <v>0</v>
      </c>
      <c r="BW96" s="29" t="s">
        <v>147</v>
      </c>
      <c r="BX96" s="30">
        <f t="shared" si="129"/>
        <v>25</v>
      </c>
      <c r="BY96" s="21" t="s">
        <v>34</v>
      </c>
      <c r="BZ96" s="22">
        <f t="shared" si="130"/>
        <v>0</v>
      </c>
      <c r="CA96" s="29" t="s">
        <v>43</v>
      </c>
      <c r="CB96" s="30">
        <f t="shared" si="131"/>
        <v>0</v>
      </c>
      <c r="CC96" s="21" t="s">
        <v>149</v>
      </c>
      <c r="CD96" s="22">
        <f t="shared" si="132"/>
        <v>19</v>
      </c>
      <c r="CE96" s="29" t="s">
        <v>255</v>
      </c>
      <c r="CF96" s="30">
        <f t="shared" si="133"/>
        <v>19</v>
      </c>
      <c r="CG96" s="21" t="s">
        <v>165</v>
      </c>
      <c r="CH96" s="22">
        <f t="shared" si="134"/>
        <v>0</v>
      </c>
      <c r="CI96" s="29" t="s">
        <v>147</v>
      </c>
      <c r="CJ96" s="30">
        <f t="shared" si="135"/>
        <v>25</v>
      </c>
      <c r="CK96" s="21" t="s">
        <v>26</v>
      </c>
      <c r="CL96" s="22">
        <f t="shared" si="136"/>
        <v>0</v>
      </c>
      <c r="CM96" s="25" t="s">
        <v>26</v>
      </c>
      <c r="CN96" s="26">
        <f t="shared" si="137"/>
        <v>0</v>
      </c>
    </row>
    <row r="97" spans="1:92" x14ac:dyDescent="0.4">
      <c r="A97" s="47" t="s">
        <v>290</v>
      </c>
      <c r="B97" s="11">
        <f t="shared" si="92"/>
        <v>101</v>
      </c>
      <c r="C97" s="29" t="s">
        <v>162</v>
      </c>
      <c r="D97" s="30">
        <f t="shared" si="93"/>
        <v>0</v>
      </c>
      <c r="E97" s="21" t="s">
        <v>64</v>
      </c>
      <c r="F97" s="22">
        <f t="shared" si="94"/>
        <v>0</v>
      </c>
      <c r="G97" s="29" t="s">
        <v>45</v>
      </c>
      <c r="H97" s="30">
        <f t="shared" si="95"/>
        <v>0</v>
      </c>
      <c r="I97" s="21" t="s">
        <v>251</v>
      </c>
      <c r="J97" s="22">
        <f t="shared" si="96"/>
        <v>0</v>
      </c>
      <c r="K97" s="29" t="s">
        <v>252</v>
      </c>
      <c r="L97" s="30">
        <f t="shared" si="97"/>
        <v>0</v>
      </c>
      <c r="M97" s="21" t="s">
        <v>23</v>
      </c>
      <c r="N97" s="22">
        <f t="shared" si="98"/>
        <v>0</v>
      </c>
      <c r="O97" s="29" t="s">
        <v>24</v>
      </c>
      <c r="P97" s="30">
        <f t="shared" si="99"/>
        <v>0</v>
      </c>
      <c r="Q97" s="21" t="s">
        <v>154</v>
      </c>
      <c r="R97" s="22">
        <f t="shared" si="100"/>
        <v>0</v>
      </c>
      <c r="S97" s="29" t="s">
        <v>50</v>
      </c>
      <c r="T97" s="30">
        <f t="shared" si="101"/>
        <v>0</v>
      </c>
      <c r="U97" s="21" t="s">
        <v>33</v>
      </c>
      <c r="V97" s="22">
        <f t="shared" si="102"/>
        <v>0</v>
      </c>
      <c r="W97" s="29" t="s">
        <v>161</v>
      </c>
      <c r="X97" s="30">
        <f t="shared" si="103"/>
        <v>0</v>
      </c>
      <c r="Y97" s="21" t="s">
        <v>27</v>
      </c>
      <c r="Z97" s="22">
        <f t="shared" si="104"/>
        <v>0</v>
      </c>
      <c r="AA97" s="29" t="s">
        <v>72</v>
      </c>
      <c r="AB97" s="30">
        <f t="shared" si="105"/>
        <v>0</v>
      </c>
      <c r="AC97" s="21" t="s">
        <v>36</v>
      </c>
      <c r="AD97" s="22">
        <f t="shared" si="106"/>
        <v>0</v>
      </c>
      <c r="AE97" s="29" t="s">
        <v>63</v>
      </c>
      <c r="AF97" s="30">
        <f t="shared" si="107"/>
        <v>0</v>
      </c>
      <c r="AG97" s="21" t="s">
        <v>66</v>
      </c>
      <c r="AH97" s="22">
        <f t="shared" si="108"/>
        <v>0</v>
      </c>
      <c r="AI97" s="29" t="s">
        <v>32</v>
      </c>
      <c r="AJ97" s="30">
        <f t="shared" si="109"/>
        <v>0</v>
      </c>
      <c r="AK97" s="21" t="s">
        <v>133</v>
      </c>
      <c r="AL97" s="22">
        <f t="shared" si="110"/>
        <v>0</v>
      </c>
      <c r="AM97" s="29" t="s">
        <v>155</v>
      </c>
      <c r="AN97" s="30">
        <f t="shared" si="111"/>
        <v>0</v>
      </c>
      <c r="AO97" s="21" t="s">
        <v>75</v>
      </c>
      <c r="AP97" s="22">
        <f t="shared" si="112"/>
        <v>0</v>
      </c>
      <c r="AQ97" s="29" t="s">
        <v>151</v>
      </c>
      <c r="AR97" s="30">
        <f t="shared" si="113"/>
        <v>0</v>
      </c>
      <c r="AS97" s="21" t="s">
        <v>156</v>
      </c>
      <c r="AT97" s="22">
        <f t="shared" si="114"/>
        <v>0</v>
      </c>
      <c r="AU97" s="29" t="s">
        <v>78</v>
      </c>
      <c r="AV97" s="30">
        <f t="shared" si="115"/>
        <v>0</v>
      </c>
      <c r="AW97" s="21" t="s">
        <v>160</v>
      </c>
      <c r="AX97" s="22">
        <f t="shared" si="116"/>
        <v>0</v>
      </c>
      <c r="AY97" s="29" t="s">
        <v>253</v>
      </c>
      <c r="AZ97" s="30">
        <f t="shared" si="117"/>
        <v>0</v>
      </c>
      <c r="BA97" s="21" t="s">
        <v>246</v>
      </c>
      <c r="BB97" s="22">
        <f t="shared" si="118"/>
        <v>0</v>
      </c>
      <c r="BC97" s="29" t="s">
        <v>254</v>
      </c>
      <c r="BD97" s="30">
        <f t="shared" si="119"/>
        <v>0</v>
      </c>
      <c r="BE97" s="21" t="s">
        <v>47</v>
      </c>
      <c r="BF97" s="22">
        <f t="shared" si="120"/>
        <v>0</v>
      </c>
      <c r="BG97" s="29" t="s">
        <v>158</v>
      </c>
      <c r="BH97" s="30">
        <f t="shared" si="121"/>
        <v>0</v>
      </c>
      <c r="BI97" s="21" t="s">
        <v>21</v>
      </c>
      <c r="BJ97" s="22">
        <f t="shared" si="138"/>
        <v>0</v>
      </c>
      <c r="BK97" s="29" t="s">
        <v>150</v>
      </c>
      <c r="BL97" s="30">
        <f t="shared" si="139"/>
        <v>0</v>
      </c>
      <c r="BM97" s="21" t="s">
        <v>159</v>
      </c>
      <c r="BN97" s="22">
        <f t="shared" si="140"/>
        <v>0</v>
      </c>
      <c r="BO97" s="29" t="s">
        <v>29</v>
      </c>
      <c r="BP97" s="30">
        <f t="shared" si="125"/>
        <v>19</v>
      </c>
      <c r="BQ97" s="21" t="s">
        <v>152</v>
      </c>
      <c r="BR97" s="22">
        <f t="shared" si="126"/>
        <v>0</v>
      </c>
      <c r="BS97" s="29" t="s">
        <v>26</v>
      </c>
      <c r="BT97" s="30">
        <f t="shared" si="127"/>
        <v>0</v>
      </c>
      <c r="BU97" s="21" t="s">
        <v>49</v>
      </c>
      <c r="BV97" s="22">
        <f t="shared" si="128"/>
        <v>0</v>
      </c>
      <c r="BW97" s="29" t="s">
        <v>147</v>
      </c>
      <c r="BX97" s="30">
        <f t="shared" si="129"/>
        <v>25</v>
      </c>
      <c r="BY97" s="21" t="s">
        <v>34</v>
      </c>
      <c r="BZ97" s="22">
        <f t="shared" si="130"/>
        <v>0</v>
      </c>
      <c r="CA97" s="29" t="s">
        <v>43</v>
      </c>
      <c r="CB97" s="30">
        <f t="shared" si="131"/>
        <v>0</v>
      </c>
      <c r="CC97" s="21" t="s">
        <v>149</v>
      </c>
      <c r="CD97" s="22">
        <f t="shared" si="132"/>
        <v>19</v>
      </c>
      <c r="CE97" s="29" t="s">
        <v>255</v>
      </c>
      <c r="CF97" s="30">
        <f t="shared" si="133"/>
        <v>19</v>
      </c>
      <c r="CG97" s="21" t="s">
        <v>19</v>
      </c>
      <c r="CH97" s="22">
        <f t="shared" si="134"/>
        <v>19</v>
      </c>
      <c r="CI97" s="29" t="s">
        <v>49</v>
      </c>
      <c r="CJ97" s="30">
        <f t="shared" si="135"/>
        <v>0</v>
      </c>
      <c r="CK97" s="21" t="s">
        <v>34</v>
      </c>
      <c r="CL97" s="22">
        <f t="shared" si="136"/>
        <v>0</v>
      </c>
      <c r="CM97" s="25" t="s">
        <v>34</v>
      </c>
      <c r="CN97" s="26">
        <f t="shared" si="137"/>
        <v>0</v>
      </c>
    </row>
    <row r="98" spans="1:92" x14ac:dyDescent="0.4">
      <c r="A98" s="46" t="s">
        <v>101</v>
      </c>
      <c r="B98" s="11">
        <f t="shared" si="92"/>
        <v>101</v>
      </c>
      <c r="C98" s="29" t="s">
        <v>42</v>
      </c>
      <c r="D98" s="30">
        <f t="shared" si="93"/>
        <v>0</v>
      </c>
      <c r="E98" s="21" t="s">
        <v>73</v>
      </c>
      <c r="F98" s="22">
        <f t="shared" si="94"/>
        <v>0</v>
      </c>
      <c r="G98" s="29" t="s">
        <v>45</v>
      </c>
      <c r="H98" s="30">
        <f t="shared" si="95"/>
        <v>0</v>
      </c>
      <c r="I98" s="21" t="s">
        <v>77</v>
      </c>
      <c r="J98" s="22">
        <f t="shared" si="96"/>
        <v>0</v>
      </c>
      <c r="K98" s="29" t="s">
        <v>245</v>
      </c>
      <c r="L98" s="30">
        <f t="shared" si="97"/>
        <v>0</v>
      </c>
      <c r="M98" s="21" t="s">
        <v>132</v>
      </c>
      <c r="N98" s="22">
        <f t="shared" si="98"/>
        <v>0</v>
      </c>
      <c r="O98" s="29" t="s">
        <v>31</v>
      </c>
      <c r="P98" s="30">
        <f t="shared" si="99"/>
        <v>0</v>
      </c>
      <c r="Q98" s="21" t="s">
        <v>154</v>
      </c>
      <c r="R98" s="22">
        <f t="shared" si="100"/>
        <v>0</v>
      </c>
      <c r="S98" s="29" t="s">
        <v>37</v>
      </c>
      <c r="T98" s="30">
        <f t="shared" si="101"/>
        <v>0</v>
      </c>
      <c r="U98" s="21" t="s">
        <v>33</v>
      </c>
      <c r="V98" s="22">
        <f t="shared" si="102"/>
        <v>0</v>
      </c>
      <c r="W98" s="29" t="s">
        <v>161</v>
      </c>
      <c r="X98" s="30">
        <f t="shared" si="103"/>
        <v>0</v>
      </c>
      <c r="Y98" s="21" t="s">
        <v>27</v>
      </c>
      <c r="Z98" s="22">
        <f t="shared" si="104"/>
        <v>0</v>
      </c>
      <c r="AA98" s="29" t="s">
        <v>72</v>
      </c>
      <c r="AB98" s="30">
        <f t="shared" si="105"/>
        <v>0</v>
      </c>
      <c r="AC98" s="21" t="s">
        <v>68</v>
      </c>
      <c r="AD98" s="22">
        <f t="shared" si="106"/>
        <v>0</v>
      </c>
      <c r="AE98" s="29" t="s">
        <v>63</v>
      </c>
      <c r="AF98" s="30">
        <f t="shared" si="107"/>
        <v>0</v>
      </c>
      <c r="AG98" s="21" t="s">
        <v>66</v>
      </c>
      <c r="AH98" s="22">
        <f t="shared" si="108"/>
        <v>0</v>
      </c>
      <c r="AI98" s="29" t="s">
        <v>32</v>
      </c>
      <c r="AJ98" s="30">
        <f t="shared" si="109"/>
        <v>0</v>
      </c>
      <c r="AK98" s="21" t="s">
        <v>133</v>
      </c>
      <c r="AL98" s="22">
        <f t="shared" si="110"/>
        <v>0</v>
      </c>
      <c r="AM98" s="29" t="s">
        <v>148</v>
      </c>
      <c r="AN98" s="30">
        <f t="shared" si="111"/>
        <v>0</v>
      </c>
      <c r="AO98" s="21" t="s">
        <v>25</v>
      </c>
      <c r="AP98" s="22">
        <f t="shared" si="112"/>
        <v>0</v>
      </c>
      <c r="AQ98" s="29" t="s">
        <v>151</v>
      </c>
      <c r="AR98" s="30">
        <f t="shared" si="113"/>
        <v>0</v>
      </c>
      <c r="AS98" s="21" t="s">
        <v>156</v>
      </c>
      <c r="AT98" s="22">
        <f t="shared" si="114"/>
        <v>0</v>
      </c>
      <c r="AU98" s="29" t="s">
        <v>78</v>
      </c>
      <c r="AV98" s="30">
        <f t="shared" si="115"/>
        <v>0</v>
      </c>
      <c r="AW98" s="21" t="s">
        <v>258</v>
      </c>
      <c r="AX98" s="22">
        <f t="shared" si="116"/>
        <v>0</v>
      </c>
      <c r="AY98" s="29" t="s">
        <v>253</v>
      </c>
      <c r="AZ98" s="30">
        <f t="shared" si="117"/>
        <v>0</v>
      </c>
      <c r="BA98" s="21" t="s">
        <v>0</v>
      </c>
      <c r="BB98" s="22">
        <f t="shared" si="118"/>
        <v>0</v>
      </c>
      <c r="BC98" s="29" t="s">
        <v>76</v>
      </c>
      <c r="BD98" s="30">
        <f t="shared" si="119"/>
        <v>0</v>
      </c>
      <c r="BE98" s="21" t="s">
        <v>47</v>
      </c>
      <c r="BF98" s="22">
        <f t="shared" si="120"/>
        <v>0</v>
      </c>
      <c r="BG98" s="29" t="s">
        <v>158</v>
      </c>
      <c r="BH98" s="30">
        <f t="shared" si="121"/>
        <v>0</v>
      </c>
      <c r="BI98" s="21" t="s">
        <v>21</v>
      </c>
      <c r="BJ98" s="22">
        <f t="shared" si="138"/>
        <v>0</v>
      </c>
      <c r="BK98" s="29" t="s">
        <v>22</v>
      </c>
      <c r="BL98" s="30">
        <f t="shared" si="139"/>
        <v>19</v>
      </c>
      <c r="BM98" s="21" t="s">
        <v>159</v>
      </c>
      <c r="BN98" s="22">
        <f t="shared" si="140"/>
        <v>0</v>
      </c>
      <c r="BO98" s="29" t="s">
        <v>29</v>
      </c>
      <c r="BP98" s="30">
        <f t="shared" si="125"/>
        <v>19</v>
      </c>
      <c r="BQ98" s="21" t="s">
        <v>152</v>
      </c>
      <c r="BR98" s="22">
        <f t="shared" si="126"/>
        <v>0</v>
      </c>
      <c r="BS98" s="29" t="s">
        <v>26</v>
      </c>
      <c r="BT98" s="30">
        <f t="shared" si="127"/>
        <v>0</v>
      </c>
      <c r="BU98" s="21" t="s">
        <v>49</v>
      </c>
      <c r="BV98" s="22">
        <f t="shared" si="128"/>
        <v>0</v>
      </c>
      <c r="BW98" s="29" t="s">
        <v>147</v>
      </c>
      <c r="BX98" s="30">
        <f t="shared" si="129"/>
        <v>25</v>
      </c>
      <c r="BY98" s="21" t="s">
        <v>34</v>
      </c>
      <c r="BZ98" s="22">
        <f t="shared" si="130"/>
        <v>0</v>
      </c>
      <c r="CA98" s="29" t="s">
        <v>43</v>
      </c>
      <c r="CB98" s="30">
        <f t="shared" si="131"/>
        <v>0</v>
      </c>
      <c r="CC98" s="21" t="s">
        <v>259</v>
      </c>
      <c r="CD98" s="22">
        <f t="shared" si="132"/>
        <v>0</v>
      </c>
      <c r="CE98" s="29" t="s">
        <v>255</v>
      </c>
      <c r="CF98" s="30">
        <f t="shared" si="133"/>
        <v>19</v>
      </c>
      <c r="CG98" s="21" t="s">
        <v>19</v>
      </c>
      <c r="CH98" s="22">
        <f t="shared" si="134"/>
        <v>19</v>
      </c>
      <c r="CI98" s="29" t="s">
        <v>49</v>
      </c>
      <c r="CJ98" s="30">
        <f t="shared" si="135"/>
        <v>0</v>
      </c>
      <c r="CK98" s="21" t="s">
        <v>26</v>
      </c>
      <c r="CL98" s="22">
        <f t="shared" si="136"/>
        <v>0</v>
      </c>
      <c r="CM98" s="25" t="s">
        <v>26</v>
      </c>
      <c r="CN98" s="26">
        <f t="shared" si="137"/>
        <v>0</v>
      </c>
    </row>
    <row r="99" spans="1:92" x14ac:dyDescent="0.4">
      <c r="A99" s="47" t="s">
        <v>308</v>
      </c>
      <c r="B99" s="11">
        <f t="shared" si="92"/>
        <v>95</v>
      </c>
      <c r="C99" s="29" t="s">
        <v>162</v>
      </c>
      <c r="D99" s="30">
        <f t="shared" si="93"/>
        <v>0</v>
      </c>
      <c r="E99" s="21" t="s">
        <v>73</v>
      </c>
      <c r="F99" s="22">
        <f t="shared" si="94"/>
        <v>0</v>
      </c>
      <c r="G99" s="29" t="s">
        <v>250</v>
      </c>
      <c r="H99" s="30">
        <f t="shared" si="95"/>
        <v>0</v>
      </c>
      <c r="I99" s="21" t="s">
        <v>77</v>
      </c>
      <c r="J99" s="22">
        <f t="shared" si="96"/>
        <v>0</v>
      </c>
      <c r="K99" s="29" t="s">
        <v>252</v>
      </c>
      <c r="L99" s="30">
        <f t="shared" si="97"/>
        <v>0</v>
      </c>
      <c r="M99" s="21" t="s">
        <v>132</v>
      </c>
      <c r="N99" s="22">
        <f t="shared" si="98"/>
        <v>0</v>
      </c>
      <c r="O99" s="29" t="s">
        <v>31</v>
      </c>
      <c r="P99" s="30">
        <f t="shared" si="99"/>
        <v>0</v>
      </c>
      <c r="Q99" s="21" t="s">
        <v>154</v>
      </c>
      <c r="R99" s="22">
        <f t="shared" si="100"/>
        <v>0</v>
      </c>
      <c r="S99" s="29" t="s">
        <v>50</v>
      </c>
      <c r="T99" s="30">
        <f t="shared" si="101"/>
        <v>0</v>
      </c>
      <c r="U99" s="21" t="s">
        <v>33</v>
      </c>
      <c r="V99" s="22">
        <f t="shared" si="102"/>
        <v>0</v>
      </c>
      <c r="W99" s="29" t="s">
        <v>161</v>
      </c>
      <c r="X99" s="30">
        <f t="shared" si="103"/>
        <v>0</v>
      </c>
      <c r="Y99" s="21" t="s">
        <v>27</v>
      </c>
      <c r="Z99" s="22">
        <f t="shared" si="104"/>
        <v>0</v>
      </c>
      <c r="AA99" s="29" t="s">
        <v>72</v>
      </c>
      <c r="AB99" s="30">
        <f t="shared" si="105"/>
        <v>0</v>
      </c>
      <c r="AC99" s="21" t="s">
        <v>68</v>
      </c>
      <c r="AD99" s="22">
        <f t="shared" si="106"/>
        <v>0</v>
      </c>
      <c r="AE99" s="29" t="s">
        <v>63</v>
      </c>
      <c r="AF99" s="30">
        <f t="shared" si="107"/>
        <v>0</v>
      </c>
      <c r="AG99" s="21" t="s">
        <v>66</v>
      </c>
      <c r="AH99" s="22">
        <f t="shared" si="108"/>
        <v>0</v>
      </c>
      <c r="AI99" s="29" t="s">
        <v>32</v>
      </c>
      <c r="AJ99" s="30">
        <f t="shared" si="109"/>
        <v>0</v>
      </c>
      <c r="AK99" s="21" t="s">
        <v>133</v>
      </c>
      <c r="AL99" s="22">
        <f t="shared" si="110"/>
        <v>0</v>
      </c>
      <c r="AM99" s="29" t="s">
        <v>148</v>
      </c>
      <c r="AN99" s="30">
        <f t="shared" si="111"/>
        <v>0</v>
      </c>
      <c r="AO99" s="21" t="s">
        <v>25</v>
      </c>
      <c r="AP99" s="22">
        <f t="shared" si="112"/>
        <v>0</v>
      </c>
      <c r="AQ99" s="29" t="s">
        <v>151</v>
      </c>
      <c r="AR99" s="30">
        <f t="shared" si="113"/>
        <v>0</v>
      </c>
      <c r="AS99" s="21" t="s">
        <v>65</v>
      </c>
      <c r="AT99" s="22">
        <f t="shared" si="114"/>
        <v>0</v>
      </c>
      <c r="AU99" s="29" t="s">
        <v>78</v>
      </c>
      <c r="AV99" s="30">
        <f t="shared" si="115"/>
        <v>0</v>
      </c>
      <c r="AW99" s="21" t="s">
        <v>160</v>
      </c>
      <c r="AX99" s="22">
        <f t="shared" si="116"/>
        <v>0</v>
      </c>
      <c r="AY99" s="29" t="s">
        <v>253</v>
      </c>
      <c r="AZ99" s="30">
        <f t="shared" si="117"/>
        <v>0</v>
      </c>
      <c r="BA99" s="21" t="s">
        <v>0</v>
      </c>
      <c r="BB99" s="22">
        <f t="shared" si="118"/>
        <v>0</v>
      </c>
      <c r="BC99" s="29" t="s">
        <v>76</v>
      </c>
      <c r="BD99" s="30">
        <f t="shared" si="119"/>
        <v>0</v>
      </c>
      <c r="BE99" s="21" t="s">
        <v>247</v>
      </c>
      <c r="BF99" s="22">
        <f t="shared" si="120"/>
        <v>0</v>
      </c>
      <c r="BG99" s="29" t="s">
        <v>35</v>
      </c>
      <c r="BH99" s="30">
        <f t="shared" si="121"/>
        <v>0</v>
      </c>
      <c r="BI99" s="21" t="s">
        <v>153</v>
      </c>
      <c r="BJ99" s="22">
        <f t="shared" si="138"/>
        <v>0</v>
      </c>
      <c r="BK99" s="29" t="s">
        <v>150</v>
      </c>
      <c r="BL99" s="30">
        <f t="shared" si="139"/>
        <v>0</v>
      </c>
      <c r="BM99" s="21" t="s">
        <v>159</v>
      </c>
      <c r="BN99" s="22">
        <f t="shared" si="140"/>
        <v>0</v>
      </c>
      <c r="BO99" s="29" t="s">
        <v>29</v>
      </c>
      <c r="BP99" s="30">
        <f t="shared" si="125"/>
        <v>19</v>
      </c>
      <c r="BQ99" s="21" t="s">
        <v>28</v>
      </c>
      <c r="BR99" s="22">
        <f t="shared" si="126"/>
        <v>19</v>
      </c>
      <c r="BS99" s="29" t="s">
        <v>26</v>
      </c>
      <c r="BT99" s="30">
        <f t="shared" si="127"/>
        <v>0</v>
      </c>
      <c r="BU99" s="21" t="s">
        <v>49</v>
      </c>
      <c r="BV99" s="22">
        <f t="shared" si="128"/>
        <v>0</v>
      </c>
      <c r="BW99" s="29" t="s">
        <v>31</v>
      </c>
      <c r="BX99" s="30">
        <f t="shared" si="129"/>
        <v>0</v>
      </c>
      <c r="BY99" s="21" t="s">
        <v>34</v>
      </c>
      <c r="BZ99" s="22">
        <f t="shared" si="130"/>
        <v>0</v>
      </c>
      <c r="CA99" s="29" t="s">
        <v>67</v>
      </c>
      <c r="CB99" s="30">
        <f t="shared" si="131"/>
        <v>19</v>
      </c>
      <c r="CC99" s="21" t="s">
        <v>149</v>
      </c>
      <c r="CD99" s="22">
        <f t="shared" si="132"/>
        <v>19</v>
      </c>
      <c r="CE99" s="29" t="s">
        <v>255</v>
      </c>
      <c r="CF99" s="30">
        <f t="shared" si="133"/>
        <v>19</v>
      </c>
      <c r="CG99" s="21" t="s">
        <v>165</v>
      </c>
      <c r="CH99" s="22">
        <f t="shared" si="134"/>
        <v>0</v>
      </c>
      <c r="CI99" s="29" t="s">
        <v>49</v>
      </c>
      <c r="CJ99" s="30">
        <f t="shared" si="135"/>
        <v>0</v>
      </c>
      <c r="CK99" s="21" t="s">
        <v>26</v>
      </c>
      <c r="CL99" s="22">
        <f t="shared" si="136"/>
        <v>0</v>
      </c>
      <c r="CM99" s="25" t="s">
        <v>26</v>
      </c>
      <c r="CN99" s="26">
        <f t="shared" si="137"/>
        <v>0</v>
      </c>
    </row>
    <row r="100" spans="1:92" x14ac:dyDescent="0.4">
      <c r="A100" s="47" t="s">
        <v>121</v>
      </c>
      <c r="B100" s="11">
        <f t="shared" si="92"/>
        <v>95</v>
      </c>
      <c r="C100" s="29" t="s">
        <v>162</v>
      </c>
      <c r="D100" s="30">
        <f t="shared" si="93"/>
        <v>0</v>
      </c>
      <c r="E100" s="21" t="s">
        <v>73</v>
      </c>
      <c r="F100" s="22">
        <f t="shared" si="94"/>
        <v>0</v>
      </c>
      <c r="G100" s="29" t="s">
        <v>250</v>
      </c>
      <c r="H100" s="30">
        <f t="shared" si="95"/>
        <v>0</v>
      </c>
      <c r="I100" s="21" t="s">
        <v>77</v>
      </c>
      <c r="J100" s="22">
        <f t="shared" si="96"/>
        <v>0</v>
      </c>
      <c r="K100" s="29" t="s">
        <v>252</v>
      </c>
      <c r="L100" s="30">
        <f t="shared" si="97"/>
        <v>0</v>
      </c>
      <c r="M100" s="21" t="s">
        <v>132</v>
      </c>
      <c r="N100" s="22">
        <f t="shared" si="98"/>
        <v>0</v>
      </c>
      <c r="O100" s="29" t="s">
        <v>31</v>
      </c>
      <c r="P100" s="30">
        <f t="shared" si="99"/>
        <v>0</v>
      </c>
      <c r="Q100" s="21" t="s">
        <v>69</v>
      </c>
      <c r="R100" s="22">
        <f t="shared" si="100"/>
        <v>0</v>
      </c>
      <c r="S100" s="29" t="s">
        <v>50</v>
      </c>
      <c r="T100" s="30">
        <f t="shared" si="101"/>
        <v>0</v>
      </c>
      <c r="U100" s="21" t="s">
        <v>33</v>
      </c>
      <c r="V100" s="22">
        <f t="shared" si="102"/>
        <v>0</v>
      </c>
      <c r="W100" s="29" t="s">
        <v>74</v>
      </c>
      <c r="X100" s="30">
        <f t="shared" si="103"/>
        <v>0</v>
      </c>
      <c r="Y100" s="21" t="s">
        <v>44</v>
      </c>
      <c r="Z100" s="22">
        <f t="shared" si="104"/>
        <v>0</v>
      </c>
      <c r="AA100" s="29" t="s">
        <v>261</v>
      </c>
      <c r="AB100" s="30">
        <f t="shared" si="105"/>
        <v>0</v>
      </c>
      <c r="AC100" s="21" t="s">
        <v>68</v>
      </c>
      <c r="AD100" s="22">
        <f t="shared" si="106"/>
        <v>0</v>
      </c>
      <c r="AE100" s="29" t="s">
        <v>163</v>
      </c>
      <c r="AF100" s="30">
        <f t="shared" si="107"/>
        <v>0</v>
      </c>
      <c r="AG100" s="21" t="s">
        <v>66</v>
      </c>
      <c r="AH100" s="22">
        <f t="shared" si="108"/>
        <v>0</v>
      </c>
      <c r="AI100" s="29" t="s">
        <v>32</v>
      </c>
      <c r="AJ100" s="30">
        <f t="shared" si="109"/>
        <v>0</v>
      </c>
      <c r="AK100" s="21" t="s">
        <v>257</v>
      </c>
      <c r="AL100" s="22">
        <f t="shared" si="110"/>
        <v>0</v>
      </c>
      <c r="AM100" s="29" t="s">
        <v>148</v>
      </c>
      <c r="AN100" s="30">
        <f t="shared" si="111"/>
        <v>0</v>
      </c>
      <c r="AO100" s="21" t="s">
        <v>75</v>
      </c>
      <c r="AP100" s="22">
        <f t="shared" si="112"/>
        <v>0</v>
      </c>
      <c r="AQ100" s="29" t="s">
        <v>157</v>
      </c>
      <c r="AR100" s="30">
        <f t="shared" si="113"/>
        <v>0</v>
      </c>
      <c r="AS100" s="21" t="s">
        <v>156</v>
      </c>
      <c r="AT100" s="22">
        <f t="shared" si="114"/>
        <v>0</v>
      </c>
      <c r="AU100" s="29" t="s">
        <v>71</v>
      </c>
      <c r="AV100" s="30">
        <f t="shared" si="115"/>
        <v>0</v>
      </c>
      <c r="AW100" s="21" t="s">
        <v>160</v>
      </c>
      <c r="AX100" s="22">
        <f t="shared" si="116"/>
        <v>0</v>
      </c>
      <c r="AY100" s="29" t="s">
        <v>46</v>
      </c>
      <c r="AZ100" s="30">
        <f t="shared" si="117"/>
        <v>0</v>
      </c>
      <c r="BA100" s="21" t="s">
        <v>0</v>
      </c>
      <c r="BB100" s="22">
        <f t="shared" si="118"/>
        <v>0</v>
      </c>
      <c r="BC100" s="29" t="s">
        <v>76</v>
      </c>
      <c r="BD100" s="30">
        <f t="shared" si="119"/>
        <v>0</v>
      </c>
      <c r="BE100" s="21" t="s">
        <v>247</v>
      </c>
      <c r="BF100" s="22">
        <f t="shared" si="120"/>
        <v>0</v>
      </c>
      <c r="BG100" s="29" t="s">
        <v>158</v>
      </c>
      <c r="BH100" s="30">
        <f t="shared" si="121"/>
        <v>0</v>
      </c>
      <c r="BI100" s="21" t="s">
        <v>153</v>
      </c>
      <c r="BJ100" s="22">
        <f t="shared" si="138"/>
        <v>0</v>
      </c>
      <c r="BK100" s="29" t="s">
        <v>150</v>
      </c>
      <c r="BL100" s="30">
        <f t="shared" si="139"/>
        <v>0</v>
      </c>
      <c r="BM100" s="21" t="s">
        <v>48</v>
      </c>
      <c r="BN100" s="22">
        <f t="shared" si="140"/>
        <v>19</v>
      </c>
      <c r="BO100" s="29" t="s">
        <v>29</v>
      </c>
      <c r="BP100" s="30">
        <f t="shared" si="125"/>
        <v>19</v>
      </c>
      <c r="BQ100" s="21" t="s">
        <v>28</v>
      </c>
      <c r="BR100" s="22">
        <f t="shared" si="126"/>
        <v>19</v>
      </c>
      <c r="BS100" s="29" t="s">
        <v>26</v>
      </c>
      <c r="BT100" s="30">
        <f t="shared" si="127"/>
        <v>0</v>
      </c>
      <c r="BU100" s="21" t="s">
        <v>49</v>
      </c>
      <c r="BV100" s="22">
        <f t="shared" si="128"/>
        <v>0</v>
      </c>
      <c r="BW100" s="29" t="s">
        <v>31</v>
      </c>
      <c r="BX100" s="30">
        <f t="shared" si="129"/>
        <v>0</v>
      </c>
      <c r="BY100" s="21" t="s">
        <v>34</v>
      </c>
      <c r="BZ100" s="22">
        <f t="shared" si="130"/>
        <v>0</v>
      </c>
      <c r="CA100" s="29" t="s">
        <v>43</v>
      </c>
      <c r="CB100" s="30">
        <f t="shared" si="131"/>
        <v>0</v>
      </c>
      <c r="CC100" s="21" t="s">
        <v>259</v>
      </c>
      <c r="CD100" s="22">
        <f t="shared" si="132"/>
        <v>0</v>
      </c>
      <c r="CE100" s="29" t="s">
        <v>255</v>
      </c>
      <c r="CF100" s="30">
        <f t="shared" si="133"/>
        <v>19</v>
      </c>
      <c r="CG100" s="21" t="s">
        <v>19</v>
      </c>
      <c r="CH100" s="22">
        <f t="shared" si="134"/>
        <v>19</v>
      </c>
      <c r="CI100" s="29" t="s">
        <v>49</v>
      </c>
      <c r="CJ100" s="30">
        <f t="shared" si="135"/>
        <v>0</v>
      </c>
      <c r="CK100" s="21" t="s">
        <v>34</v>
      </c>
      <c r="CL100" s="22">
        <f t="shared" si="136"/>
        <v>0</v>
      </c>
      <c r="CM100" s="25" t="s">
        <v>34</v>
      </c>
      <c r="CN100" s="26">
        <f t="shared" si="137"/>
        <v>0</v>
      </c>
    </row>
    <row r="101" spans="1:92" x14ac:dyDescent="0.4">
      <c r="A101" s="42" t="s">
        <v>79</v>
      </c>
      <c r="B101" s="11">
        <f t="shared" ref="B101:B110" si="141">SUM(D101+F101+H101+J101+L101+N101+P101+R101+T101+V101+X101+Z101+AB101+AD101+AF101+AH101+AJ101+AL101+AN101+AP101+AR101+AT101+AV101+AX101+AZ101+BB101+BD101+BF101+BH101+BJ101+BL101+BN101+BP101+BR101+BT101+BV101+BX101+BZ101+CB101+CD101+CF101+CH101+CL101+CN101)</f>
        <v>95</v>
      </c>
      <c r="C101" s="29" t="s">
        <v>42</v>
      </c>
      <c r="D101" s="30">
        <f t="shared" ref="D101:D110" si="142">IF(C101=$C$4,$D$1,0)</f>
        <v>0</v>
      </c>
      <c r="E101" s="21" t="s">
        <v>73</v>
      </c>
      <c r="F101" s="22">
        <f t="shared" ref="F101:F110" si="143">IF(E101=$E$4,$F$1,0)</f>
        <v>0</v>
      </c>
      <c r="G101" s="29" t="s">
        <v>250</v>
      </c>
      <c r="H101" s="30">
        <f t="shared" ref="H101:H110" si="144">IF(G101=$G$4,$H$1,0)</f>
        <v>0</v>
      </c>
      <c r="I101" s="21" t="s">
        <v>251</v>
      </c>
      <c r="J101" s="22">
        <f t="shared" ref="J101:J110" si="145">IF(I101=$I$4,$J$1,0)</f>
        <v>0</v>
      </c>
      <c r="K101" s="29" t="s">
        <v>245</v>
      </c>
      <c r="L101" s="30">
        <f t="shared" ref="L101:L110" si="146">IF(K101=$K$4,$L$1,0)</f>
        <v>0</v>
      </c>
      <c r="M101" s="21" t="s">
        <v>23</v>
      </c>
      <c r="N101" s="22">
        <f t="shared" ref="N101:N110" si="147">IF(M101=$M$4,$N$1,0)</f>
        <v>0</v>
      </c>
      <c r="O101" s="29" t="s">
        <v>31</v>
      </c>
      <c r="P101" s="30">
        <f t="shared" ref="P101:P110" si="148">IF(O101=$O$4,$P$1,0)</f>
        <v>0</v>
      </c>
      <c r="Q101" s="21" t="s">
        <v>69</v>
      </c>
      <c r="R101" s="22">
        <f t="shared" ref="R101:R110" si="149">IF(Q101=$Q$4,$R$1,0)</f>
        <v>0</v>
      </c>
      <c r="S101" s="29" t="s">
        <v>37</v>
      </c>
      <c r="T101" s="30">
        <f t="shared" ref="T101:T110" si="150">IF(S101=$S$4,$T$1,0)</f>
        <v>0</v>
      </c>
      <c r="U101" s="21" t="s">
        <v>33</v>
      </c>
      <c r="V101" s="22">
        <f t="shared" ref="V101:V110" si="151">IF(U101=$U$4,$V$1,0)</f>
        <v>0</v>
      </c>
      <c r="W101" s="29" t="s">
        <v>74</v>
      </c>
      <c r="X101" s="30">
        <f t="shared" ref="X101:X110" si="152">IF(W101=$W$4,$X$1,0)</f>
        <v>0</v>
      </c>
      <c r="Y101" s="21" t="s">
        <v>27</v>
      </c>
      <c r="Z101" s="22">
        <f t="shared" ref="Z101:Z110" si="153">IF(Y101=$Y$4,$Z$1,0)</f>
        <v>0</v>
      </c>
      <c r="AA101" s="29" t="s">
        <v>72</v>
      </c>
      <c r="AB101" s="30">
        <f t="shared" ref="AB101:AB110" si="154">IF(AA101=$AA$4,$AB$1,0)</f>
        <v>0</v>
      </c>
      <c r="AC101" s="21" t="s">
        <v>68</v>
      </c>
      <c r="AD101" s="22">
        <f t="shared" ref="AD101:AD110" si="155">IF(AC101=$AC$4,$AD$1,0)</f>
        <v>0</v>
      </c>
      <c r="AE101" s="29" t="s">
        <v>163</v>
      </c>
      <c r="AF101" s="30">
        <f t="shared" ref="AF101:AF110" si="156">IF(AE101=$AE$4,$AF$1,0)</f>
        <v>0</v>
      </c>
      <c r="AG101" s="21" t="s">
        <v>66</v>
      </c>
      <c r="AH101" s="22">
        <f t="shared" ref="AH101:AH110" si="157">IF(AG101=$AG$4,$AH$1,0)</f>
        <v>0</v>
      </c>
      <c r="AI101" s="29" t="s">
        <v>32</v>
      </c>
      <c r="AJ101" s="30">
        <f t="shared" ref="AJ101:AJ110" si="158">IF(AI101=$AI$4,$AJ$1,0)</f>
        <v>0</v>
      </c>
      <c r="AK101" s="21" t="s">
        <v>133</v>
      </c>
      <c r="AL101" s="22">
        <f t="shared" ref="AL101:AL110" si="159">IF(AK101=$AK$4,$AL$1,0)</f>
        <v>0</v>
      </c>
      <c r="AM101" s="29" t="s">
        <v>148</v>
      </c>
      <c r="AN101" s="30">
        <f t="shared" ref="AN101:AN110" si="160">IF(AM101=$AM$4,$AN$1,0)</f>
        <v>0</v>
      </c>
      <c r="AO101" s="21" t="s">
        <v>75</v>
      </c>
      <c r="AP101" s="22">
        <f t="shared" ref="AP101:AP110" si="161">IF(AO101=$AO$4,$AP$1,0)</f>
        <v>0</v>
      </c>
      <c r="AQ101" s="29" t="s">
        <v>157</v>
      </c>
      <c r="AR101" s="30">
        <f t="shared" ref="AR101:AR110" si="162">IF(AQ101=$AQ$4,$AR$1,0)</f>
        <v>0</v>
      </c>
      <c r="AS101" s="21" t="s">
        <v>156</v>
      </c>
      <c r="AT101" s="22">
        <f t="shared" ref="AT101:AT110" si="163">IF(AS101=$AS$4,$AT$1,0)</f>
        <v>0</v>
      </c>
      <c r="AU101" s="29" t="s">
        <v>78</v>
      </c>
      <c r="AV101" s="30">
        <f t="shared" ref="AV101:AV110" si="164">IF(AU101=$AU$4,$AV$1,0)</f>
        <v>0</v>
      </c>
      <c r="AW101" s="21" t="s">
        <v>160</v>
      </c>
      <c r="AX101" s="22">
        <f t="shared" ref="AX101:AX110" si="165">IF(AW101=$AW$4,$AX$1,0)</f>
        <v>0</v>
      </c>
      <c r="AY101" s="29" t="s">
        <v>253</v>
      </c>
      <c r="AZ101" s="30">
        <f t="shared" ref="AZ101:AZ110" si="166">IF(AY101=$AY$4,$AZ$1,0)</f>
        <v>0</v>
      </c>
      <c r="BA101" s="21" t="s">
        <v>246</v>
      </c>
      <c r="BB101" s="22">
        <f t="shared" ref="BB101:BB110" si="167">IF(BA101=$BA$4,$BB$1,0)</f>
        <v>0</v>
      </c>
      <c r="BC101" s="29" t="s">
        <v>76</v>
      </c>
      <c r="BD101" s="30">
        <f t="shared" ref="BD101:BD110" si="168">IF(BC101=$BC$4,$BD$1,0)</f>
        <v>0</v>
      </c>
      <c r="BE101" s="21" t="s">
        <v>47</v>
      </c>
      <c r="BF101" s="22">
        <f t="shared" ref="BF101:BF110" si="169">IF(BE101=$BE$4,$BF$1,0)</f>
        <v>0</v>
      </c>
      <c r="BG101" s="29" t="s">
        <v>35</v>
      </c>
      <c r="BH101" s="30">
        <f t="shared" ref="BH101:BH110" si="170">IF(BG101=$BG$4,$BH$1,0)</f>
        <v>0</v>
      </c>
      <c r="BI101" s="21" t="s">
        <v>21</v>
      </c>
      <c r="BJ101" s="22">
        <f t="shared" si="138"/>
        <v>0</v>
      </c>
      <c r="BK101" s="29" t="s">
        <v>150</v>
      </c>
      <c r="BL101" s="30">
        <f t="shared" si="139"/>
        <v>0</v>
      </c>
      <c r="BM101" s="21" t="s">
        <v>48</v>
      </c>
      <c r="BN101" s="22">
        <f t="shared" si="140"/>
        <v>19</v>
      </c>
      <c r="BO101" s="29" t="s">
        <v>29</v>
      </c>
      <c r="BP101" s="30">
        <f t="shared" ref="BP101:BP110" si="171">IF(BO101=$BO$4,$BP$1,0)</f>
        <v>19</v>
      </c>
      <c r="BQ101" s="21" t="s">
        <v>28</v>
      </c>
      <c r="BR101" s="22">
        <f t="shared" ref="BR101:BR110" si="172">IF(BQ101=$BQ$4,$BR$1,0)</f>
        <v>19</v>
      </c>
      <c r="BS101" s="29" t="s">
        <v>26</v>
      </c>
      <c r="BT101" s="30">
        <f t="shared" ref="BT101:BT110" si="173">IF(BS101=$BS$4,$BT$1,0)</f>
        <v>0</v>
      </c>
      <c r="BU101" s="21" t="s">
        <v>49</v>
      </c>
      <c r="BV101" s="22">
        <f t="shared" ref="BV101:BV110" si="174">IF(BU101=$BU$4,$BV$1,0)</f>
        <v>0</v>
      </c>
      <c r="BW101" s="29" t="s">
        <v>31</v>
      </c>
      <c r="BX101" s="30">
        <f t="shared" ref="BX101:BX110" si="175">IF(BW101=$BW$4,$BX$1,0)</f>
        <v>0</v>
      </c>
      <c r="BY101" s="21" t="s">
        <v>34</v>
      </c>
      <c r="BZ101" s="22">
        <f t="shared" ref="BZ101:BZ110" si="176">IF(BY101=$BY$4,$BZ$1,0)</f>
        <v>0</v>
      </c>
      <c r="CA101" s="29" t="s">
        <v>43</v>
      </c>
      <c r="CB101" s="30">
        <f t="shared" ref="CB101:CB110" si="177">IF(CA101=$CA$4,$CB$1,0)</f>
        <v>0</v>
      </c>
      <c r="CC101" s="21" t="s">
        <v>149</v>
      </c>
      <c r="CD101" s="22">
        <f t="shared" ref="CD101:CD110" si="178">IF(CC101=$CC$4,$CD$1,0)</f>
        <v>19</v>
      </c>
      <c r="CE101" s="29" t="s">
        <v>248</v>
      </c>
      <c r="CF101" s="30">
        <f t="shared" ref="CF101:CF110" si="179">IF(CE101=$CE$4,$CF$1,0)</f>
        <v>0</v>
      </c>
      <c r="CG101" s="21" t="s">
        <v>19</v>
      </c>
      <c r="CH101" s="22">
        <f t="shared" ref="CH101:CH110" si="180">IF(CG101=$CG$4,$CH$1,0)</f>
        <v>19</v>
      </c>
      <c r="CI101" s="29" t="s">
        <v>49</v>
      </c>
      <c r="CJ101" s="30">
        <f t="shared" ref="CJ101:CJ110" si="181">IF(CI101=$BW$4,$BX$1,0)</f>
        <v>0</v>
      </c>
      <c r="CK101" s="21" t="s">
        <v>34</v>
      </c>
      <c r="CL101" s="22">
        <f t="shared" ref="CL101:CL110" si="182">IF(CK101=$BY$4,$BZ$1,0)</f>
        <v>0</v>
      </c>
      <c r="CM101" s="25" t="s">
        <v>49</v>
      </c>
      <c r="CN101" s="26">
        <f t="shared" ref="CN101:CN110" si="183">IF(CM101=$CM$4,$CN$1,0)</f>
        <v>0</v>
      </c>
    </row>
    <row r="102" spans="1:92" x14ac:dyDescent="0.4">
      <c r="A102" s="44" t="s">
        <v>279</v>
      </c>
      <c r="B102" s="11">
        <f t="shared" si="141"/>
        <v>95</v>
      </c>
      <c r="C102" s="29" t="s">
        <v>42</v>
      </c>
      <c r="D102" s="30">
        <f t="shared" si="142"/>
        <v>0</v>
      </c>
      <c r="E102" s="21" t="s">
        <v>64</v>
      </c>
      <c r="F102" s="22">
        <f t="shared" si="143"/>
        <v>0</v>
      </c>
      <c r="G102" s="29" t="s">
        <v>45</v>
      </c>
      <c r="H102" s="30">
        <f t="shared" si="144"/>
        <v>0</v>
      </c>
      <c r="I102" s="21" t="s">
        <v>251</v>
      </c>
      <c r="J102" s="22">
        <f t="shared" si="145"/>
        <v>0</v>
      </c>
      <c r="K102" s="29" t="s">
        <v>252</v>
      </c>
      <c r="L102" s="30">
        <f t="shared" si="146"/>
        <v>0</v>
      </c>
      <c r="M102" s="21" t="s">
        <v>132</v>
      </c>
      <c r="N102" s="22">
        <f t="shared" si="147"/>
        <v>0</v>
      </c>
      <c r="O102" s="29" t="s">
        <v>24</v>
      </c>
      <c r="P102" s="30">
        <f t="shared" si="148"/>
        <v>0</v>
      </c>
      <c r="Q102" s="21" t="s">
        <v>69</v>
      </c>
      <c r="R102" s="22">
        <f t="shared" si="149"/>
        <v>0</v>
      </c>
      <c r="S102" s="29" t="s">
        <v>50</v>
      </c>
      <c r="T102" s="30">
        <f t="shared" si="150"/>
        <v>0</v>
      </c>
      <c r="U102" s="21" t="s">
        <v>33</v>
      </c>
      <c r="V102" s="22">
        <f t="shared" si="151"/>
        <v>0</v>
      </c>
      <c r="W102" s="29" t="s">
        <v>161</v>
      </c>
      <c r="X102" s="30">
        <f t="shared" si="152"/>
        <v>0</v>
      </c>
      <c r="Y102" s="21" t="s">
        <v>44</v>
      </c>
      <c r="Z102" s="22">
        <f t="shared" si="153"/>
        <v>0</v>
      </c>
      <c r="AA102" s="29" t="s">
        <v>72</v>
      </c>
      <c r="AB102" s="30">
        <f t="shared" si="154"/>
        <v>0</v>
      </c>
      <c r="AC102" s="21" t="s">
        <v>68</v>
      </c>
      <c r="AD102" s="22">
        <f t="shared" si="155"/>
        <v>0</v>
      </c>
      <c r="AE102" s="29" t="s">
        <v>63</v>
      </c>
      <c r="AF102" s="30">
        <f t="shared" si="156"/>
        <v>0</v>
      </c>
      <c r="AG102" s="21" t="s">
        <v>66</v>
      </c>
      <c r="AH102" s="22">
        <f t="shared" si="157"/>
        <v>0</v>
      </c>
      <c r="AI102" s="29" t="s">
        <v>164</v>
      </c>
      <c r="AJ102" s="30">
        <f t="shared" si="158"/>
        <v>0</v>
      </c>
      <c r="AK102" s="21" t="s">
        <v>133</v>
      </c>
      <c r="AL102" s="22">
        <f t="shared" si="159"/>
        <v>0</v>
      </c>
      <c r="AM102" s="29" t="s">
        <v>155</v>
      </c>
      <c r="AN102" s="30">
        <f t="shared" si="160"/>
        <v>0</v>
      </c>
      <c r="AO102" s="21" t="s">
        <v>25</v>
      </c>
      <c r="AP102" s="22">
        <f t="shared" si="161"/>
        <v>0</v>
      </c>
      <c r="AQ102" s="29" t="s">
        <v>157</v>
      </c>
      <c r="AR102" s="30">
        <f t="shared" si="162"/>
        <v>0</v>
      </c>
      <c r="AS102" s="21" t="s">
        <v>156</v>
      </c>
      <c r="AT102" s="22">
        <f t="shared" si="163"/>
        <v>0</v>
      </c>
      <c r="AU102" s="29" t="s">
        <v>71</v>
      </c>
      <c r="AV102" s="30">
        <f t="shared" si="164"/>
        <v>0</v>
      </c>
      <c r="AW102" s="21" t="s">
        <v>258</v>
      </c>
      <c r="AX102" s="22">
        <f t="shared" si="165"/>
        <v>0</v>
      </c>
      <c r="AY102" s="29" t="s">
        <v>46</v>
      </c>
      <c r="AZ102" s="30">
        <f t="shared" si="166"/>
        <v>0</v>
      </c>
      <c r="BA102" s="21" t="s">
        <v>246</v>
      </c>
      <c r="BB102" s="22">
        <f t="shared" si="167"/>
        <v>0</v>
      </c>
      <c r="BC102" s="29" t="s">
        <v>76</v>
      </c>
      <c r="BD102" s="30">
        <f t="shared" si="168"/>
        <v>0</v>
      </c>
      <c r="BE102" s="21" t="s">
        <v>247</v>
      </c>
      <c r="BF102" s="22">
        <f t="shared" si="169"/>
        <v>0</v>
      </c>
      <c r="BG102" s="29" t="s">
        <v>158</v>
      </c>
      <c r="BH102" s="30">
        <f t="shared" si="170"/>
        <v>0</v>
      </c>
      <c r="BI102" s="21" t="s">
        <v>153</v>
      </c>
      <c r="BJ102" s="22">
        <f t="shared" si="138"/>
        <v>0</v>
      </c>
      <c r="BK102" s="29" t="s">
        <v>150</v>
      </c>
      <c r="BL102" s="30">
        <f t="shared" si="139"/>
        <v>0</v>
      </c>
      <c r="BM102" s="21" t="s">
        <v>48</v>
      </c>
      <c r="BN102" s="22">
        <f t="shared" si="140"/>
        <v>19</v>
      </c>
      <c r="BO102" s="29" t="s">
        <v>29</v>
      </c>
      <c r="BP102" s="30">
        <f t="shared" si="171"/>
        <v>19</v>
      </c>
      <c r="BQ102" s="21" t="s">
        <v>28</v>
      </c>
      <c r="BR102" s="22">
        <f t="shared" si="172"/>
        <v>19</v>
      </c>
      <c r="BS102" s="29" t="s">
        <v>26</v>
      </c>
      <c r="BT102" s="30">
        <f t="shared" si="173"/>
        <v>0</v>
      </c>
      <c r="BU102" s="21" t="s">
        <v>49</v>
      </c>
      <c r="BV102" s="22">
        <f t="shared" si="174"/>
        <v>0</v>
      </c>
      <c r="BW102" s="29" t="s">
        <v>24</v>
      </c>
      <c r="BX102" s="30">
        <f t="shared" si="175"/>
        <v>0</v>
      </c>
      <c r="BY102" s="21" t="s">
        <v>34</v>
      </c>
      <c r="BZ102" s="22">
        <f t="shared" si="176"/>
        <v>0</v>
      </c>
      <c r="CA102" s="29" t="s">
        <v>43</v>
      </c>
      <c r="CB102" s="30">
        <f t="shared" si="177"/>
        <v>0</v>
      </c>
      <c r="CC102" s="21" t="s">
        <v>149</v>
      </c>
      <c r="CD102" s="22">
        <f t="shared" si="178"/>
        <v>19</v>
      </c>
      <c r="CE102" s="29" t="s">
        <v>248</v>
      </c>
      <c r="CF102" s="30">
        <f t="shared" si="179"/>
        <v>0</v>
      </c>
      <c r="CG102" s="21" t="s">
        <v>19</v>
      </c>
      <c r="CH102" s="22">
        <f t="shared" si="180"/>
        <v>19</v>
      </c>
      <c r="CI102" s="29" t="s">
        <v>24</v>
      </c>
      <c r="CJ102" s="30">
        <f t="shared" si="181"/>
        <v>0</v>
      </c>
      <c r="CK102" s="21" t="s">
        <v>34</v>
      </c>
      <c r="CL102" s="22">
        <f t="shared" si="182"/>
        <v>0</v>
      </c>
      <c r="CM102" s="25" t="s">
        <v>34</v>
      </c>
      <c r="CN102" s="26">
        <f t="shared" si="183"/>
        <v>0</v>
      </c>
    </row>
    <row r="103" spans="1:92" x14ac:dyDescent="0.4">
      <c r="A103" s="41" t="s">
        <v>92</v>
      </c>
      <c r="B103" s="11">
        <f t="shared" si="141"/>
        <v>82</v>
      </c>
      <c r="C103" s="29" t="s">
        <v>42</v>
      </c>
      <c r="D103" s="30">
        <f t="shared" si="142"/>
        <v>0</v>
      </c>
      <c r="E103" s="21" t="s">
        <v>64</v>
      </c>
      <c r="F103" s="22">
        <f t="shared" si="143"/>
        <v>0</v>
      </c>
      <c r="G103" s="29" t="s">
        <v>45</v>
      </c>
      <c r="H103" s="30">
        <f t="shared" si="144"/>
        <v>0</v>
      </c>
      <c r="I103" s="21" t="s">
        <v>251</v>
      </c>
      <c r="J103" s="22">
        <f t="shared" si="145"/>
        <v>0</v>
      </c>
      <c r="K103" s="29" t="s">
        <v>245</v>
      </c>
      <c r="L103" s="30">
        <f t="shared" si="146"/>
        <v>0</v>
      </c>
      <c r="M103" s="21" t="s">
        <v>23</v>
      </c>
      <c r="N103" s="22">
        <f t="shared" si="147"/>
        <v>0</v>
      </c>
      <c r="O103" s="29" t="s">
        <v>31</v>
      </c>
      <c r="P103" s="30">
        <f t="shared" si="148"/>
        <v>0</v>
      </c>
      <c r="Q103" s="21" t="s">
        <v>69</v>
      </c>
      <c r="R103" s="22">
        <f t="shared" si="149"/>
        <v>0</v>
      </c>
      <c r="S103" s="29" t="s">
        <v>50</v>
      </c>
      <c r="T103" s="30">
        <f t="shared" si="150"/>
        <v>0</v>
      </c>
      <c r="U103" s="21" t="s">
        <v>33</v>
      </c>
      <c r="V103" s="22">
        <f t="shared" si="151"/>
        <v>0</v>
      </c>
      <c r="W103" s="29" t="s">
        <v>74</v>
      </c>
      <c r="X103" s="30">
        <f t="shared" si="152"/>
        <v>0</v>
      </c>
      <c r="Y103" s="21" t="s">
        <v>44</v>
      </c>
      <c r="Z103" s="22">
        <f t="shared" si="153"/>
        <v>0</v>
      </c>
      <c r="AA103" s="29" t="s">
        <v>261</v>
      </c>
      <c r="AB103" s="30">
        <f t="shared" si="154"/>
        <v>0</v>
      </c>
      <c r="AC103" s="21" t="s">
        <v>68</v>
      </c>
      <c r="AD103" s="22">
        <f t="shared" si="155"/>
        <v>0</v>
      </c>
      <c r="AE103" s="29" t="s">
        <v>63</v>
      </c>
      <c r="AF103" s="30">
        <f t="shared" si="156"/>
        <v>0</v>
      </c>
      <c r="AG103" s="21" t="s">
        <v>262</v>
      </c>
      <c r="AH103" s="22">
        <f t="shared" si="157"/>
        <v>0</v>
      </c>
      <c r="AI103" s="29" t="s">
        <v>32</v>
      </c>
      <c r="AJ103" s="30">
        <f t="shared" si="158"/>
        <v>0</v>
      </c>
      <c r="AK103" s="21" t="s">
        <v>257</v>
      </c>
      <c r="AL103" s="22">
        <f t="shared" si="159"/>
        <v>0</v>
      </c>
      <c r="AM103" s="29" t="s">
        <v>148</v>
      </c>
      <c r="AN103" s="30">
        <f t="shared" si="160"/>
        <v>0</v>
      </c>
      <c r="AO103" s="21" t="s">
        <v>25</v>
      </c>
      <c r="AP103" s="22">
        <f t="shared" si="161"/>
        <v>0</v>
      </c>
      <c r="AQ103" s="29" t="s">
        <v>157</v>
      </c>
      <c r="AR103" s="30">
        <f t="shared" si="162"/>
        <v>0</v>
      </c>
      <c r="AS103" s="21" t="s">
        <v>65</v>
      </c>
      <c r="AT103" s="22">
        <f t="shared" si="163"/>
        <v>0</v>
      </c>
      <c r="AU103" s="29" t="s">
        <v>78</v>
      </c>
      <c r="AV103" s="30">
        <f t="shared" si="164"/>
        <v>0</v>
      </c>
      <c r="AW103" s="21" t="s">
        <v>258</v>
      </c>
      <c r="AX103" s="22">
        <f t="shared" si="165"/>
        <v>0</v>
      </c>
      <c r="AY103" s="29" t="s">
        <v>46</v>
      </c>
      <c r="AZ103" s="30">
        <f t="shared" si="166"/>
        <v>0</v>
      </c>
      <c r="BA103" s="21" t="s">
        <v>246</v>
      </c>
      <c r="BB103" s="22">
        <f t="shared" si="167"/>
        <v>0</v>
      </c>
      <c r="BC103" s="29" t="s">
        <v>254</v>
      </c>
      <c r="BD103" s="30">
        <f t="shared" si="168"/>
        <v>0</v>
      </c>
      <c r="BE103" s="21" t="s">
        <v>247</v>
      </c>
      <c r="BF103" s="22">
        <f t="shared" si="169"/>
        <v>0</v>
      </c>
      <c r="BG103" s="29" t="s">
        <v>35</v>
      </c>
      <c r="BH103" s="30">
        <f t="shared" si="170"/>
        <v>0</v>
      </c>
      <c r="BI103" s="21" t="s">
        <v>21</v>
      </c>
      <c r="BJ103" s="22">
        <f t="shared" si="138"/>
        <v>0</v>
      </c>
      <c r="BK103" s="29" t="s">
        <v>150</v>
      </c>
      <c r="BL103" s="30">
        <f t="shared" si="139"/>
        <v>0</v>
      </c>
      <c r="BM103" s="21" t="s">
        <v>159</v>
      </c>
      <c r="BN103" s="22">
        <f t="shared" si="140"/>
        <v>0</v>
      </c>
      <c r="BO103" s="29" t="s">
        <v>29</v>
      </c>
      <c r="BP103" s="30">
        <f t="shared" si="171"/>
        <v>19</v>
      </c>
      <c r="BQ103" s="21" t="s">
        <v>152</v>
      </c>
      <c r="BR103" s="22">
        <f t="shared" si="172"/>
        <v>0</v>
      </c>
      <c r="BS103" s="29" t="s">
        <v>26</v>
      </c>
      <c r="BT103" s="30">
        <f t="shared" si="173"/>
        <v>0</v>
      </c>
      <c r="BU103" s="21" t="s">
        <v>49</v>
      </c>
      <c r="BV103" s="22">
        <f t="shared" si="174"/>
        <v>0</v>
      </c>
      <c r="BW103" s="29" t="s">
        <v>147</v>
      </c>
      <c r="BX103" s="30">
        <f t="shared" si="175"/>
        <v>25</v>
      </c>
      <c r="BY103" s="21" t="s">
        <v>34</v>
      </c>
      <c r="BZ103" s="22">
        <f t="shared" si="176"/>
        <v>0</v>
      </c>
      <c r="CA103" s="29" t="s">
        <v>67</v>
      </c>
      <c r="CB103" s="30">
        <f t="shared" si="177"/>
        <v>19</v>
      </c>
      <c r="CC103" s="21" t="s">
        <v>149</v>
      </c>
      <c r="CD103" s="22">
        <f t="shared" si="178"/>
        <v>19</v>
      </c>
      <c r="CE103" s="29" t="s">
        <v>248</v>
      </c>
      <c r="CF103" s="30">
        <f t="shared" si="179"/>
        <v>0</v>
      </c>
      <c r="CG103" s="21" t="s">
        <v>165</v>
      </c>
      <c r="CH103" s="22">
        <f t="shared" si="180"/>
        <v>0</v>
      </c>
      <c r="CI103" s="29" t="s">
        <v>147</v>
      </c>
      <c r="CJ103" s="30">
        <f t="shared" si="181"/>
        <v>25</v>
      </c>
      <c r="CK103" s="21" t="s">
        <v>26</v>
      </c>
      <c r="CL103" s="22">
        <f t="shared" si="182"/>
        <v>0</v>
      </c>
      <c r="CM103" s="25" t="s">
        <v>26</v>
      </c>
      <c r="CN103" s="26">
        <f t="shared" si="183"/>
        <v>0</v>
      </c>
    </row>
    <row r="104" spans="1:92" x14ac:dyDescent="0.4">
      <c r="A104" s="33" t="s">
        <v>70</v>
      </c>
      <c r="B104" s="11">
        <f t="shared" si="141"/>
        <v>82</v>
      </c>
      <c r="C104" s="29" t="s">
        <v>162</v>
      </c>
      <c r="D104" s="30">
        <f t="shared" si="142"/>
        <v>0</v>
      </c>
      <c r="E104" s="21" t="s">
        <v>64</v>
      </c>
      <c r="F104" s="22">
        <f t="shared" si="143"/>
        <v>0</v>
      </c>
      <c r="G104" s="29" t="s">
        <v>45</v>
      </c>
      <c r="H104" s="30">
        <f t="shared" si="144"/>
        <v>0</v>
      </c>
      <c r="I104" s="21" t="s">
        <v>77</v>
      </c>
      <c r="J104" s="22">
        <f t="shared" si="145"/>
        <v>0</v>
      </c>
      <c r="K104" s="29" t="s">
        <v>245</v>
      </c>
      <c r="L104" s="30">
        <f t="shared" si="146"/>
        <v>0</v>
      </c>
      <c r="M104" s="21" t="s">
        <v>23</v>
      </c>
      <c r="N104" s="22">
        <f t="shared" si="147"/>
        <v>0</v>
      </c>
      <c r="O104" s="29" t="s">
        <v>31</v>
      </c>
      <c r="P104" s="30">
        <f t="shared" si="148"/>
        <v>0</v>
      </c>
      <c r="Q104" s="21" t="s">
        <v>69</v>
      </c>
      <c r="R104" s="22">
        <f t="shared" si="149"/>
        <v>0</v>
      </c>
      <c r="S104" s="29" t="s">
        <v>50</v>
      </c>
      <c r="T104" s="30">
        <f t="shared" si="150"/>
        <v>0</v>
      </c>
      <c r="U104" s="21" t="s">
        <v>33</v>
      </c>
      <c r="V104" s="22">
        <f t="shared" si="151"/>
        <v>0</v>
      </c>
      <c r="W104" s="29" t="s">
        <v>74</v>
      </c>
      <c r="X104" s="30">
        <f t="shared" si="152"/>
        <v>0</v>
      </c>
      <c r="Y104" s="21" t="s">
        <v>27</v>
      </c>
      <c r="Z104" s="22">
        <f t="shared" si="153"/>
        <v>0</v>
      </c>
      <c r="AA104" s="29" t="s">
        <v>72</v>
      </c>
      <c r="AB104" s="30">
        <f t="shared" si="154"/>
        <v>0</v>
      </c>
      <c r="AC104" s="21" t="s">
        <v>68</v>
      </c>
      <c r="AD104" s="22">
        <f t="shared" si="155"/>
        <v>0</v>
      </c>
      <c r="AE104" s="29" t="s">
        <v>63</v>
      </c>
      <c r="AF104" s="30">
        <f t="shared" si="156"/>
        <v>0</v>
      </c>
      <c r="AG104" s="21" t="s">
        <v>66</v>
      </c>
      <c r="AH104" s="22">
        <f t="shared" si="157"/>
        <v>0</v>
      </c>
      <c r="AI104" s="29" t="s">
        <v>164</v>
      </c>
      <c r="AJ104" s="30">
        <f t="shared" si="158"/>
        <v>0</v>
      </c>
      <c r="AK104" s="21" t="s">
        <v>133</v>
      </c>
      <c r="AL104" s="22">
        <f t="shared" si="159"/>
        <v>0</v>
      </c>
      <c r="AM104" s="29" t="s">
        <v>148</v>
      </c>
      <c r="AN104" s="30">
        <f t="shared" si="160"/>
        <v>0</v>
      </c>
      <c r="AO104" s="21" t="s">
        <v>75</v>
      </c>
      <c r="AP104" s="22">
        <f t="shared" si="161"/>
        <v>0</v>
      </c>
      <c r="AQ104" s="29" t="s">
        <v>151</v>
      </c>
      <c r="AR104" s="30">
        <f t="shared" si="162"/>
        <v>0</v>
      </c>
      <c r="AS104" s="21" t="s">
        <v>156</v>
      </c>
      <c r="AT104" s="22">
        <f t="shared" si="163"/>
        <v>0</v>
      </c>
      <c r="AU104" s="29" t="s">
        <v>78</v>
      </c>
      <c r="AV104" s="30">
        <f t="shared" si="164"/>
        <v>0</v>
      </c>
      <c r="AW104" s="21" t="s">
        <v>160</v>
      </c>
      <c r="AX104" s="22">
        <f t="shared" si="165"/>
        <v>0</v>
      </c>
      <c r="AY104" s="29" t="s">
        <v>46</v>
      </c>
      <c r="AZ104" s="30">
        <f t="shared" si="166"/>
        <v>0</v>
      </c>
      <c r="BA104" s="21" t="s">
        <v>246</v>
      </c>
      <c r="BB104" s="22">
        <f t="shared" si="167"/>
        <v>0</v>
      </c>
      <c r="BC104" s="29" t="s">
        <v>76</v>
      </c>
      <c r="BD104" s="30">
        <f t="shared" si="168"/>
        <v>0</v>
      </c>
      <c r="BE104" s="21" t="s">
        <v>247</v>
      </c>
      <c r="BF104" s="22">
        <f t="shared" si="169"/>
        <v>0</v>
      </c>
      <c r="BG104" s="29" t="s">
        <v>35</v>
      </c>
      <c r="BH104" s="30">
        <f t="shared" si="170"/>
        <v>0</v>
      </c>
      <c r="BI104" s="21" t="s">
        <v>21</v>
      </c>
      <c r="BJ104" s="22">
        <f t="shared" si="138"/>
        <v>0</v>
      </c>
      <c r="BK104" s="29" t="s">
        <v>150</v>
      </c>
      <c r="BL104" s="30">
        <f t="shared" si="139"/>
        <v>0</v>
      </c>
      <c r="BM104" s="21" t="s">
        <v>159</v>
      </c>
      <c r="BN104" s="22">
        <f t="shared" si="140"/>
        <v>0</v>
      </c>
      <c r="BO104" s="29" t="s">
        <v>29</v>
      </c>
      <c r="BP104" s="30">
        <f t="shared" si="171"/>
        <v>19</v>
      </c>
      <c r="BQ104" s="21" t="s">
        <v>28</v>
      </c>
      <c r="BR104" s="22">
        <f t="shared" si="172"/>
        <v>19</v>
      </c>
      <c r="BS104" s="29" t="s">
        <v>26</v>
      </c>
      <c r="BT104" s="30">
        <f t="shared" si="173"/>
        <v>0</v>
      </c>
      <c r="BU104" s="21" t="s">
        <v>33</v>
      </c>
      <c r="BV104" s="22">
        <f t="shared" si="174"/>
        <v>25</v>
      </c>
      <c r="BW104" s="29" t="s">
        <v>31</v>
      </c>
      <c r="BX104" s="30">
        <f t="shared" si="175"/>
        <v>0</v>
      </c>
      <c r="BY104" s="21" t="s">
        <v>34</v>
      </c>
      <c r="BZ104" s="22">
        <f t="shared" si="176"/>
        <v>0</v>
      </c>
      <c r="CA104" s="29" t="s">
        <v>43</v>
      </c>
      <c r="CB104" s="30">
        <f t="shared" si="177"/>
        <v>0</v>
      </c>
      <c r="CC104" s="21" t="s">
        <v>149</v>
      </c>
      <c r="CD104" s="22">
        <f t="shared" si="178"/>
        <v>19</v>
      </c>
      <c r="CE104" s="29" t="s">
        <v>248</v>
      </c>
      <c r="CF104" s="30">
        <f t="shared" si="179"/>
        <v>0</v>
      </c>
      <c r="CG104" s="21" t="s">
        <v>165</v>
      </c>
      <c r="CH104" s="22">
        <f t="shared" si="180"/>
        <v>0</v>
      </c>
      <c r="CI104" s="29" t="s">
        <v>31</v>
      </c>
      <c r="CJ104" s="30">
        <f t="shared" si="181"/>
        <v>0</v>
      </c>
      <c r="CK104" s="21" t="s">
        <v>34</v>
      </c>
      <c r="CL104" s="22">
        <f t="shared" si="182"/>
        <v>0</v>
      </c>
      <c r="CM104" s="25" t="s">
        <v>34</v>
      </c>
      <c r="CN104" s="26">
        <f t="shared" si="183"/>
        <v>0</v>
      </c>
    </row>
    <row r="105" spans="1:92" x14ac:dyDescent="0.4">
      <c r="A105" s="32" t="s">
        <v>305</v>
      </c>
      <c r="B105" s="11">
        <f t="shared" si="141"/>
        <v>82</v>
      </c>
      <c r="C105" s="29" t="s">
        <v>162</v>
      </c>
      <c r="D105" s="30">
        <f t="shared" si="142"/>
        <v>0</v>
      </c>
      <c r="E105" s="21" t="s">
        <v>64</v>
      </c>
      <c r="F105" s="22">
        <f t="shared" si="143"/>
        <v>0</v>
      </c>
      <c r="G105" s="29" t="s">
        <v>45</v>
      </c>
      <c r="H105" s="30">
        <f t="shared" si="144"/>
        <v>0</v>
      </c>
      <c r="I105" s="21" t="s">
        <v>77</v>
      </c>
      <c r="J105" s="22">
        <f t="shared" si="145"/>
        <v>0</v>
      </c>
      <c r="K105" s="29" t="s">
        <v>252</v>
      </c>
      <c r="L105" s="30">
        <f t="shared" si="146"/>
        <v>0</v>
      </c>
      <c r="M105" s="21" t="s">
        <v>132</v>
      </c>
      <c r="N105" s="22">
        <f t="shared" si="147"/>
        <v>0</v>
      </c>
      <c r="O105" s="29" t="s">
        <v>31</v>
      </c>
      <c r="P105" s="30">
        <f t="shared" si="148"/>
        <v>0</v>
      </c>
      <c r="Q105" s="21" t="s">
        <v>154</v>
      </c>
      <c r="R105" s="22">
        <f t="shared" si="149"/>
        <v>0</v>
      </c>
      <c r="S105" s="29" t="s">
        <v>50</v>
      </c>
      <c r="T105" s="30">
        <f t="shared" si="150"/>
        <v>0</v>
      </c>
      <c r="U105" s="21" t="s">
        <v>33</v>
      </c>
      <c r="V105" s="22">
        <f t="shared" si="151"/>
        <v>0</v>
      </c>
      <c r="W105" s="29" t="s">
        <v>74</v>
      </c>
      <c r="X105" s="30">
        <f t="shared" si="152"/>
        <v>0</v>
      </c>
      <c r="Y105" s="21" t="s">
        <v>44</v>
      </c>
      <c r="Z105" s="22">
        <f t="shared" si="153"/>
        <v>0</v>
      </c>
      <c r="AA105" s="29" t="s">
        <v>261</v>
      </c>
      <c r="AB105" s="30">
        <f t="shared" si="154"/>
        <v>0</v>
      </c>
      <c r="AC105" s="21" t="s">
        <v>68</v>
      </c>
      <c r="AD105" s="22">
        <f t="shared" si="155"/>
        <v>0</v>
      </c>
      <c r="AE105" s="29" t="s">
        <v>63</v>
      </c>
      <c r="AF105" s="30">
        <f t="shared" si="156"/>
        <v>0</v>
      </c>
      <c r="AG105" s="21" t="s">
        <v>66</v>
      </c>
      <c r="AH105" s="22">
        <f t="shared" si="157"/>
        <v>0</v>
      </c>
      <c r="AI105" s="29" t="s">
        <v>164</v>
      </c>
      <c r="AJ105" s="30">
        <f t="shared" si="158"/>
        <v>0</v>
      </c>
      <c r="AK105" s="21" t="s">
        <v>133</v>
      </c>
      <c r="AL105" s="22">
        <f t="shared" si="159"/>
        <v>0</v>
      </c>
      <c r="AM105" s="29" t="s">
        <v>148</v>
      </c>
      <c r="AN105" s="30">
        <f t="shared" si="160"/>
        <v>0</v>
      </c>
      <c r="AO105" s="21" t="s">
        <v>75</v>
      </c>
      <c r="AP105" s="22">
        <f t="shared" si="161"/>
        <v>0</v>
      </c>
      <c r="AQ105" s="29" t="s">
        <v>151</v>
      </c>
      <c r="AR105" s="30">
        <f t="shared" si="162"/>
        <v>0</v>
      </c>
      <c r="AS105" s="21" t="s">
        <v>65</v>
      </c>
      <c r="AT105" s="22">
        <f t="shared" si="163"/>
        <v>0</v>
      </c>
      <c r="AU105" s="29" t="s">
        <v>78</v>
      </c>
      <c r="AV105" s="30">
        <f t="shared" si="164"/>
        <v>0</v>
      </c>
      <c r="AW105" s="21" t="s">
        <v>160</v>
      </c>
      <c r="AX105" s="22">
        <f t="shared" si="165"/>
        <v>0</v>
      </c>
      <c r="AY105" s="29" t="s">
        <v>46</v>
      </c>
      <c r="AZ105" s="30">
        <f t="shared" si="166"/>
        <v>0</v>
      </c>
      <c r="BA105" s="21" t="s">
        <v>0</v>
      </c>
      <c r="BB105" s="22">
        <f t="shared" si="167"/>
        <v>0</v>
      </c>
      <c r="BC105" s="29" t="s">
        <v>76</v>
      </c>
      <c r="BD105" s="30">
        <f t="shared" si="168"/>
        <v>0</v>
      </c>
      <c r="BE105" s="21" t="s">
        <v>247</v>
      </c>
      <c r="BF105" s="22">
        <f t="shared" si="169"/>
        <v>0</v>
      </c>
      <c r="BG105" s="29" t="s">
        <v>35</v>
      </c>
      <c r="BH105" s="30">
        <f t="shared" si="170"/>
        <v>0</v>
      </c>
      <c r="BI105" s="21" t="s">
        <v>21</v>
      </c>
      <c r="BJ105" s="22">
        <f t="shared" si="138"/>
        <v>0</v>
      </c>
      <c r="BK105" s="29" t="s">
        <v>150</v>
      </c>
      <c r="BL105" s="30">
        <f t="shared" si="139"/>
        <v>0</v>
      </c>
      <c r="BM105" s="21" t="s">
        <v>159</v>
      </c>
      <c r="BN105" s="22">
        <f t="shared" si="140"/>
        <v>0</v>
      </c>
      <c r="BO105" s="29" t="s">
        <v>30</v>
      </c>
      <c r="BP105" s="30">
        <f t="shared" si="171"/>
        <v>0</v>
      </c>
      <c r="BQ105" s="21" t="s">
        <v>28</v>
      </c>
      <c r="BR105" s="22">
        <f t="shared" si="172"/>
        <v>19</v>
      </c>
      <c r="BS105" s="29" t="s">
        <v>26</v>
      </c>
      <c r="BT105" s="30">
        <f t="shared" si="173"/>
        <v>0</v>
      </c>
      <c r="BU105" s="21" t="s">
        <v>33</v>
      </c>
      <c r="BV105" s="22">
        <f t="shared" si="174"/>
        <v>25</v>
      </c>
      <c r="BW105" s="29" t="s">
        <v>31</v>
      </c>
      <c r="BX105" s="30">
        <f t="shared" si="175"/>
        <v>0</v>
      </c>
      <c r="BY105" s="21" t="s">
        <v>34</v>
      </c>
      <c r="BZ105" s="22">
        <f t="shared" si="176"/>
        <v>0</v>
      </c>
      <c r="CA105" s="29" t="s">
        <v>67</v>
      </c>
      <c r="CB105" s="30">
        <f t="shared" si="177"/>
        <v>19</v>
      </c>
      <c r="CC105" s="21" t="s">
        <v>149</v>
      </c>
      <c r="CD105" s="22">
        <f t="shared" si="178"/>
        <v>19</v>
      </c>
      <c r="CE105" s="29" t="s">
        <v>248</v>
      </c>
      <c r="CF105" s="30">
        <f t="shared" si="179"/>
        <v>0</v>
      </c>
      <c r="CG105" s="21" t="s">
        <v>165</v>
      </c>
      <c r="CH105" s="22">
        <f t="shared" si="180"/>
        <v>0</v>
      </c>
      <c r="CI105" s="29" t="s">
        <v>33</v>
      </c>
      <c r="CJ105" s="30">
        <f t="shared" si="181"/>
        <v>0</v>
      </c>
      <c r="CK105" s="21" t="s">
        <v>34</v>
      </c>
      <c r="CL105" s="22">
        <f t="shared" si="182"/>
        <v>0</v>
      </c>
      <c r="CM105" s="25" t="s">
        <v>34</v>
      </c>
      <c r="CN105" s="26">
        <f t="shared" si="183"/>
        <v>0</v>
      </c>
    </row>
    <row r="106" spans="1:92" x14ac:dyDescent="0.4">
      <c r="A106" s="46" t="s">
        <v>289</v>
      </c>
      <c r="B106" s="11">
        <f t="shared" si="141"/>
        <v>82</v>
      </c>
      <c r="C106" s="29" t="s">
        <v>42</v>
      </c>
      <c r="D106" s="30">
        <f t="shared" si="142"/>
        <v>0</v>
      </c>
      <c r="E106" s="21" t="s">
        <v>73</v>
      </c>
      <c r="F106" s="22">
        <f t="shared" si="143"/>
        <v>0</v>
      </c>
      <c r="G106" s="29" t="s">
        <v>45</v>
      </c>
      <c r="H106" s="30">
        <f t="shared" si="144"/>
        <v>0</v>
      </c>
      <c r="I106" s="21" t="s">
        <v>77</v>
      </c>
      <c r="J106" s="22">
        <f t="shared" si="145"/>
        <v>0</v>
      </c>
      <c r="K106" s="29" t="s">
        <v>245</v>
      </c>
      <c r="L106" s="30">
        <f t="shared" si="146"/>
        <v>0</v>
      </c>
      <c r="M106" s="21" t="s">
        <v>132</v>
      </c>
      <c r="N106" s="22">
        <f t="shared" si="147"/>
        <v>0</v>
      </c>
      <c r="O106" s="29" t="s">
        <v>31</v>
      </c>
      <c r="P106" s="30">
        <f t="shared" si="148"/>
        <v>0</v>
      </c>
      <c r="Q106" s="21" t="s">
        <v>69</v>
      </c>
      <c r="R106" s="22">
        <f t="shared" si="149"/>
        <v>0</v>
      </c>
      <c r="S106" s="29" t="s">
        <v>50</v>
      </c>
      <c r="T106" s="30">
        <f t="shared" si="150"/>
        <v>0</v>
      </c>
      <c r="U106" s="21" t="s">
        <v>33</v>
      </c>
      <c r="V106" s="22">
        <f t="shared" si="151"/>
        <v>0</v>
      </c>
      <c r="W106" s="29" t="s">
        <v>74</v>
      </c>
      <c r="X106" s="30">
        <f t="shared" si="152"/>
        <v>0</v>
      </c>
      <c r="Y106" s="21" t="s">
        <v>27</v>
      </c>
      <c r="Z106" s="22">
        <f t="shared" si="153"/>
        <v>0</v>
      </c>
      <c r="AA106" s="29" t="s">
        <v>72</v>
      </c>
      <c r="AB106" s="30">
        <f t="shared" si="154"/>
        <v>0</v>
      </c>
      <c r="AC106" s="21" t="s">
        <v>36</v>
      </c>
      <c r="AD106" s="22">
        <f t="shared" si="155"/>
        <v>0</v>
      </c>
      <c r="AE106" s="29" t="s">
        <v>163</v>
      </c>
      <c r="AF106" s="30">
        <f t="shared" si="156"/>
        <v>0</v>
      </c>
      <c r="AG106" s="21" t="s">
        <v>262</v>
      </c>
      <c r="AH106" s="22">
        <f t="shared" si="157"/>
        <v>0</v>
      </c>
      <c r="AI106" s="29" t="s">
        <v>32</v>
      </c>
      <c r="AJ106" s="30">
        <f t="shared" si="158"/>
        <v>0</v>
      </c>
      <c r="AK106" s="21" t="s">
        <v>133</v>
      </c>
      <c r="AL106" s="22">
        <f t="shared" si="159"/>
        <v>0</v>
      </c>
      <c r="AM106" s="29" t="s">
        <v>148</v>
      </c>
      <c r="AN106" s="30">
        <f t="shared" si="160"/>
        <v>0</v>
      </c>
      <c r="AO106" s="21" t="s">
        <v>75</v>
      </c>
      <c r="AP106" s="22">
        <f t="shared" si="161"/>
        <v>0</v>
      </c>
      <c r="AQ106" s="29" t="s">
        <v>157</v>
      </c>
      <c r="AR106" s="30">
        <f t="shared" si="162"/>
        <v>0</v>
      </c>
      <c r="AS106" s="21" t="s">
        <v>156</v>
      </c>
      <c r="AT106" s="22">
        <f t="shared" si="163"/>
        <v>0</v>
      </c>
      <c r="AU106" s="29" t="s">
        <v>78</v>
      </c>
      <c r="AV106" s="30">
        <f t="shared" si="164"/>
        <v>0</v>
      </c>
      <c r="AW106" s="21" t="s">
        <v>160</v>
      </c>
      <c r="AX106" s="22">
        <f t="shared" si="165"/>
        <v>0</v>
      </c>
      <c r="AY106" s="29" t="s">
        <v>46</v>
      </c>
      <c r="AZ106" s="30">
        <f t="shared" si="166"/>
        <v>0</v>
      </c>
      <c r="BA106" s="21" t="s">
        <v>246</v>
      </c>
      <c r="BB106" s="22">
        <f t="shared" si="167"/>
        <v>0</v>
      </c>
      <c r="BC106" s="29" t="s">
        <v>76</v>
      </c>
      <c r="BD106" s="30">
        <f t="shared" si="168"/>
        <v>0</v>
      </c>
      <c r="BE106" s="21" t="s">
        <v>247</v>
      </c>
      <c r="BF106" s="22">
        <f t="shared" si="169"/>
        <v>0</v>
      </c>
      <c r="BG106" s="29" t="s">
        <v>35</v>
      </c>
      <c r="BH106" s="30">
        <f t="shared" si="170"/>
        <v>0</v>
      </c>
      <c r="BI106" s="21" t="s">
        <v>21</v>
      </c>
      <c r="BJ106" s="22">
        <f t="shared" si="138"/>
        <v>0</v>
      </c>
      <c r="BK106" s="29" t="s">
        <v>150</v>
      </c>
      <c r="BL106" s="30">
        <f t="shared" si="139"/>
        <v>0</v>
      </c>
      <c r="BM106" s="21" t="s">
        <v>159</v>
      </c>
      <c r="BN106" s="22">
        <f t="shared" si="140"/>
        <v>0</v>
      </c>
      <c r="BO106" s="29" t="s">
        <v>29</v>
      </c>
      <c r="BP106" s="30">
        <f t="shared" si="171"/>
        <v>19</v>
      </c>
      <c r="BQ106" s="21" t="s">
        <v>152</v>
      </c>
      <c r="BR106" s="22">
        <f t="shared" si="172"/>
        <v>0</v>
      </c>
      <c r="BS106" s="29" t="s">
        <v>26</v>
      </c>
      <c r="BT106" s="30">
        <f t="shared" si="173"/>
        <v>0</v>
      </c>
      <c r="BU106" s="21" t="s">
        <v>49</v>
      </c>
      <c r="BV106" s="22">
        <f t="shared" si="174"/>
        <v>0</v>
      </c>
      <c r="BW106" s="29" t="s">
        <v>147</v>
      </c>
      <c r="BX106" s="30">
        <f t="shared" si="175"/>
        <v>25</v>
      </c>
      <c r="BY106" s="21" t="s">
        <v>34</v>
      </c>
      <c r="BZ106" s="22">
        <f t="shared" si="176"/>
        <v>0</v>
      </c>
      <c r="CA106" s="29" t="s">
        <v>67</v>
      </c>
      <c r="CB106" s="30">
        <f t="shared" si="177"/>
        <v>19</v>
      </c>
      <c r="CC106" s="21" t="s">
        <v>259</v>
      </c>
      <c r="CD106" s="22">
        <f t="shared" si="178"/>
        <v>0</v>
      </c>
      <c r="CE106" s="29" t="s">
        <v>248</v>
      </c>
      <c r="CF106" s="30">
        <f t="shared" si="179"/>
        <v>0</v>
      </c>
      <c r="CG106" s="21" t="s">
        <v>19</v>
      </c>
      <c r="CH106" s="22">
        <f t="shared" si="180"/>
        <v>19</v>
      </c>
      <c r="CI106" s="29" t="s">
        <v>49</v>
      </c>
      <c r="CJ106" s="30">
        <f t="shared" si="181"/>
        <v>0</v>
      </c>
      <c r="CK106" s="21" t="s">
        <v>26</v>
      </c>
      <c r="CL106" s="22">
        <f t="shared" si="182"/>
        <v>0</v>
      </c>
      <c r="CM106" s="25" t="s">
        <v>26</v>
      </c>
      <c r="CN106" s="26">
        <f t="shared" si="183"/>
        <v>0</v>
      </c>
    </row>
    <row r="107" spans="1:92" x14ac:dyDescent="0.4">
      <c r="A107" s="35" t="s">
        <v>94</v>
      </c>
      <c r="B107" s="11">
        <f t="shared" si="141"/>
        <v>76</v>
      </c>
      <c r="C107" s="29" t="s">
        <v>162</v>
      </c>
      <c r="D107" s="30">
        <f t="shared" si="142"/>
        <v>0</v>
      </c>
      <c r="E107" s="21" t="s">
        <v>73</v>
      </c>
      <c r="F107" s="22">
        <f t="shared" si="143"/>
        <v>0</v>
      </c>
      <c r="G107" s="29" t="s">
        <v>45</v>
      </c>
      <c r="H107" s="30">
        <f t="shared" si="144"/>
        <v>0</v>
      </c>
      <c r="I107" s="21" t="s">
        <v>77</v>
      </c>
      <c r="J107" s="22">
        <f t="shared" si="145"/>
        <v>0</v>
      </c>
      <c r="K107" s="29" t="s">
        <v>245</v>
      </c>
      <c r="L107" s="30">
        <f t="shared" si="146"/>
        <v>0</v>
      </c>
      <c r="M107" s="21" t="s">
        <v>132</v>
      </c>
      <c r="N107" s="22">
        <f t="shared" si="147"/>
        <v>0</v>
      </c>
      <c r="O107" s="29" t="s">
        <v>31</v>
      </c>
      <c r="P107" s="30">
        <f t="shared" si="148"/>
        <v>0</v>
      </c>
      <c r="Q107" s="21" t="s">
        <v>69</v>
      </c>
      <c r="R107" s="22">
        <f t="shared" si="149"/>
        <v>0</v>
      </c>
      <c r="S107" s="29" t="s">
        <v>50</v>
      </c>
      <c r="T107" s="30">
        <f t="shared" si="150"/>
        <v>0</v>
      </c>
      <c r="U107" s="21" t="s">
        <v>33</v>
      </c>
      <c r="V107" s="22">
        <f t="shared" si="151"/>
        <v>0</v>
      </c>
      <c r="W107" s="29" t="s">
        <v>161</v>
      </c>
      <c r="X107" s="30">
        <f t="shared" si="152"/>
        <v>0</v>
      </c>
      <c r="Y107" s="21" t="s">
        <v>44</v>
      </c>
      <c r="Z107" s="22">
        <f t="shared" si="153"/>
        <v>0</v>
      </c>
      <c r="AA107" s="29" t="s">
        <v>72</v>
      </c>
      <c r="AB107" s="30">
        <f t="shared" si="154"/>
        <v>0</v>
      </c>
      <c r="AC107" s="21" t="s">
        <v>36</v>
      </c>
      <c r="AD107" s="22">
        <f t="shared" si="155"/>
        <v>0</v>
      </c>
      <c r="AE107" s="29" t="s">
        <v>63</v>
      </c>
      <c r="AF107" s="30">
        <f t="shared" si="156"/>
        <v>0</v>
      </c>
      <c r="AG107" s="21" t="s">
        <v>66</v>
      </c>
      <c r="AH107" s="22">
        <f t="shared" si="157"/>
        <v>0</v>
      </c>
      <c r="AI107" s="29" t="s">
        <v>32</v>
      </c>
      <c r="AJ107" s="30">
        <f t="shared" si="158"/>
        <v>0</v>
      </c>
      <c r="AK107" s="21" t="s">
        <v>133</v>
      </c>
      <c r="AL107" s="22">
        <f t="shared" si="159"/>
        <v>0</v>
      </c>
      <c r="AM107" s="29" t="s">
        <v>148</v>
      </c>
      <c r="AN107" s="30">
        <f t="shared" si="160"/>
        <v>0</v>
      </c>
      <c r="AO107" s="21" t="s">
        <v>75</v>
      </c>
      <c r="AP107" s="22">
        <f t="shared" si="161"/>
        <v>0</v>
      </c>
      <c r="AQ107" s="29" t="s">
        <v>151</v>
      </c>
      <c r="AR107" s="30">
        <f t="shared" si="162"/>
        <v>0</v>
      </c>
      <c r="AS107" s="21" t="s">
        <v>156</v>
      </c>
      <c r="AT107" s="22">
        <f t="shared" si="163"/>
        <v>0</v>
      </c>
      <c r="AU107" s="29" t="s">
        <v>78</v>
      </c>
      <c r="AV107" s="30">
        <f t="shared" si="164"/>
        <v>0</v>
      </c>
      <c r="AW107" s="21" t="s">
        <v>160</v>
      </c>
      <c r="AX107" s="22">
        <f t="shared" si="165"/>
        <v>0</v>
      </c>
      <c r="AY107" s="29" t="s">
        <v>46</v>
      </c>
      <c r="AZ107" s="30">
        <f t="shared" si="166"/>
        <v>0</v>
      </c>
      <c r="BA107" s="21" t="s">
        <v>246</v>
      </c>
      <c r="BB107" s="22">
        <f t="shared" si="167"/>
        <v>0</v>
      </c>
      <c r="BC107" s="29" t="s">
        <v>254</v>
      </c>
      <c r="BD107" s="30">
        <f t="shared" si="168"/>
        <v>0</v>
      </c>
      <c r="BE107" s="21" t="s">
        <v>247</v>
      </c>
      <c r="BF107" s="22">
        <f t="shared" si="169"/>
        <v>0</v>
      </c>
      <c r="BG107" s="29" t="s">
        <v>158</v>
      </c>
      <c r="BH107" s="30">
        <f t="shared" si="170"/>
        <v>0</v>
      </c>
      <c r="BI107" s="21" t="s">
        <v>153</v>
      </c>
      <c r="BJ107" s="22">
        <f t="shared" si="138"/>
        <v>0</v>
      </c>
      <c r="BK107" s="29" t="s">
        <v>150</v>
      </c>
      <c r="BL107" s="30">
        <f t="shared" si="139"/>
        <v>0</v>
      </c>
      <c r="BM107" s="21" t="s">
        <v>159</v>
      </c>
      <c r="BN107" s="22">
        <f t="shared" si="140"/>
        <v>0</v>
      </c>
      <c r="BO107" s="29" t="s">
        <v>29</v>
      </c>
      <c r="BP107" s="30">
        <f t="shared" si="171"/>
        <v>19</v>
      </c>
      <c r="BQ107" s="21" t="s">
        <v>28</v>
      </c>
      <c r="BR107" s="22">
        <f t="shared" si="172"/>
        <v>19</v>
      </c>
      <c r="BS107" s="29" t="s">
        <v>26</v>
      </c>
      <c r="BT107" s="30">
        <f t="shared" si="173"/>
        <v>0</v>
      </c>
      <c r="BU107" s="21" t="s">
        <v>49</v>
      </c>
      <c r="BV107" s="22">
        <f t="shared" si="174"/>
        <v>0</v>
      </c>
      <c r="BW107" s="29" t="s">
        <v>31</v>
      </c>
      <c r="BX107" s="30">
        <f t="shared" si="175"/>
        <v>0</v>
      </c>
      <c r="BY107" s="21" t="s">
        <v>34</v>
      </c>
      <c r="BZ107" s="22">
        <f t="shared" si="176"/>
        <v>0</v>
      </c>
      <c r="CA107" s="29" t="s">
        <v>43</v>
      </c>
      <c r="CB107" s="30">
        <f t="shared" si="177"/>
        <v>0</v>
      </c>
      <c r="CC107" s="21" t="s">
        <v>149</v>
      </c>
      <c r="CD107" s="22">
        <f t="shared" si="178"/>
        <v>19</v>
      </c>
      <c r="CE107" s="29" t="s">
        <v>255</v>
      </c>
      <c r="CF107" s="30">
        <f t="shared" si="179"/>
        <v>19</v>
      </c>
      <c r="CG107" s="21" t="s">
        <v>165</v>
      </c>
      <c r="CH107" s="22">
        <f t="shared" si="180"/>
        <v>0</v>
      </c>
      <c r="CI107" s="29" t="s">
        <v>49</v>
      </c>
      <c r="CJ107" s="30">
        <f t="shared" si="181"/>
        <v>0</v>
      </c>
      <c r="CK107" s="21" t="s">
        <v>34</v>
      </c>
      <c r="CL107" s="22">
        <f t="shared" si="182"/>
        <v>0</v>
      </c>
      <c r="CM107" s="25" t="s">
        <v>34</v>
      </c>
      <c r="CN107" s="26">
        <f t="shared" si="183"/>
        <v>0</v>
      </c>
    </row>
    <row r="108" spans="1:92" x14ac:dyDescent="0.4">
      <c r="A108" s="43" t="s">
        <v>273</v>
      </c>
      <c r="B108" s="11">
        <f t="shared" si="141"/>
        <v>63</v>
      </c>
      <c r="C108" s="29" t="s">
        <v>42</v>
      </c>
      <c r="D108" s="30">
        <f t="shared" si="142"/>
        <v>0</v>
      </c>
      <c r="E108" s="21" t="s">
        <v>73</v>
      </c>
      <c r="F108" s="22">
        <f t="shared" si="143"/>
        <v>0</v>
      </c>
      <c r="G108" s="29" t="s">
        <v>250</v>
      </c>
      <c r="H108" s="30">
        <f t="shared" si="144"/>
        <v>0</v>
      </c>
      <c r="I108" s="21" t="s">
        <v>77</v>
      </c>
      <c r="J108" s="22">
        <f t="shared" si="145"/>
        <v>0</v>
      </c>
      <c r="K108" s="29" t="s">
        <v>245</v>
      </c>
      <c r="L108" s="30">
        <f t="shared" si="146"/>
        <v>0</v>
      </c>
      <c r="M108" s="21" t="s">
        <v>23</v>
      </c>
      <c r="N108" s="22">
        <f t="shared" si="147"/>
        <v>0</v>
      </c>
      <c r="O108" s="29" t="s">
        <v>24</v>
      </c>
      <c r="P108" s="30">
        <f t="shared" si="148"/>
        <v>0</v>
      </c>
      <c r="Q108" s="21" t="s">
        <v>69</v>
      </c>
      <c r="R108" s="22">
        <f t="shared" si="149"/>
        <v>0</v>
      </c>
      <c r="S108" s="29" t="s">
        <v>50</v>
      </c>
      <c r="T108" s="30">
        <f t="shared" si="150"/>
        <v>0</v>
      </c>
      <c r="U108" s="21" t="s">
        <v>33</v>
      </c>
      <c r="V108" s="22">
        <f t="shared" si="151"/>
        <v>0</v>
      </c>
      <c r="W108" s="29" t="s">
        <v>161</v>
      </c>
      <c r="X108" s="30">
        <f t="shared" si="152"/>
        <v>0</v>
      </c>
      <c r="Y108" s="21" t="s">
        <v>27</v>
      </c>
      <c r="Z108" s="22">
        <f t="shared" si="153"/>
        <v>0</v>
      </c>
      <c r="AA108" s="29" t="s">
        <v>261</v>
      </c>
      <c r="AB108" s="30">
        <f t="shared" si="154"/>
        <v>0</v>
      </c>
      <c r="AC108" s="21" t="s">
        <v>68</v>
      </c>
      <c r="AD108" s="22">
        <f t="shared" si="155"/>
        <v>0</v>
      </c>
      <c r="AE108" s="29" t="s">
        <v>63</v>
      </c>
      <c r="AF108" s="30">
        <f t="shared" si="156"/>
        <v>0</v>
      </c>
      <c r="AG108" s="21" t="s">
        <v>66</v>
      </c>
      <c r="AH108" s="22">
        <f t="shared" si="157"/>
        <v>0</v>
      </c>
      <c r="AI108" s="29" t="s">
        <v>32</v>
      </c>
      <c r="AJ108" s="30">
        <f t="shared" si="158"/>
        <v>0</v>
      </c>
      <c r="AK108" s="21" t="s">
        <v>257</v>
      </c>
      <c r="AL108" s="22">
        <f t="shared" si="159"/>
        <v>0</v>
      </c>
      <c r="AM108" s="29" t="s">
        <v>148</v>
      </c>
      <c r="AN108" s="30">
        <f t="shared" si="160"/>
        <v>0</v>
      </c>
      <c r="AO108" s="21" t="s">
        <v>75</v>
      </c>
      <c r="AP108" s="22">
        <f t="shared" si="161"/>
        <v>0</v>
      </c>
      <c r="AQ108" s="29" t="s">
        <v>157</v>
      </c>
      <c r="AR108" s="30">
        <f t="shared" si="162"/>
        <v>0</v>
      </c>
      <c r="AS108" s="21" t="s">
        <v>65</v>
      </c>
      <c r="AT108" s="22">
        <f t="shared" si="163"/>
        <v>0</v>
      </c>
      <c r="AU108" s="29" t="s">
        <v>71</v>
      </c>
      <c r="AV108" s="30">
        <f t="shared" si="164"/>
        <v>0</v>
      </c>
      <c r="AW108" s="21" t="s">
        <v>160</v>
      </c>
      <c r="AX108" s="22">
        <f t="shared" si="165"/>
        <v>0</v>
      </c>
      <c r="AY108" s="29" t="s">
        <v>46</v>
      </c>
      <c r="AZ108" s="30">
        <f t="shared" si="166"/>
        <v>0</v>
      </c>
      <c r="BA108" s="21" t="s">
        <v>0</v>
      </c>
      <c r="BB108" s="22">
        <f t="shared" si="167"/>
        <v>0</v>
      </c>
      <c r="BC108" s="29" t="s">
        <v>254</v>
      </c>
      <c r="BD108" s="30">
        <f t="shared" si="168"/>
        <v>0</v>
      </c>
      <c r="BE108" s="21" t="s">
        <v>47</v>
      </c>
      <c r="BF108" s="22">
        <f t="shared" si="169"/>
        <v>0</v>
      </c>
      <c r="BG108" s="29" t="s">
        <v>35</v>
      </c>
      <c r="BH108" s="30">
        <f t="shared" si="170"/>
        <v>0</v>
      </c>
      <c r="BI108" s="21" t="s">
        <v>21</v>
      </c>
      <c r="BJ108" s="22">
        <f t="shared" si="138"/>
        <v>0</v>
      </c>
      <c r="BK108" s="29" t="s">
        <v>150</v>
      </c>
      <c r="BL108" s="30">
        <f t="shared" si="139"/>
        <v>0</v>
      </c>
      <c r="BM108" s="21" t="s">
        <v>159</v>
      </c>
      <c r="BN108" s="22">
        <f t="shared" si="140"/>
        <v>0</v>
      </c>
      <c r="BO108" s="29" t="s">
        <v>29</v>
      </c>
      <c r="BP108" s="30">
        <f t="shared" si="171"/>
        <v>19</v>
      </c>
      <c r="BQ108" s="21" t="s">
        <v>152</v>
      </c>
      <c r="BR108" s="22">
        <f t="shared" si="172"/>
        <v>0</v>
      </c>
      <c r="BS108" s="29" t="s">
        <v>26</v>
      </c>
      <c r="BT108" s="30">
        <f t="shared" si="173"/>
        <v>0</v>
      </c>
      <c r="BU108" s="21" t="s">
        <v>33</v>
      </c>
      <c r="BV108" s="22">
        <f t="shared" si="174"/>
        <v>25</v>
      </c>
      <c r="BW108" s="29" t="s">
        <v>24</v>
      </c>
      <c r="BX108" s="30">
        <f t="shared" si="175"/>
        <v>0</v>
      </c>
      <c r="BY108" s="21" t="s">
        <v>34</v>
      </c>
      <c r="BZ108" s="22">
        <f t="shared" si="176"/>
        <v>0</v>
      </c>
      <c r="CA108" s="29" t="s">
        <v>43</v>
      </c>
      <c r="CB108" s="30">
        <f t="shared" si="177"/>
        <v>0</v>
      </c>
      <c r="CC108" s="21" t="s">
        <v>259</v>
      </c>
      <c r="CD108" s="22">
        <f t="shared" si="178"/>
        <v>0</v>
      </c>
      <c r="CE108" s="29" t="s">
        <v>248</v>
      </c>
      <c r="CF108" s="30">
        <f t="shared" si="179"/>
        <v>0</v>
      </c>
      <c r="CG108" s="21" t="s">
        <v>19</v>
      </c>
      <c r="CH108" s="22">
        <f t="shared" si="180"/>
        <v>19</v>
      </c>
      <c r="CI108" s="29" t="s">
        <v>24</v>
      </c>
      <c r="CJ108" s="30">
        <f t="shared" si="181"/>
        <v>0</v>
      </c>
      <c r="CK108" s="21" t="s">
        <v>26</v>
      </c>
      <c r="CL108" s="22">
        <f t="shared" si="182"/>
        <v>0</v>
      </c>
      <c r="CM108" s="25" t="s">
        <v>26</v>
      </c>
      <c r="CN108" s="26">
        <f t="shared" si="183"/>
        <v>0</v>
      </c>
    </row>
    <row r="109" spans="1:92" x14ac:dyDescent="0.4">
      <c r="A109" s="47" t="s">
        <v>103</v>
      </c>
      <c r="B109" s="11">
        <f t="shared" si="141"/>
        <v>38</v>
      </c>
      <c r="C109" s="29" t="s">
        <v>42</v>
      </c>
      <c r="D109" s="30">
        <f t="shared" si="142"/>
        <v>0</v>
      </c>
      <c r="E109" s="21" t="s">
        <v>73</v>
      </c>
      <c r="F109" s="22">
        <f t="shared" si="143"/>
        <v>0</v>
      </c>
      <c r="G109" s="29" t="s">
        <v>45</v>
      </c>
      <c r="H109" s="30">
        <f t="shared" si="144"/>
        <v>0</v>
      </c>
      <c r="I109" s="21" t="s">
        <v>251</v>
      </c>
      <c r="J109" s="22">
        <f t="shared" si="145"/>
        <v>0</v>
      </c>
      <c r="K109" s="29" t="s">
        <v>245</v>
      </c>
      <c r="L109" s="30">
        <f t="shared" si="146"/>
        <v>0</v>
      </c>
      <c r="M109" s="21" t="s">
        <v>23</v>
      </c>
      <c r="N109" s="22">
        <f t="shared" si="147"/>
        <v>0</v>
      </c>
      <c r="O109" s="29" t="s">
        <v>31</v>
      </c>
      <c r="P109" s="30">
        <f t="shared" si="148"/>
        <v>0</v>
      </c>
      <c r="Q109" s="21" t="s">
        <v>154</v>
      </c>
      <c r="R109" s="22">
        <f t="shared" si="149"/>
        <v>0</v>
      </c>
      <c r="S109" s="29" t="s">
        <v>50</v>
      </c>
      <c r="T109" s="30">
        <f t="shared" si="150"/>
        <v>0</v>
      </c>
      <c r="U109" s="21" t="s">
        <v>33</v>
      </c>
      <c r="V109" s="22">
        <f t="shared" si="151"/>
        <v>0</v>
      </c>
      <c r="W109" s="29" t="s">
        <v>161</v>
      </c>
      <c r="X109" s="30">
        <f t="shared" si="152"/>
        <v>0</v>
      </c>
      <c r="Y109" s="21" t="s">
        <v>27</v>
      </c>
      <c r="Z109" s="22">
        <f t="shared" si="153"/>
        <v>0</v>
      </c>
      <c r="AA109" s="29" t="s">
        <v>261</v>
      </c>
      <c r="AB109" s="30">
        <f t="shared" si="154"/>
        <v>0</v>
      </c>
      <c r="AC109" s="21" t="s">
        <v>68</v>
      </c>
      <c r="AD109" s="22">
        <f t="shared" si="155"/>
        <v>0</v>
      </c>
      <c r="AE109" s="29" t="s">
        <v>163</v>
      </c>
      <c r="AF109" s="30">
        <f t="shared" si="156"/>
        <v>0</v>
      </c>
      <c r="AG109" s="21" t="s">
        <v>66</v>
      </c>
      <c r="AH109" s="22">
        <f t="shared" si="157"/>
        <v>0</v>
      </c>
      <c r="AI109" s="29" t="s">
        <v>32</v>
      </c>
      <c r="AJ109" s="30">
        <f t="shared" si="158"/>
        <v>0</v>
      </c>
      <c r="AK109" s="21" t="s">
        <v>257</v>
      </c>
      <c r="AL109" s="22">
        <f t="shared" si="159"/>
        <v>0</v>
      </c>
      <c r="AM109" s="29" t="s">
        <v>148</v>
      </c>
      <c r="AN109" s="30">
        <f t="shared" si="160"/>
        <v>0</v>
      </c>
      <c r="AO109" s="21" t="s">
        <v>25</v>
      </c>
      <c r="AP109" s="22">
        <f t="shared" si="161"/>
        <v>0</v>
      </c>
      <c r="AQ109" s="29" t="s">
        <v>157</v>
      </c>
      <c r="AR109" s="30">
        <f t="shared" si="162"/>
        <v>0</v>
      </c>
      <c r="AS109" s="21" t="s">
        <v>156</v>
      </c>
      <c r="AT109" s="22">
        <f t="shared" si="163"/>
        <v>0</v>
      </c>
      <c r="AU109" s="29" t="s">
        <v>78</v>
      </c>
      <c r="AV109" s="30">
        <f t="shared" si="164"/>
        <v>0</v>
      </c>
      <c r="AW109" s="21" t="s">
        <v>160</v>
      </c>
      <c r="AX109" s="22">
        <f t="shared" si="165"/>
        <v>0</v>
      </c>
      <c r="AY109" s="29" t="s">
        <v>253</v>
      </c>
      <c r="AZ109" s="30">
        <f t="shared" si="166"/>
        <v>0</v>
      </c>
      <c r="BA109" s="21" t="s">
        <v>246</v>
      </c>
      <c r="BB109" s="22">
        <f t="shared" si="167"/>
        <v>0</v>
      </c>
      <c r="BC109" s="29" t="s">
        <v>254</v>
      </c>
      <c r="BD109" s="30">
        <f t="shared" si="168"/>
        <v>0</v>
      </c>
      <c r="BE109" s="21" t="s">
        <v>247</v>
      </c>
      <c r="BF109" s="22">
        <f t="shared" si="169"/>
        <v>0</v>
      </c>
      <c r="BG109" s="29" t="s">
        <v>35</v>
      </c>
      <c r="BH109" s="30">
        <f t="shared" si="170"/>
        <v>0</v>
      </c>
      <c r="BI109" s="21" t="s">
        <v>153</v>
      </c>
      <c r="BJ109" s="22">
        <f t="shared" si="138"/>
        <v>0</v>
      </c>
      <c r="BK109" s="29" t="s">
        <v>150</v>
      </c>
      <c r="BL109" s="30">
        <f t="shared" si="139"/>
        <v>0</v>
      </c>
      <c r="BM109" s="21" t="s">
        <v>48</v>
      </c>
      <c r="BN109" s="22">
        <f t="shared" si="140"/>
        <v>19</v>
      </c>
      <c r="BO109" s="29" t="s">
        <v>29</v>
      </c>
      <c r="BP109" s="30">
        <f t="shared" si="171"/>
        <v>19</v>
      </c>
      <c r="BQ109" s="21" t="s">
        <v>152</v>
      </c>
      <c r="BR109" s="22">
        <f t="shared" si="172"/>
        <v>0</v>
      </c>
      <c r="BS109" s="29" t="s">
        <v>26</v>
      </c>
      <c r="BT109" s="30">
        <f t="shared" si="173"/>
        <v>0</v>
      </c>
      <c r="BU109" s="21" t="s">
        <v>49</v>
      </c>
      <c r="BV109" s="22">
        <f t="shared" si="174"/>
        <v>0</v>
      </c>
      <c r="BW109" s="29" t="s">
        <v>31</v>
      </c>
      <c r="BX109" s="30">
        <f t="shared" si="175"/>
        <v>0</v>
      </c>
      <c r="BY109" s="21" t="s">
        <v>34</v>
      </c>
      <c r="BZ109" s="22">
        <f t="shared" si="176"/>
        <v>0</v>
      </c>
      <c r="CA109" s="29" t="s">
        <v>43</v>
      </c>
      <c r="CB109" s="30">
        <f t="shared" si="177"/>
        <v>0</v>
      </c>
      <c r="CC109" s="21" t="s">
        <v>259</v>
      </c>
      <c r="CD109" s="22">
        <f t="shared" si="178"/>
        <v>0</v>
      </c>
      <c r="CE109" s="29" t="s">
        <v>248</v>
      </c>
      <c r="CF109" s="30">
        <f t="shared" si="179"/>
        <v>0</v>
      </c>
      <c r="CG109" s="21" t="s">
        <v>165</v>
      </c>
      <c r="CH109" s="22">
        <f t="shared" si="180"/>
        <v>0</v>
      </c>
      <c r="CI109" s="29" t="s">
        <v>49</v>
      </c>
      <c r="CJ109" s="30">
        <f t="shared" si="181"/>
        <v>0</v>
      </c>
      <c r="CK109" s="21" t="s">
        <v>34</v>
      </c>
      <c r="CL109" s="22">
        <f t="shared" si="182"/>
        <v>0</v>
      </c>
      <c r="CM109" s="25" t="s">
        <v>34</v>
      </c>
      <c r="CN109" s="26">
        <f t="shared" si="183"/>
        <v>0</v>
      </c>
    </row>
    <row r="110" spans="1:92" x14ac:dyDescent="0.4">
      <c r="A110" s="33" t="s">
        <v>54</v>
      </c>
      <c r="B110" s="11">
        <f t="shared" si="141"/>
        <v>19</v>
      </c>
      <c r="C110" s="29" t="s">
        <v>162</v>
      </c>
      <c r="D110" s="30">
        <f t="shared" si="142"/>
        <v>0</v>
      </c>
      <c r="E110" s="21" t="s">
        <v>73</v>
      </c>
      <c r="F110" s="22">
        <f t="shared" si="143"/>
        <v>0</v>
      </c>
      <c r="G110" s="29" t="s">
        <v>45</v>
      </c>
      <c r="H110" s="30">
        <f t="shared" si="144"/>
        <v>0</v>
      </c>
      <c r="I110" s="21" t="s">
        <v>77</v>
      </c>
      <c r="J110" s="22">
        <f t="shared" si="145"/>
        <v>0</v>
      </c>
      <c r="K110" s="29" t="s">
        <v>245</v>
      </c>
      <c r="L110" s="30">
        <f t="shared" si="146"/>
        <v>0</v>
      </c>
      <c r="M110" s="21" t="s">
        <v>23</v>
      </c>
      <c r="N110" s="22">
        <f t="shared" si="147"/>
        <v>0</v>
      </c>
      <c r="O110" s="29" t="s">
        <v>31</v>
      </c>
      <c r="P110" s="30">
        <f t="shared" si="148"/>
        <v>0</v>
      </c>
      <c r="Q110" s="21" t="s">
        <v>69</v>
      </c>
      <c r="R110" s="22">
        <f t="shared" si="149"/>
        <v>0</v>
      </c>
      <c r="S110" s="29" t="s">
        <v>50</v>
      </c>
      <c r="T110" s="30">
        <f t="shared" si="150"/>
        <v>0</v>
      </c>
      <c r="U110" s="21" t="s">
        <v>33</v>
      </c>
      <c r="V110" s="22">
        <f t="shared" si="151"/>
        <v>0</v>
      </c>
      <c r="W110" s="29" t="s">
        <v>161</v>
      </c>
      <c r="X110" s="30">
        <f t="shared" si="152"/>
        <v>0</v>
      </c>
      <c r="Y110" s="21" t="s">
        <v>44</v>
      </c>
      <c r="Z110" s="22">
        <f t="shared" si="153"/>
        <v>0</v>
      </c>
      <c r="AA110" s="29" t="s">
        <v>72</v>
      </c>
      <c r="AB110" s="30">
        <f t="shared" si="154"/>
        <v>0</v>
      </c>
      <c r="AC110" s="21" t="s">
        <v>68</v>
      </c>
      <c r="AD110" s="22">
        <f t="shared" si="155"/>
        <v>0</v>
      </c>
      <c r="AE110" s="29" t="s">
        <v>63</v>
      </c>
      <c r="AF110" s="30">
        <f t="shared" si="156"/>
        <v>0</v>
      </c>
      <c r="AG110" s="21" t="s">
        <v>66</v>
      </c>
      <c r="AH110" s="22">
        <f t="shared" si="157"/>
        <v>0</v>
      </c>
      <c r="AI110" s="29" t="s">
        <v>32</v>
      </c>
      <c r="AJ110" s="30">
        <f t="shared" si="158"/>
        <v>0</v>
      </c>
      <c r="AK110" s="21" t="s">
        <v>257</v>
      </c>
      <c r="AL110" s="22">
        <f t="shared" si="159"/>
        <v>0</v>
      </c>
      <c r="AM110" s="29" t="s">
        <v>148</v>
      </c>
      <c r="AN110" s="30">
        <f t="shared" si="160"/>
        <v>0</v>
      </c>
      <c r="AO110" s="21" t="s">
        <v>75</v>
      </c>
      <c r="AP110" s="22">
        <f t="shared" si="161"/>
        <v>0</v>
      </c>
      <c r="AQ110" s="29" t="s">
        <v>157</v>
      </c>
      <c r="AR110" s="30">
        <f t="shared" si="162"/>
        <v>0</v>
      </c>
      <c r="AS110" s="21" t="s">
        <v>156</v>
      </c>
      <c r="AT110" s="22">
        <f t="shared" si="163"/>
        <v>0</v>
      </c>
      <c r="AU110" s="29" t="s">
        <v>78</v>
      </c>
      <c r="AV110" s="30">
        <f t="shared" si="164"/>
        <v>0</v>
      </c>
      <c r="AW110" s="21" t="s">
        <v>258</v>
      </c>
      <c r="AX110" s="22">
        <f t="shared" si="165"/>
        <v>0</v>
      </c>
      <c r="AY110" s="29" t="s">
        <v>46</v>
      </c>
      <c r="AZ110" s="30">
        <f t="shared" si="166"/>
        <v>0</v>
      </c>
      <c r="BA110" s="21" t="s">
        <v>0</v>
      </c>
      <c r="BB110" s="22">
        <f t="shared" si="167"/>
        <v>0</v>
      </c>
      <c r="BC110" s="29" t="s">
        <v>76</v>
      </c>
      <c r="BD110" s="30">
        <f t="shared" si="168"/>
        <v>0</v>
      </c>
      <c r="BE110" s="21" t="s">
        <v>247</v>
      </c>
      <c r="BF110" s="22">
        <f t="shared" si="169"/>
        <v>0</v>
      </c>
      <c r="BG110" s="29" t="s">
        <v>35</v>
      </c>
      <c r="BH110" s="30">
        <f t="shared" si="170"/>
        <v>0</v>
      </c>
      <c r="BI110" s="21" t="s">
        <v>21</v>
      </c>
      <c r="BJ110" s="22">
        <f t="shared" si="138"/>
        <v>0</v>
      </c>
      <c r="BK110" s="29" t="s">
        <v>150</v>
      </c>
      <c r="BL110" s="30">
        <f t="shared" si="139"/>
        <v>0</v>
      </c>
      <c r="BM110" s="21" t="s">
        <v>48</v>
      </c>
      <c r="BN110" s="22">
        <f t="shared" si="140"/>
        <v>19</v>
      </c>
      <c r="BO110" s="29" t="s">
        <v>30</v>
      </c>
      <c r="BP110" s="30">
        <f t="shared" si="171"/>
        <v>0</v>
      </c>
      <c r="BQ110" s="21" t="s">
        <v>152</v>
      </c>
      <c r="BR110" s="22">
        <f t="shared" si="172"/>
        <v>0</v>
      </c>
      <c r="BS110" s="29" t="s">
        <v>26</v>
      </c>
      <c r="BT110" s="30">
        <f t="shared" si="173"/>
        <v>0</v>
      </c>
      <c r="BU110" s="21" t="s">
        <v>49</v>
      </c>
      <c r="BV110" s="22">
        <f t="shared" si="174"/>
        <v>0</v>
      </c>
      <c r="BW110" s="29" t="s">
        <v>31</v>
      </c>
      <c r="BX110" s="30">
        <f t="shared" si="175"/>
        <v>0</v>
      </c>
      <c r="BY110" s="21" t="s">
        <v>34</v>
      </c>
      <c r="BZ110" s="22">
        <f t="shared" si="176"/>
        <v>0</v>
      </c>
      <c r="CA110" s="29" t="s">
        <v>43</v>
      </c>
      <c r="CB110" s="30">
        <f t="shared" si="177"/>
        <v>0</v>
      </c>
      <c r="CC110" s="21" t="s">
        <v>259</v>
      </c>
      <c r="CD110" s="22">
        <f t="shared" si="178"/>
        <v>0</v>
      </c>
      <c r="CE110" s="29" t="s">
        <v>248</v>
      </c>
      <c r="CF110" s="30">
        <f t="shared" si="179"/>
        <v>0</v>
      </c>
      <c r="CG110" s="21" t="s">
        <v>165</v>
      </c>
      <c r="CH110" s="22">
        <f t="shared" si="180"/>
        <v>0</v>
      </c>
      <c r="CI110" s="29" t="s">
        <v>31</v>
      </c>
      <c r="CJ110" s="30">
        <f t="shared" si="181"/>
        <v>0</v>
      </c>
      <c r="CK110" s="21" t="s">
        <v>26</v>
      </c>
      <c r="CL110" s="22">
        <f t="shared" si="182"/>
        <v>0</v>
      </c>
      <c r="CM110" s="25" t="s">
        <v>26</v>
      </c>
      <c r="CN110" s="26">
        <f t="shared" si="183"/>
        <v>0</v>
      </c>
    </row>
    <row r="111" spans="1:92" s="14" customFormat="1" x14ac:dyDescent="0.4">
      <c r="A111" s="18"/>
      <c r="C111" s="14">
        <v>1</v>
      </c>
      <c r="E111" s="14">
        <v>2</v>
      </c>
      <c r="G111" s="14">
        <v>3</v>
      </c>
      <c r="I111" s="14">
        <v>4</v>
      </c>
      <c r="K111" s="14">
        <v>5</v>
      </c>
      <c r="M111" s="14">
        <v>6</v>
      </c>
      <c r="O111" s="14">
        <v>7</v>
      </c>
      <c r="Q111" s="14">
        <v>8</v>
      </c>
      <c r="S111" s="14">
        <v>9</v>
      </c>
      <c r="U111" s="14">
        <v>10</v>
      </c>
      <c r="W111" s="14">
        <v>11</v>
      </c>
      <c r="Y111" s="14">
        <v>12</v>
      </c>
      <c r="AA111" s="14">
        <v>13</v>
      </c>
      <c r="AC111" s="14">
        <v>14</v>
      </c>
      <c r="AE111" s="14">
        <v>15</v>
      </c>
      <c r="AG111" s="14">
        <v>16</v>
      </c>
      <c r="AI111" s="14">
        <v>17</v>
      </c>
      <c r="AK111" s="14">
        <v>18</v>
      </c>
      <c r="AM111" s="14">
        <v>19</v>
      </c>
      <c r="AO111" s="14">
        <v>20</v>
      </c>
      <c r="AQ111" s="14">
        <v>21</v>
      </c>
      <c r="AS111" s="14">
        <v>22</v>
      </c>
      <c r="AU111" s="14">
        <v>23</v>
      </c>
      <c r="AW111" s="14">
        <v>24</v>
      </c>
      <c r="AY111" s="14">
        <v>25</v>
      </c>
      <c r="BA111" s="14">
        <v>26</v>
      </c>
      <c r="BC111" s="14">
        <v>27</v>
      </c>
      <c r="BE111" s="14">
        <v>28</v>
      </c>
      <c r="BG111" s="14">
        <v>29</v>
      </c>
      <c r="BI111" s="14">
        <v>30</v>
      </c>
      <c r="BK111" s="14">
        <v>31</v>
      </c>
      <c r="BM111" s="14">
        <v>32</v>
      </c>
      <c r="BO111" s="14">
        <v>33</v>
      </c>
      <c r="BQ111" s="14">
        <v>34</v>
      </c>
      <c r="BS111" s="14">
        <v>35</v>
      </c>
      <c r="BU111" s="14">
        <v>36</v>
      </c>
      <c r="BW111" s="14">
        <v>37</v>
      </c>
      <c r="BY111" s="14">
        <v>38</v>
      </c>
      <c r="CA111" s="14">
        <v>39</v>
      </c>
      <c r="CC111" s="14">
        <v>40</v>
      </c>
      <c r="CE111" s="14">
        <v>41</v>
      </c>
      <c r="CG111" s="14">
        <v>42</v>
      </c>
      <c r="CI111" s="14">
        <v>43</v>
      </c>
      <c r="CK111" s="14">
        <v>44</v>
      </c>
      <c r="CM111" s="14">
        <v>45</v>
      </c>
    </row>
  </sheetData>
  <sortState xmlns:xlrd2="http://schemas.microsoft.com/office/spreadsheetml/2017/richdata2" ref="A5:CN110">
    <sortCondition descending="1" ref="B5:B110"/>
    <sortCondition ref="A5:A110"/>
  </sortState>
  <mergeCells count="136">
    <mergeCell ref="A1:A4"/>
    <mergeCell ref="Y2:Z2"/>
    <mergeCell ref="AA2:AB2"/>
    <mergeCell ref="AC2:AD2"/>
    <mergeCell ref="AE2:AF2"/>
    <mergeCell ref="AG2:AH2"/>
    <mergeCell ref="AI2:AJ2"/>
    <mergeCell ref="BK2:BL2"/>
    <mergeCell ref="K2:L2"/>
    <mergeCell ref="I2:J2"/>
    <mergeCell ref="M2:N2"/>
    <mergeCell ref="O2:P2"/>
    <mergeCell ref="Q2:R2"/>
    <mergeCell ref="S2:T2"/>
    <mergeCell ref="U2:V2"/>
    <mergeCell ref="W2:X2"/>
    <mergeCell ref="BI2:BJ2"/>
    <mergeCell ref="AW2:AX2"/>
    <mergeCell ref="AY2:AZ2"/>
    <mergeCell ref="BA2:BB2"/>
    <mergeCell ref="BC2:BD2"/>
    <mergeCell ref="BE2:BF2"/>
    <mergeCell ref="BG2:BH2"/>
    <mergeCell ref="AK2:AL2"/>
    <mergeCell ref="AM2:AN2"/>
    <mergeCell ref="AO2:AP2"/>
    <mergeCell ref="AQ2:AR2"/>
    <mergeCell ref="AS2:AT2"/>
    <mergeCell ref="AU2:AV2"/>
    <mergeCell ref="CG2:CH2"/>
    <mergeCell ref="CI2:CJ2"/>
    <mergeCell ref="CK2:CL2"/>
    <mergeCell ref="CM2:CN2"/>
    <mergeCell ref="BU2:BV2"/>
    <mergeCell ref="BW2:BX2"/>
    <mergeCell ref="BY2:BZ2"/>
    <mergeCell ref="CA2:CB2"/>
    <mergeCell ref="CC2:CD2"/>
    <mergeCell ref="CE2:CF2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BY3:BZ3"/>
    <mergeCell ref="CA3:CB3"/>
    <mergeCell ref="AC4:AD4"/>
    <mergeCell ref="AE4:AF4"/>
    <mergeCell ref="AG4:AH4"/>
    <mergeCell ref="AI4:AJ4"/>
    <mergeCell ref="AK4:AL4"/>
    <mergeCell ref="AM4:AN4"/>
    <mergeCell ref="BK4:BL4"/>
    <mergeCell ref="O4:P4"/>
    <mergeCell ref="M4:N4"/>
    <mergeCell ref="Q4:R4"/>
    <mergeCell ref="S4:T4"/>
    <mergeCell ref="U4:V4"/>
    <mergeCell ref="W4:X4"/>
    <mergeCell ref="Y4:Z4"/>
    <mergeCell ref="AA4:AB4"/>
    <mergeCell ref="BA4:BB4"/>
    <mergeCell ref="BC4:BD4"/>
    <mergeCell ref="BE4:BF4"/>
    <mergeCell ref="BG4:BH4"/>
    <mergeCell ref="BI4:BJ4"/>
    <mergeCell ref="AO4:AP4"/>
    <mergeCell ref="AQ4:AR4"/>
    <mergeCell ref="AS4:AT4"/>
    <mergeCell ref="AU4:AV4"/>
    <mergeCell ref="AW4:AX4"/>
    <mergeCell ref="AY4:AZ4"/>
    <mergeCell ref="CK4:CL4"/>
    <mergeCell ref="CM4:CN4"/>
    <mergeCell ref="BS2:BT2"/>
    <mergeCell ref="BQ2:BR2"/>
    <mergeCell ref="BO2:BP2"/>
    <mergeCell ref="BM2:BN2"/>
    <mergeCell ref="BY4:BZ4"/>
    <mergeCell ref="CA4:CB4"/>
    <mergeCell ref="CC4:CD4"/>
    <mergeCell ref="CE4:CF4"/>
    <mergeCell ref="CG4:CH4"/>
    <mergeCell ref="CI4:CJ4"/>
    <mergeCell ref="BM4:BN4"/>
    <mergeCell ref="BO4:BP4"/>
    <mergeCell ref="BQ4:BR4"/>
    <mergeCell ref="BS4:BT4"/>
    <mergeCell ref="BU4:BV4"/>
    <mergeCell ref="BW4:BX4"/>
    <mergeCell ref="CI3:CJ3"/>
    <mergeCell ref="CK3:CL3"/>
    <mergeCell ref="CM3:CN3"/>
    <mergeCell ref="BW3:BX3"/>
    <mergeCell ref="I4:J4"/>
    <mergeCell ref="G4:H4"/>
    <mergeCell ref="E4:F4"/>
    <mergeCell ref="C4:D4"/>
    <mergeCell ref="E2:F2"/>
    <mergeCell ref="C2:D2"/>
    <mergeCell ref="M3:N3"/>
    <mergeCell ref="K3:L3"/>
    <mergeCell ref="I3:J3"/>
    <mergeCell ref="G3:H3"/>
    <mergeCell ref="E3:F3"/>
    <mergeCell ref="C3:D3"/>
    <mergeCell ref="K4:L4"/>
    <mergeCell ref="G2:H2"/>
  </mergeCells>
  <conditionalFormatting sqref="D5:D110 F5:F110 H5:H110 J5:J110 L5:L110 N5:N110 P5:P110 R5:R110 T5:T110 V5:V110 X5:X110 Z5:Z110 AB5:AB110 AD5:AD110 AF5:AF110 AH5:AH110 AJ5:AJ110 AL5:AL110 AN5:AN110 AP5:AP110 AR5:AR110 AT5:AT110 AV5:AV110 AX5:AX110 AZ5:AZ110 BB5:BB110 BD5:BD110 BF5:BF110 BH5:BH110 BJ5:BJ110 BL5:BL110 BN5:BN110 BP5:BP110 BR5:BR110 BT5:BT110 BV5:BV110 BX5:BX110 BZ5:BZ110 CB5:CB110 CD5:CD110 CF5:CF110 CJ5:CJ110 CL5:CL110 CN5:CN110">
    <cfRule type="cellIs" dxfId="1" priority="2" stopIfTrue="1" operator="greaterThan">
      <formula>0</formula>
    </cfRule>
  </conditionalFormatting>
  <conditionalFormatting sqref="CH5:CH110">
    <cfRule type="cellIs" dxfId="0" priority="1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480E-6197-44C0-B812-9606F27ADC40}">
  <sheetPr>
    <tabColor theme="8" tint="-0.499984740745262"/>
    <pageSetUpPr fitToPage="1"/>
  </sheetPr>
  <dimension ref="B1:R108"/>
  <sheetViews>
    <sheetView showGridLines="0" topLeftCell="A2" zoomScaleNormal="100" workbookViewId="0">
      <selection activeCell="O36" sqref="O3:O36"/>
    </sheetView>
  </sheetViews>
  <sheetFormatPr defaultColWidth="8.83203125" defaultRowHeight="12" customHeight="1" x14ac:dyDescent="0.4"/>
  <cols>
    <col min="1" max="1" width="1.1640625" style="40" customWidth="1"/>
    <col min="2" max="2" width="5" style="57" bestFit="1" customWidth="1"/>
    <col min="3" max="3" width="18.21875" style="40" bestFit="1" customWidth="1"/>
    <col min="4" max="4" width="3.88671875" style="57" bestFit="1" customWidth="1"/>
    <col min="5" max="5" width="20.88671875" style="102" bestFit="1" customWidth="1"/>
    <col min="6" max="6" width="1.109375" style="57" customWidth="1"/>
    <col min="7" max="7" width="5" style="40" bestFit="1" customWidth="1"/>
    <col min="8" max="8" width="16.109375" style="40" bestFit="1" customWidth="1"/>
    <col min="9" max="9" width="3.88671875" style="40" bestFit="1" customWidth="1"/>
    <col min="10" max="10" width="24.5546875" style="102" bestFit="1" customWidth="1"/>
    <col min="11" max="11" width="1.5" style="57" customWidth="1"/>
    <col min="12" max="12" width="5" style="40" bestFit="1" customWidth="1"/>
    <col min="13" max="13" width="16.109375" style="40" bestFit="1" customWidth="1"/>
    <col min="14" max="14" width="3.88671875" style="40" bestFit="1" customWidth="1"/>
    <col min="15" max="15" width="21.83203125" style="102" bestFit="1" customWidth="1"/>
    <col min="16" max="16" width="3.27734375" style="40" customWidth="1"/>
    <col min="17" max="17" width="23.1640625" style="58" bestFit="1" customWidth="1"/>
    <col min="18" max="18" width="8.83203125" style="58"/>
    <col min="19" max="16384" width="8.83203125" style="40"/>
  </cols>
  <sheetData>
    <row r="1" spans="2:18" ht="7.2" customHeight="1" thickBot="1" x14ac:dyDescent="0.45"/>
    <row r="2" spans="2:18" ht="12" customHeight="1" thickBot="1" x14ac:dyDescent="0.45">
      <c r="B2" s="36" t="s">
        <v>17</v>
      </c>
      <c r="C2" s="37" t="s">
        <v>16</v>
      </c>
      <c r="D2" s="38" t="s">
        <v>13</v>
      </c>
      <c r="E2" s="103"/>
      <c r="F2" s="56"/>
      <c r="G2" s="36" t="s">
        <v>17</v>
      </c>
      <c r="H2" s="37" t="s">
        <v>16</v>
      </c>
      <c r="I2" s="39" t="s">
        <v>13</v>
      </c>
      <c r="J2" s="103"/>
      <c r="K2" s="56"/>
      <c r="L2" s="36" t="s">
        <v>17</v>
      </c>
      <c r="M2" s="37" t="s">
        <v>16</v>
      </c>
      <c r="N2" s="39" t="s">
        <v>13</v>
      </c>
      <c r="O2" s="111"/>
    </row>
    <row r="3" spans="2:18" s="66" customFormat="1" ht="12" customHeight="1" thickTop="1" x14ac:dyDescent="0.4">
      <c r="B3" s="59">
        <v>1</v>
      </c>
      <c r="C3" s="60" t="s">
        <v>276</v>
      </c>
      <c r="D3" s="61">
        <v>151</v>
      </c>
      <c r="E3" s="104" t="str">
        <f>CONCATENATE(B3,"-",C3," ",D3)</f>
        <v>1-Suzi Emmerson 151</v>
      </c>
      <c r="F3" s="62"/>
      <c r="G3" s="63">
        <v>32</v>
      </c>
      <c r="H3" s="64" t="s">
        <v>283</v>
      </c>
      <c r="I3" s="65">
        <v>88</v>
      </c>
      <c r="J3" s="104" t="str">
        <f>CONCATENATE(G3,"-",H3," ",I3)</f>
        <v>32-Eric Bigham 88</v>
      </c>
      <c r="K3" s="62"/>
      <c r="L3" s="63">
        <v>70</v>
      </c>
      <c r="M3" s="64" t="s">
        <v>113</v>
      </c>
      <c r="N3" s="65">
        <v>63</v>
      </c>
      <c r="O3" s="104" t="str">
        <f>CONCATENATE(L3,"-",M3," ",N3)</f>
        <v>70-Dave Hintermeister 63</v>
      </c>
      <c r="Q3" s="67" t="s">
        <v>276</v>
      </c>
      <c r="R3" s="67">
        <v>151</v>
      </c>
    </row>
    <row r="4" spans="2:18" ht="12" customHeight="1" x14ac:dyDescent="0.4">
      <c r="B4" s="59">
        <v>2</v>
      </c>
      <c r="C4" s="68" t="s">
        <v>309</v>
      </c>
      <c r="D4" s="69">
        <v>132</v>
      </c>
      <c r="E4" s="104" t="str">
        <f t="shared" ref="E4:E38" si="0">CONCATENATE(B4,"-",C4," ",D4)</f>
        <v>2-Dave Pessagno 2 132</v>
      </c>
      <c r="F4" s="62"/>
      <c r="G4" s="63">
        <v>32</v>
      </c>
      <c r="H4" s="64" t="s">
        <v>303</v>
      </c>
      <c r="I4" s="65">
        <v>88</v>
      </c>
      <c r="J4" s="104" t="str">
        <f t="shared" ref="J4:J38" si="1">CONCATENATE(G4,"-",H4," ",I4)</f>
        <v>32-Joe Passalacqua 88</v>
      </c>
      <c r="K4" s="62"/>
      <c r="L4" s="63">
        <v>70</v>
      </c>
      <c r="M4" s="64" t="s">
        <v>312</v>
      </c>
      <c r="N4" s="65">
        <v>63</v>
      </c>
      <c r="O4" s="104" t="str">
        <f t="shared" ref="O4:O36" si="2">CONCATENATE(L4,"-",M4," ",N4)</f>
        <v>70-David Valento 1 63</v>
      </c>
      <c r="Q4" s="58" t="s">
        <v>309</v>
      </c>
      <c r="R4" s="58">
        <v>132</v>
      </c>
    </row>
    <row r="5" spans="2:18" ht="12" customHeight="1" x14ac:dyDescent="0.4">
      <c r="B5" s="59">
        <v>2</v>
      </c>
      <c r="C5" s="68" t="s">
        <v>106</v>
      </c>
      <c r="D5" s="69">
        <v>132</v>
      </c>
      <c r="E5" s="104" t="str">
        <f t="shared" si="0"/>
        <v>2-Lou Bell 1 132</v>
      </c>
      <c r="F5" s="62"/>
      <c r="G5" s="63">
        <v>32</v>
      </c>
      <c r="H5" s="64" t="s">
        <v>304</v>
      </c>
      <c r="I5" s="65">
        <v>88</v>
      </c>
      <c r="J5" s="104" t="str">
        <f t="shared" si="1"/>
        <v>32-John Perrault 88</v>
      </c>
      <c r="K5" s="62"/>
      <c r="L5" s="63">
        <v>70</v>
      </c>
      <c r="M5" s="64" t="s">
        <v>267</v>
      </c>
      <c r="N5" s="65">
        <v>63</v>
      </c>
      <c r="O5" s="104" t="str">
        <f t="shared" si="2"/>
        <v>70-Gary Bernson 63</v>
      </c>
      <c r="Q5" s="58" t="s">
        <v>106</v>
      </c>
      <c r="R5" s="58">
        <v>132</v>
      </c>
    </row>
    <row r="6" spans="2:18" ht="12" customHeight="1" x14ac:dyDescent="0.4">
      <c r="B6" s="59">
        <v>4</v>
      </c>
      <c r="C6" s="68" t="s">
        <v>116</v>
      </c>
      <c r="D6" s="69">
        <v>126</v>
      </c>
      <c r="E6" s="104" t="str">
        <f t="shared" si="0"/>
        <v>4-Larry Douglas 126</v>
      </c>
      <c r="F6" s="62"/>
      <c r="G6" s="63">
        <v>32</v>
      </c>
      <c r="H6" s="64" t="s">
        <v>81</v>
      </c>
      <c r="I6" s="65">
        <v>88</v>
      </c>
      <c r="J6" s="104" t="str">
        <f t="shared" si="1"/>
        <v>32-Kenny Shaevel 1 88</v>
      </c>
      <c r="K6" s="62"/>
      <c r="L6" s="63">
        <v>70</v>
      </c>
      <c r="M6" s="64" t="s">
        <v>287</v>
      </c>
      <c r="N6" s="65">
        <v>63</v>
      </c>
      <c r="O6" s="104" t="str">
        <f t="shared" si="2"/>
        <v>70-Ian Robbins 63</v>
      </c>
      <c r="Q6" s="58" t="s">
        <v>116</v>
      </c>
      <c r="R6" s="58">
        <v>126</v>
      </c>
    </row>
    <row r="7" spans="2:18" ht="12" customHeight="1" x14ac:dyDescent="0.4">
      <c r="B7" s="59">
        <v>5</v>
      </c>
      <c r="C7" s="68" t="s">
        <v>293</v>
      </c>
      <c r="D7" s="69">
        <v>107</v>
      </c>
      <c r="E7" s="104" t="str">
        <f t="shared" si="0"/>
        <v>5-Andy McCauley 2 107</v>
      </c>
      <c r="F7" s="62"/>
      <c r="G7" s="63">
        <v>32</v>
      </c>
      <c r="H7" s="64" t="s">
        <v>300</v>
      </c>
      <c r="I7" s="65">
        <v>88</v>
      </c>
      <c r="J7" s="104" t="str">
        <f t="shared" si="1"/>
        <v>32-Paul Mikos 88</v>
      </c>
      <c r="K7" s="62"/>
      <c r="L7" s="63">
        <v>70</v>
      </c>
      <c r="M7" s="64" t="s">
        <v>272</v>
      </c>
      <c r="N7" s="65">
        <v>63</v>
      </c>
      <c r="O7" s="104" t="str">
        <f t="shared" si="2"/>
        <v>70-Jake Schoenberg 63</v>
      </c>
      <c r="Q7" s="58" t="s">
        <v>293</v>
      </c>
      <c r="R7" s="58">
        <v>107</v>
      </c>
    </row>
    <row r="8" spans="2:18" ht="12" customHeight="1" x14ac:dyDescent="0.4">
      <c r="B8" s="59">
        <v>5</v>
      </c>
      <c r="C8" s="68" t="s">
        <v>118</v>
      </c>
      <c r="D8" s="69">
        <v>107</v>
      </c>
      <c r="E8" s="104" t="str">
        <f t="shared" si="0"/>
        <v>5-Ben Egart 107</v>
      </c>
      <c r="F8" s="62"/>
      <c r="G8" s="63">
        <v>32</v>
      </c>
      <c r="H8" s="64" t="s">
        <v>274</v>
      </c>
      <c r="I8" s="65">
        <v>88</v>
      </c>
      <c r="J8" s="104" t="str">
        <f t="shared" si="1"/>
        <v>32-Rob Hamilton 88</v>
      </c>
      <c r="K8" s="62"/>
      <c r="L8" s="63">
        <v>70</v>
      </c>
      <c r="M8" s="64" t="s">
        <v>249</v>
      </c>
      <c r="N8" s="65">
        <v>63</v>
      </c>
      <c r="O8" s="104" t="str">
        <f t="shared" si="2"/>
        <v>70-Joe Wade 63</v>
      </c>
      <c r="Q8" s="58" t="s">
        <v>118</v>
      </c>
      <c r="R8" s="58">
        <v>107</v>
      </c>
    </row>
    <row r="9" spans="2:18" ht="12" customHeight="1" x14ac:dyDescent="0.4">
      <c r="B9" s="59">
        <v>5</v>
      </c>
      <c r="C9" s="68" t="s">
        <v>110</v>
      </c>
      <c r="D9" s="69">
        <v>107</v>
      </c>
      <c r="E9" s="104" t="str">
        <f t="shared" si="0"/>
        <v>5-Bill Perpich 107</v>
      </c>
      <c r="F9" s="62"/>
      <c r="G9" s="63">
        <v>32</v>
      </c>
      <c r="H9" s="64" t="s">
        <v>282</v>
      </c>
      <c r="I9" s="65">
        <v>88</v>
      </c>
      <c r="J9" s="104" t="str">
        <f t="shared" si="1"/>
        <v>32-Robbie Christian 88</v>
      </c>
      <c r="K9" s="62"/>
      <c r="L9" s="63">
        <v>70</v>
      </c>
      <c r="M9" s="64" t="s">
        <v>86</v>
      </c>
      <c r="N9" s="65">
        <v>63</v>
      </c>
      <c r="O9" s="104" t="str">
        <f t="shared" si="2"/>
        <v>70-JW Stevens 63</v>
      </c>
      <c r="Q9" s="58" t="s">
        <v>110</v>
      </c>
      <c r="R9" s="58">
        <v>107</v>
      </c>
    </row>
    <row r="10" spans="2:18" ht="12" customHeight="1" x14ac:dyDescent="0.4">
      <c r="B10" s="59">
        <v>5</v>
      </c>
      <c r="C10" s="68" t="s">
        <v>123</v>
      </c>
      <c r="D10" s="69">
        <v>107</v>
      </c>
      <c r="E10" s="104" t="str">
        <f t="shared" si="0"/>
        <v>5-Chuck Halsey 107</v>
      </c>
      <c r="F10" s="62"/>
      <c r="G10" s="63">
        <v>32</v>
      </c>
      <c r="H10" s="64" t="s">
        <v>297</v>
      </c>
      <c r="I10" s="65">
        <v>88</v>
      </c>
      <c r="J10" s="104" t="str">
        <f t="shared" si="1"/>
        <v>32-Scott Roland 88</v>
      </c>
      <c r="K10" s="62"/>
      <c r="L10" s="63">
        <v>70</v>
      </c>
      <c r="M10" s="64" t="s">
        <v>82</v>
      </c>
      <c r="N10" s="65">
        <v>63</v>
      </c>
      <c r="O10" s="104" t="str">
        <f t="shared" si="2"/>
        <v>70-Kenny Shaevel 2 63</v>
      </c>
      <c r="Q10" s="58" t="s">
        <v>123</v>
      </c>
      <c r="R10" s="58">
        <v>107</v>
      </c>
    </row>
    <row r="11" spans="2:18" ht="12" customHeight="1" x14ac:dyDescent="0.4">
      <c r="B11" s="59">
        <v>5</v>
      </c>
      <c r="C11" s="68" t="s">
        <v>294</v>
      </c>
      <c r="D11" s="69">
        <v>107</v>
      </c>
      <c r="E11" s="104" t="str">
        <f t="shared" si="0"/>
        <v>5-Connor Melton 107</v>
      </c>
      <c r="F11" s="62"/>
      <c r="G11" s="63">
        <v>45</v>
      </c>
      <c r="H11" s="64" t="s">
        <v>88</v>
      </c>
      <c r="I11" s="65">
        <v>82</v>
      </c>
      <c r="J11" s="104" t="str">
        <f t="shared" si="1"/>
        <v>45-Bill Smith 82</v>
      </c>
      <c r="K11" s="62"/>
      <c r="L11" s="63">
        <v>70</v>
      </c>
      <c r="M11" s="64" t="s">
        <v>87</v>
      </c>
      <c r="N11" s="65">
        <v>63</v>
      </c>
      <c r="O11" s="104" t="str">
        <f t="shared" si="2"/>
        <v>70-Logan McDonald 63</v>
      </c>
      <c r="Q11" s="58" t="s">
        <v>294</v>
      </c>
      <c r="R11" s="58">
        <v>107</v>
      </c>
    </row>
    <row r="12" spans="2:18" ht="12" customHeight="1" x14ac:dyDescent="0.4">
      <c r="B12" s="59">
        <v>5</v>
      </c>
      <c r="C12" s="68" t="s">
        <v>112</v>
      </c>
      <c r="D12" s="69">
        <v>107</v>
      </c>
      <c r="E12" s="104" t="str">
        <f t="shared" si="0"/>
        <v>5-Corey Schmidt 107</v>
      </c>
      <c r="F12" s="62"/>
      <c r="G12" s="63">
        <v>45</v>
      </c>
      <c r="H12" s="64" t="s">
        <v>100</v>
      </c>
      <c r="I12" s="65">
        <v>82</v>
      </c>
      <c r="J12" s="104" t="str">
        <f t="shared" si="1"/>
        <v>45-Bob Mister 82</v>
      </c>
      <c r="K12" s="62"/>
      <c r="L12" s="63">
        <v>70</v>
      </c>
      <c r="M12" s="64" t="s">
        <v>93</v>
      </c>
      <c r="N12" s="65">
        <v>63</v>
      </c>
      <c r="O12" s="104" t="str">
        <f t="shared" si="2"/>
        <v>70-Marshall Taylor 63</v>
      </c>
      <c r="Q12" s="58" t="s">
        <v>112</v>
      </c>
      <c r="R12" s="58">
        <v>107</v>
      </c>
    </row>
    <row r="13" spans="2:18" ht="12" customHeight="1" x14ac:dyDescent="0.4">
      <c r="B13" s="59">
        <v>5</v>
      </c>
      <c r="C13" s="68" t="s">
        <v>91</v>
      </c>
      <c r="D13" s="69">
        <v>107</v>
      </c>
      <c r="E13" s="104" t="str">
        <f t="shared" si="0"/>
        <v>5-Fred Husemoller 107</v>
      </c>
      <c r="F13" s="62"/>
      <c r="G13" s="63">
        <v>45</v>
      </c>
      <c r="H13" s="64" t="s">
        <v>83</v>
      </c>
      <c r="I13" s="65">
        <v>82</v>
      </c>
      <c r="J13" s="104" t="str">
        <f t="shared" si="1"/>
        <v>45-Brian Huenefeld 82</v>
      </c>
      <c r="K13" s="62"/>
      <c r="L13" s="63">
        <v>70</v>
      </c>
      <c r="M13" s="64" t="s">
        <v>117</v>
      </c>
      <c r="N13" s="65">
        <v>63</v>
      </c>
      <c r="O13" s="104" t="str">
        <f t="shared" si="2"/>
        <v>70-Matt Haws 63</v>
      </c>
      <c r="Q13" s="58" t="s">
        <v>91</v>
      </c>
      <c r="R13" s="58">
        <v>107</v>
      </c>
    </row>
    <row r="14" spans="2:18" ht="12" customHeight="1" x14ac:dyDescent="0.4">
      <c r="B14" s="59">
        <v>5</v>
      </c>
      <c r="C14" s="68" t="s">
        <v>56</v>
      </c>
      <c r="D14" s="69">
        <v>107</v>
      </c>
      <c r="E14" s="104" t="str">
        <f t="shared" si="0"/>
        <v>5-Gerry Cheevers 107</v>
      </c>
      <c r="F14" s="62"/>
      <c r="G14" s="63">
        <v>45</v>
      </c>
      <c r="H14" s="64" t="s">
        <v>281</v>
      </c>
      <c r="I14" s="65">
        <v>82</v>
      </c>
      <c r="J14" s="104" t="str">
        <f t="shared" si="1"/>
        <v>45-Deana Arntz 82</v>
      </c>
      <c r="K14" s="62"/>
      <c r="L14" s="63">
        <v>70</v>
      </c>
      <c r="M14" s="64" t="s">
        <v>70</v>
      </c>
      <c r="N14" s="65">
        <v>63</v>
      </c>
      <c r="O14" s="104" t="str">
        <f t="shared" si="2"/>
        <v>70-Michael Brenning 63</v>
      </c>
      <c r="Q14" s="58" t="s">
        <v>56</v>
      </c>
      <c r="R14" s="58">
        <v>107</v>
      </c>
    </row>
    <row r="15" spans="2:18" ht="12" customHeight="1" x14ac:dyDescent="0.4">
      <c r="B15" s="59">
        <v>5</v>
      </c>
      <c r="C15" s="68" t="s">
        <v>280</v>
      </c>
      <c r="D15" s="69">
        <v>107</v>
      </c>
      <c r="E15" s="104" t="str">
        <f t="shared" si="0"/>
        <v>5-Jake Sieger 107</v>
      </c>
      <c r="F15" s="62"/>
      <c r="G15" s="63">
        <v>45</v>
      </c>
      <c r="H15" s="64" t="s">
        <v>84</v>
      </c>
      <c r="I15" s="65">
        <v>82</v>
      </c>
      <c r="J15" s="104" t="str">
        <f t="shared" si="1"/>
        <v>45-DJ Schmidt 82</v>
      </c>
      <c r="K15" s="62"/>
      <c r="L15" s="63">
        <v>70</v>
      </c>
      <c r="M15" s="64" t="s">
        <v>125</v>
      </c>
      <c r="N15" s="65">
        <v>63</v>
      </c>
      <c r="O15" s="104" t="str">
        <f t="shared" si="2"/>
        <v>70-Mira Young 63</v>
      </c>
      <c r="Q15" s="58" t="s">
        <v>280</v>
      </c>
      <c r="R15" s="58">
        <v>107</v>
      </c>
    </row>
    <row r="16" spans="2:18" ht="12" customHeight="1" x14ac:dyDescent="0.4">
      <c r="B16" s="59">
        <v>5</v>
      </c>
      <c r="C16" s="64" t="s">
        <v>278</v>
      </c>
      <c r="D16" s="70">
        <v>107</v>
      </c>
      <c r="E16" s="104" t="str">
        <f t="shared" si="0"/>
        <v>5-Jeddy Smith 107</v>
      </c>
      <c r="F16" s="71"/>
      <c r="G16" s="63">
        <v>45</v>
      </c>
      <c r="H16" s="64" t="s">
        <v>310</v>
      </c>
      <c r="I16" s="65">
        <v>82</v>
      </c>
      <c r="J16" s="104" t="str">
        <f t="shared" si="1"/>
        <v>45-James Seiler 82</v>
      </c>
      <c r="K16" s="71"/>
      <c r="L16" s="63">
        <v>70</v>
      </c>
      <c r="M16" s="64" t="s">
        <v>299</v>
      </c>
      <c r="N16" s="65">
        <v>63</v>
      </c>
      <c r="O16" s="104" t="str">
        <f t="shared" si="2"/>
        <v>70-Paul Parsons 63</v>
      </c>
      <c r="Q16" s="58" t="s">
        <v>278</v>
      </c>
      <c r="R16" s="58">
        <v>107</v>
      </c>
    </row>
    <row r="17" spans="2:18" ht="12" customHeight="1" x14ac:dyDescent="0.4">
      <c r="B17" s="59">
        <v>5</v>
      </c>
      <c r="C17" s="64" t="s">
        <v>105</v>
      </c>
      <c r="D17" s="70">
        <v>107</v>
      </c>
      <c r="E17" s="104" t="str">
        <f t="shared" si="0"/>
        <v>5-John Twomey 107</v>
      </c>
      <c r="F17" s="71"/>
      <c r="G17" s="63">
        <v>45</v>
      </c>
      <c r="H17" s="64" t="s">
        <v>96</v>
      </c>
      <c r="I17" s="65">
        <v>82</v>
      </c>
      <c r="J17" s="104" t="str">
        <f t="shared" si="1"/>
        <v>45-Jay Kinney 1 82</v>
      </c>
      <c r="K17" s="71"/>
      <c r="L17" s="63">
        <v>70</v>
      </c>
      <c r="M17" s="64" t="s">
        <v>266</v>
      </c>
      <c r="N17" s="65">
        <v>63</v>
      </c>
      <c r="O17" s="104" t="str">
        <f t="shared" si="2"/>
        <v>70-Randy Carpenter 63</v>
      </c>
      <c r="Q17" s="58" t="s">
        <v>105</v>
      </c>
      <c r="R17" s="58">
        <v>107</v>
      </c>
    </row>
    <row r="18" spans="2:18" ht="12" customHeight="1" x14ac:dyDescent="0.4">
      <c r="B18" s="59">
        <v>5</v>
      </c>
      <c r="C18" s="64" t="s">
        <v>124</v>
      </c>
      <c r="D18" s="70">
        <v>107</v>
      </c>
      <c r="E18" s="104" t="str">
        <f t="shared" si="0"/>
        <v>5-Karen Valento 107</v>
      </c>
      <c r="F18" s="71"/>
      <c r="G18" s="63">
        <v>45</v>
      </c>
      <c r="H18" s="64" t="s">
        <v>97</v>
      </c>
      <c r="I18" s="65">
        <v>82</v>
      </c>
      <c r="J18" s="104" t="str">
        <f t="shared" si="1"/>
        <v>45-Jay Kinney 2 82</v>
      </c>
      <c r="K18" s="71"/>
      <c r="L18" s="63">
        <v>70</v>
      </c>
      <c r="M18" s="64" t="s">
        <v>109</v>
      </c>
      <c r="N18" s="65">
        <v>63</v>
      </c>
      <c r="O18" s="104" t="str">
        <f t="shared" si="2"/>
        <v>70-Ryan Olsen 63</v>
      </c>
      <c r="Q18" s="58" t="s">
        <v>124</v>
      </c>
      <c r="R18" s="58">
        <v>107</v>
      </c>
    </row>
    <row r="19" spans="2:18" ht="12" customHeight="1" x14ac:dyDescent="0.4">
      <c r="B19" s="59">
        <v>5</v>
      </c>
      <c r="C19" s="64" t="s">
        <v>107</v>
      </c>
      <c r="D19" s="70">
        <v>107</v>
      </c>
      <c r="E19" s="104" t="str">
        <f t="shared" si="0"/>
        <v>5-Lou Bell 2 107</v>
      </c>
      <c r="F19" s="71"/>
      <c r="G19" s="63">
        <v>45</v>
      </c>
      <c r="H19" s="64" t="s">
        <v>314</v>
      </c>
      <c r="I19" s="65">
        <v>82</v>
      </c>
      <c r="J19" s="104" t="str">
        <f t="shared" si="1"/>
        <v>45-Jeff Jolley 82</v>
      </c>
      <c r="K19" s="71"/>
      <c r="L19" s="63">
        <v>70</v>
      </c>
      <c r="M19" s="64" t="s">
        <v>306</v>
      </c>
      <c r="N19" s="65">
        <v>63</v>
      </c>
      <c r="O19" s="104" t="str">
        <f t="shared" si="2"/>
        <v>70-Sam Goaley 1 63</v>
      </c>
      <c r="Q19" s="58" t="s">
        <v>107</v>
      </c>
      <c r="R19" s="58">
        <v>107</v>
      </c>
    </row>
    <row r="20" spans="2:18" ht="12" customHeight="1" x14ac:dyDescent="0.4">
      <c r="B20" s="59">
        <v>5</v>
      </c>
      <c r="C20" s="64" t="s">
        <v>301</v>
      </c>
      <c r="D20" s="70">
        <v>107</v>
      </c>
      <c r="E20" s="104" t="str">
        <f t="shared" si="0"/>
        <v>5-Michael Lowenbaum  107</v>
      </c>
      <c r="F20" s="71"/>
      <c r="G20" s="63">
        <v>45</v>
      </c>
      <c r="H20" s="64" t="s">
        <v>57</v>
      </c>
      <c r="I20" s="65">
        <v>82</v>
      </c>
      <c r="J20" s="104" t="str">
        <f t="shared" si="1"/>
        <v>45-John Rydell 82</v>
      </c>
      <c r="K20" s="71"/>
      <c r="L20" s="63">
        <v>70</v>
      </c>
      <c r="M20" s="64" t="s">
        <v>111</v>
      </c>
      <c r="N20" s="65">
        <v>63</v>
      </c>
      <c r="O20" s="104" t="str">
        <f t="shared" si="2"/>
        <v>70-Steven Welty 63</v>
      </c>
      <c r="Q20" s="58" t="s">
        <v>301</v>
      </c>
      <c r="R20" s="58">
        <v>107</v>
      </c>
    </row>
    <row r="21" spans="2:18" ht="12" customHeight="1" x14ac:dyDescent="0.4">
      <c r="B21" s="59">
        <v>5</v>
      </c>
      <c r="C21" s="64" t="s">
        <v>58</v>
      </c>
      <c r="D21" s="70">
        <v>107</v>
      </c>
      <c r="E21" s="104" t="str">
        <f t="shared" si="0"/>
        <v>5-Michael Moller 107</v>
      </c>
      <c r="F21" s="71"/>
      <c r="G21" s="63">
        <v>45</v>
      </c>
      <c r="H21" s="64" t="s">
        <v>85</v>
      </c>
      <c r="I21" s="65">
        <v>82</v>
      </c>
      <c r="J21" s="104" t="str">
        <f t="shared" si="1"/>
        <v>45-Kyle Theige 82</v>
      </c>
      <c r="K21" s="71"/>
      <c r="L21" s="63">
        <v>70</v>
      </c>
      <c r="M21" s="64" t="s">
        <v>114</v>
      </c>
      <c r="N21" s="65">
        <v>63</v>
      </c>
      <c r="O21" s="104" t="str">
        <f t="shared" si="2"/>
        <v>70-Tom Buslee 63</v>
      </c>
      <c r="Q21" s="58" t="s">
        <v>58</v>
      </c>
      <c r="R21" s="58">
        <v>107</v>
      </c>
    </row>
    <row r="22" spans="2:18" ht="12" customHeight="1" x14ac:dyDescent="0.4">
      <c r="B22" s="59">
        <v>5</v>
      </c>
      <c r="C22" s="64" t="s">
        <v>298</v>
      </c>
      <c r="D22" s="70">
        <v>107</v>
      </c>
      <c r="E22" s="104" t="str">
        <f t="shared" si="0"/>
        <v>5-Rick Salzman 107</v>
      </c>
      <c r="F22" s="71"/>
      <c r="G22" s="63">
        <v>45</v>
      </c>
      <c r="H22" s="64" t="s">
        <v>264</v>
      </c>
      <c r="I22" s="65">
        <v>82</v>
      </c>
      <c r="J22" s="104" t="str">
        <f t="shared" si="1"/>
        <v>45-Larry Laducer 82</v>
      </c>
      <c r="K22" s="71"/>
      <c r="L22" s="63">
        <v>70</v>
      </c>
      <c r="M22" s="64" t="s">
        <v>101</v>
      </c>
      <c r="N22" s="65">
        <v>63</v>
      </c>
      <c r="O22" s="104" t="str">
        <f t="shared" si="2"/>
        <v>70-Wade Yeoman 1 63</v>
      </c>
      <c r="Q22" s="58" t="s">
        <v>298</v>
      </c>
      <c r="R22" s="58">
        <v>107</v>
      </c>
    </row>
    <row r="23" spans="2:18" ht="12" customHeight="1" x14ac:dyDescent="0.4">
      <c r="B23" s="59">
        <v>5</v>
      </c>
      <c r="C23" s="64" t="s">
        <v>269</v>
      </c>
      <c r="D23" s="70">
        <v>107</v>
      </c>
      <c r="E23" s="104" t="str">
        <f t="shared" si="0"/>
        <v>5-Scott McGregor 1 107</v>
      </c>
      <c r="F23" s="71"/>
      <c r="G23" s="63">
        <v>45</v>
      </c>
      <c r="H23" s="64" t="s">
        <v>302</v>
      </c>
      <c r="I23" s="65">
        <v>82</v>
      </c>
      <c r="J23" s="104" t="str">
        <f t="shared" si="1"/>
        <v>45-Marc Airdan 82</v>
      </c>
      <c r="K23" s="71"/>
      <c r="L23" s="63">
        <v>93</v>
      </c>
      <c r="M23" s="64" t="s">
        <v>121</v>
      </c>
      <c r="N23" s="65">
        <v>57</v>
      </c>
      <c r="O23" s="104" t="str">
        <f t="shared" si="2"/>
        <v>93-Matt Bernson 57</v>
      </c>
      <c r="Q23" s="58" t="s">
        <v>269</v>
      </c>
      <c r="R23" s="58">
        <v>107</v>
      </c>
    </row>
    <row r="24" spans="2:18" ht="12" customHeight="1" x14ac:dyDescent="0.4">
      <c r="B24" s="59">
        <v>5</v>
      </c>
      <c r="C24" s="64" t="s">
        <v>270</v>
      </c>
      <c r="D24" s="70">
        <v>107</v>
      </c>
      <c r="E24" s="104" t="str">
        <f t="shared" si="0"/>
        <v>5-Scott McGregor 2 107</v>
      </c>
      <c r="F24" s="71"/>
      <c r="G24" s="63">
        <v>45</v>
      </c>
      <c r="H24" s="64" t="s">
        <v>90</v>
      </c>
      <c r="I24" s="65">
        <v>82</v>
      </c>
      <c r="J24" s="104" t="str">
        <f t="shared" si="1"/>
        <v>45-Michael Beychok 82</v>
      </c>
      <c r="K24" s="71"/>
      <c r="L24" s="63">
        <v>93</v>
      </c>
      <c r="M24" s="64" t="s">
        <v>79</v>
      </c>
      <c r="N24" s="65">
        <v>57</v>
      </c>
      <c r="O24" s="104" t="str">
        <f t="shared" si="2"/>
        <v>93-Robert Robinson 57</v>
      </c>
      <c r="Q24" s="58" t="s">
        <v>270</v>
      </c>
      <c r="R24" s="58">
        <v>107</v>
      </c>
    </row>
    <row r="25" spans="2:18" ht="12" customHeight="1" x14ac:dyDescent="0.4">
      <c r="B25" s="59">
        <v>5</v>
      </c>
      <c r="C25" s="64" t="s">
        <v>271</v>
      </c>
      <c r="D25" s="70">
        <v>107</v>
      </c>
      <c r="E25" s="104" t="str">
        <f t="shared" si="0"/>
        <v>5-Scott McGregor 3 107</v>
      </c>
      <c r="F25" s="71"/>
      <c r="G25" s="63">
        <v>45</v>
      </c>
      <c r="H25" s="64" t="s">
        <v>284</v>
      </c>
      <c r="I25" s="65">
        <v>82</v>
      </c>
      <c r="J25" s="104" t="str">
        <f t="shared" si="1"/>
        <v>45-Per Ostlund 82</v>
      </c>
      <c r="K25" s="71"/>
      <c r="L25" s="63">
        <v>93</v>
      </c>
      <c r="M25" s="64" t="s">
        <v>256</v>
      </c>
      <c r="N25" s="65">
        <v>57</v>
      </c>
      <c r="O25" s="104" t="str">
        <f t="shared" si="2"/>
        <v>93-Satish Sanan 57</v>
      </c>
      <c r="Q25" s="58" t="s">
        <v>271</v>
      </c>
      <c r="R25" s="58">
        <v>107</v>
      </c>
    </row>
    <row r="26" spans="2:18" ht="12" customHeight="1" x14ac:dyDescent="0.4">
      <c r="B26" s="59">
        <v>5</v>
      </c>
      <c r="C26" s="64" t="s">
        <v>119</v>
      </c>
      <c r="D26" s="70">
        <v>107</v>
      </c>
      <c r="E26" s="104" t="str">
        <f t="shared" si="0"/>
        <v>5-Tim Duggan 107</v>
      </c>
      <c r="F26" s="71"/>
      <c r="G26" s="63">
        <v>45</v>
      </c>
      <c r="H26" s="64" t="s">
        <v>307</v>
      </c>
      <c r="I26" s="65">
        <v>82</v>
      </c>
      <c r="J26" s="104" t="str">
        <f t="shared" si="1"/>
        <v>45-Sam Goaley 2 82</v>
      </c>
      <c r="K26" s="71"/>
      <c r="L26" s="63">
        <v>93</v>
      </c>
      <c r="M26" s="64" t="s">
        <v>279</v>
      </c>
      <c r="N26" s="65">
        <v>57</v>
      </c>
      <c r="O26" s="104" t="str">
        <f t="shared" si="2"/>
        <v>93-Zach Dobek 57</v>
      </c>
      <c r="Q26" s="58" t="s">
        <v>119</v>
      </c>
      <c r="R26" s="58">
        <v>107</v>
      </c>
    </row>
    <row r="27" spans="2:18" ht="12" customHeight="1" x14ac:dyDescent="0.4">
      <c r="B27" s="59">
        <v>5</v>
      </c>
      <c r="C27" s="64" t="s">
        <v>277</v>
      </c>
      <c r="D27" s="70">
        <v>107</v>
      </c>
      <c r="E27" s="104" t="str">
        <f t="shared" si="0"/>
        <v>5-Tim Egan 107</v>
      </c>
      <c r="F27" s="71"/>
      <c r="G27" s="63">
        <v>45</v>
      </c>
      <c r="H27" s="64" t="s">
        <v>295</v>
      </c>
      <c r="I27" s="65">
        <v>82</v>
      </c>
      <c r="J27" s="104" t="str">
        <f t="shared" si="1"/>
        <v>45-Tom Brieske 82</v>
      </c>
      <c r="K27" s="71"/>
      <c r="L27" s="63">
        <v>97</v>
      </c>
      <c r="M27" s="64" t="s">
        <v>89</v>
      </c>
      <c r="N27" s="65">
        <v>44</v>
      </c>
      <c r="O27" s="104" t="str">
        <f t="shared" si="2"/>
        <v>97-Andrew Schwartz 44</v>
      </c>
      <c r="Q27" s="58" t="s">
        <v>277</v>
      </c>
      <c r="R27" s="58">
        <v>107</v>
      </c>
    </row>
    <row r="28" spans="2:18" ht="12" customHeight="1" x14ac:dyDescent="0.4">
      <c r="B28" s="59">
        <v>5</v>
      </c>
      <c r="C28" s="64" t="s">
        <v>104</v>
      </c>
      <c r="D28" s="70">
        <v>107</v>
      </c>
      <c r="E28" s="104" t="str">
        <f t="shared" si="0"/>
        <v>5-Zack Kartak 107</v>
      </c>
      <c r="F28" s="71"/>
      <c r="G28" s="63">
        <v>45</v>
      </c>
      <c r="H28" s="64" t="s">
        <v>291</v>
      </c>
      <c r="I28" s="65">
        <v>82</v>
      </c>
      <c r="J28" s="104" t="str">
        <f t="shared" si="1"/>
        <v>45-Tom Keenan 2 82</v>
      </c>
      <c r="K28" s="71"/>
      <c r="L28" s="63">
        <v>97</v>
      </c>
      <c r="M28" s="64" t="s">
        <v>273</v>
      </c>
      <c r="N28" s="65">
        <v>44</v>
      </c>
      <c r="O28" s="104" t="str">
        <f t="shared" si="2"/>
        <v>97-Danny Caldwell 44</v>
      </c>
      <c r="Q28" s="58" t="s">
        <v>104</v>
      </c>
      <c r="R28" s="58">
        <v>107</v>
      </c>
    </row>
    <row r="29" spans="2:18" ht="12" customHeight="1" x14ac:dyDescent="0.4">
      <c r="B29" s="59">
        <v>27</v>
      </c>
      <c r="C29" s="64" t="s">
        <v>120</v>
      </c>
      <c r="D29" s="70">
        <v>101</v>
      </c>
      <c r="E29" s="104" t="str">
        <f t="shared" si="0"/>
        <v>27-Chad Smith 101</v>
      </c>
      <c r="F29" s="71"/>
      <c r="G29" s="63">
        <v>45</v>
      </c>
      <c r="H29" s="64" t="s">
        <v>98</v>
      </c>
      <c r="I29" s="65">
        <v>82</v>
      </c>
      <c r="J29" s="104" t="str">
        <f t="shared" si="1"/>
        <v>45-Tyler Sprague 1 82</v>
      </c>
      <c r="K29" s="71"/>
      <c r="L29" s="63">
        <v>97</v>
      </c>
      <c r="M29" s="64" t="s">
        <v>92</v>
      </c>
      <c r="N29" s="65">
        <v>44</v>
      </c>
      <c r="O29" s="104" t="str">
        <f t="shared" si="2"/>
        <v>97-Joe Zelenak 44</v>
      </c>
      <c r="Q29" s="58" t="s">
        <v>120</v>
      </c>
      <c r="R29" s="58">
        <v>101</v>
      </c>
    </row>
    <row r="30" spans="2:18" ht="12" customHeight="1" x14ac:dyDescent="0.4">
      <c r="B30" s="59">
        <v>27</v>
      </c>
      <c r="C30" s="64" t="s">
        <v>95</v>
      </c>
      <c r="D30" s="70">
        <v>101</v>
      </c>
      <c r="E30" s="104" t="str">
        <f t="shared" si="0"/>
        <v>27-Dave Tarter 101</v>
      </c>
      <c r="F30" s="71"/>
      <c r="G30" s="63">
        <v>45</v>
      </c>
      <c r="H30" s="64" t="s">
        <v>99</v>
      </c>
      <c r="I30" s="65">
        <v>82</v>
      </c>
      <c r="J30" s="104" t="str">
        <f t="shared" si="1"/>
        <v>45-Tyler Sprague 2 82</v>
      </c>
      <c r="K30" s="71"/>
      <c r="L30" s="63">
        <v>97</v>
      </c>
      <c r="M30" s="64" t="s">
        <v>305</v>
      </c>
      <c r="N30" s="65">
        <v>44</v>
      </c>
      <c r="O30" s="104" t="str">
        <f t="shared" si="2"/>
        <v>97-Steve Dimitrious  44</v>
      </c>
      <c r="Q30" s="58" t="s">
        <v>95</v>
      </c>
      <c r="R30" s="58">
        <v>101</v>
      </c>
    </row>
    <row r="31" spans="2:18" ht="12" customHeight="1" x14ac:dyDescent="0.4">
      <c r="B31" s="59">
        <v>27</v>
      </c>
      <c r="C31" s="64" t="s">
        <v>80</v>
      </c>
      <c r="D31" s="70">
        <v>101</v>
      </c>
      <c r="E31" s="104" t="str">
        <f t="shared" si="0"/>
        <v>27-David Lee 101</v>
      </c>
      <c r="F31" s="71"/>
      <c r="G31" s="63">
        <v>45</v>
      </c>
      <c r="H31" s="72" t="s">
        <v>275</v>
      </c>
      <c r="I31" s="73">
        <v>82</v>
      </c>
      <c r="J31" s="104" t="str">
        <f t="shared" si="1"/>
        <v>45-Vinnie Peyko 82</v>
      </c>
      <c r="K31" s="71"/>
      <c r="L31" s="63">
        <v>97</v>
      </c>
      <c r="M31" s="72" t="s">
        <v>290</v>
      </c>
      <c r="N31" s="73">
        <v>44</v>
      </c>
      <c r="O31" s="104" t="str">
        <f t="shared" si="2"/>
        <v>97-Tom Keenan 1 44</v>
      </c>
      <c r="Q31" s="58" t="s">
        <v>80</v>
      </c>
      <c r="R31" s="58">
        <v>101</v>
      </c>
    </row>
    <row r="32" spans="2:18" ht="12" customHeight="1" x14ac:dyDescent="0.4">
      <c r="B32" s="59">
        <v>27</v>
      </c>
      <c r="C32" s="64" t="s">
        <v>313</v>
      </c>
      <c r="D32" s="70">
        <v>101</v>
      </c>
      <c r="E32" s="104" t="str">
        <f t="shared" si="0"/>
        <v>27-David Valento 2 101</v>
      </c>
      <c r="F32" s="71"/>
      <c r="G32" s="63">
        <v>45</v>
      </c>
      <c r="H32" s="64" t="s">
        <v>102</v>
      </c>
      <c r="I32" s="65">
        <v>82</v>
      </c>
      <c r="J32" s="104" t="str">
        <f t="shared" si="1"/>
        <v>45-Wade Yeoman 2 82</v>
      </c>
      <c r="K32" s="71"/>
      <c r="L32" s="63">
        <v>97</v>
      </c>
      <c r="M32" s="64" t="s">
        <v>289</v>
      </c>
      <c r="N32" s="65">
        <v>44</v>
      </c>
      <c r="O32" s="104" t="str">
        <f t="shared" si="2"/>
        <v>97-Tommy Lyons 44</v>
      </c>
      <c r="Q32" s="58" t="s">
        <v>313</v>
      </c>
      <c r="R32" s="58">
        <v>101</v>
      </c>
    </row>
    <row r="33" spans="2:18" ht="12" customHeight="1" x14ac:dyDescent="0.4">
      <c r="B33" s="59">
        <v>27</v>
      </c>
      <c r="C33" s="64" t="s">
        <v>286</v>
      </c>
      <c r="D33" s="70">
        <v>101</v>
      </c>
      <c r="E33" s="104" t="str">
        <f t="shared" si="0"/>
        <v>27-Ian Ayres 101</v>
      </c>
      <c r="F33" s="71"/>
      <c r="G33" s="63">
        <v>67</v>
      </c>
      <c r="H33" s="64" t="s">
        <v>265</v>
      </c>
      <c r="I33" s="65">
        <v>69</v>
      </c>
      <c r="J33" s="104" t="str">
        <f t="shared" si="1"/>
        <v>67-J McNamara 69</v>
      </c>
      <c r="K33" s="71"/>
      <c r="L33" s="63">
        <v>103</v>
      </c>
      <c r="M33" s="64" t="s">
        <v>94</v>
      </c>
      <c r="N33" s="65">
        <v>38</v>
      </c>
      <c r="O33" s="104" t="str">
        <f t="shared" si="2"/>
        <v>103-Bill O'Connor 38</v>
      </c>
      <c r="Q33" s="58" t="s">
        <v>286</v>
      </c>
      <c r="R33" s="58">
        <v>101</v>
      </c>
    </row>
    <row r="34" spans="2:18" ht="12" customHeight="1" x14ac:dyDescent="0.4">
      <c r="B34" s="59">
        <v>32</v>
      </c>
      <c r="C34" s="64" t="s">
        <v>292</v>
      </c>
      <c r="D34" s="70">
        <v>88</v>
      </c>
      <c r="E34" s="104" t="str">
        <f t="shared" si="0"/>
        <v>32-Andy McCauley 1 88</v>
      </c>
      <c r="F34" s="71"/>
      <c r="G34" s="63">
        <v>67</v>
      </c>
      <c r="H34" s="64" t="s">
        <v>263</v>
      </c>
      <c r="I34" s="65">
        <v>69</v>
      </c>
      <c r="J34" s="104" t="str">
        <f t="shared" si="1"/>
        <v>67-Kenneth McMahan 69</v>
      </c>
      <c r="K34" s="71"/>
      <c r="L34" s="63">
        <v>103</v>
      </c>
      <c r="M34" s="64" t="s">
        <v>308</v>
      </c>
      <c r="N34" s="65">
        <v>38</v>
      </c>
      <c r="O34" s="104" t="str">
        <f t="shared" si="2"/>
        <v>103-Dave Pessagno 1 38</v>
      </c>
      <c r="Q34" s="58" t="s">
        <v>292</v>
      </c>
      <c r="R34" s="58">
        <v>88</v>
      </c>
    </row>
    <row r="35" spans="2:18" ht="12" customHeight="1" x14ac:dyDescent="0.4">
      <c r="B35" s="59">
        <v>32</v>
      </c>
      <c r="C35" s="72" t="s">
        <v>115</v>
      </c>
      <c r="D35" s="74">
        <v>88</v>
      </c>
      <c r="E35" s="104" t="str">
        <f t="shared" si="0"/>
        <v>32-Andy Podmolik 88</v>
      </c>
      <c r="F35" s="62"/>
      <c r="G35" s="63">
        <v>67</v>
      </c>
      <c r="H35" s="64" t="s">
        <v>108</v>
      </c>
      <c r="I35" s="65">
        <v>69</v>
      </c>
      <c r="J35" s="104" t="str">
        <f t="shared" si="1"/>
        <v>67-Topher Baron 69</v>
      </c>
      <c r="K35" s="62"/>
      <c r="L35" s="63">
        <v>103</v>
      </c>
      <c r="M35" s="64" t="s">
        <v>103</v>
      </c>
      <c r="N35" s="65">
        <v>38</v>
      </c>
      <c r="O35" s="104" t="str">
        <f t="shared" si="2"/>
        <v>103-Jason Dario 38</v>
      </c>
      <c r="Q35" s="58" t="s">
        <v>115</v>
      </c>
      <c r="R35" s="58">
        <v>88</v>
      </c>
    </row>
    <row r="36" spans="2:18" ht="12" customHeight="1" thickBot="1" x14ac:dyDescent="0.45">
      <c r="B36" s="59">
        <v>32</v>
      </c>
      <c r="C36" s="64" t="s">
        <v>268</v>
      </c>
      <c r="D36" s="70">
        <v>88</v>
      </c>
      <c r="E36" s="104" t="str">
        <f t="shared" si="0"/>
        <v>32-Brian Wade 88</v>
      </c>
      <c r="F36" s="71"/>
      <c r="G36" s="63">
        <v>70</v>
      </c>
      <c r="H36" s="64" t="s">
        <v>55</v>
      </c>
      <c r="I36" s="65">
        <v>63</v>
      </c>
      <c r="J36" s="104" t="str">
        <f t="shared" si="1"/>
        <v>70-Austin MacLeod 63</v>
      </c>
      <c r="K36" s="71"/>
      <c r="L36" s="63">
        <v>106</v>
      </c>
      <c r="M36" s="75" t="s">
        <v>54</v>
      </c>
      <c r="N36" s="76">
        <v>19</v>
      </c>
      <c r="O36" s="105" t="str">
        <f t="shared" si="2"/>
        <v>106-Mike Kraemer 19</v>
      </c>
      <c r="Q36" s="58" t="s">
        <v>268</v>
      </c>
      <c r="R36" s="58">
        <v>88</v>
      </c>
    </row>
    <row r="37" spans="2:18" ht="12" customHeight="1" x14ac:dyDescent="0.4">
      <c r="B37" s="59">
        <v>32</v>
      </c>
      <c r="C37" s="64" t="s">
        <v>311</v>
      </c>
      <c r="D37" s="70">
        <v>88</v>
      </c>
      <c r="E37" s="104" t="str">
        <f t="shared" si="0"/>
        <v>32-Christopher Chase 88</v>
      </c>
      <c r="F37" s="71"/>
      <c r="G37" s="63">
        <v>70</v>
      </c>
      <c r="H37" s="64" t="s">
        <v>296</v>
      </c>
      <c r="I37" s="65">
        <v>63</v>
      </c>
      <c r="J37" s="104" t="str">
        <f t="shared" si="1"/>
        <v>70-Chris Perrault 63</v>
      </c>
      <c r="K37" s="71"/>
      <c r="Q37" s="58" t="s">
        <v>311</v>
      </c>
      <c r="R37" s="58">
        <v>88</v>
      </c>
    </row>
    <row r="38" spans="2:18" ht="12" customHeight="1" thickBot="1" x14ac:dyDescent="0.45">
      <c r="B38" s="59">
        <v>32</v>
      </c>
      <c r="C38" s="75" t="s">
        <v>122</v>
      </c>
      <c r="D38" s="77">
        <v>88</v>
      </c>
      <c r="E38" s="105" t="str">
        <f t="shared" si="0"/>
        <v>32-David Hellmuth 88</v>
      </c>
      <c r="F38" s="71"/>
      <c r="G38" s="63">
        <v>70</v>
      </c>
      <c r="H38" s="75" t="s">
        <v>288</v>
      </c>
      <c r="I38" s="76">
        <v>63</v>
      </c>
      <c r="J38" s="105" t="str">
        <f t="shared" si="1"/>
        <v>70-Daryl Sherred 63</v>
      </c>
      <c r="K38" s="71"/>
      <c r="Q38" s="58" t="s">
        <v>122</v>
      </c>
      <c r="R38" s="58">
        <v>88</v>
      </c>
    </row>
    <row r="39" spans="2:18" ht="12" customHeight="1" x14ac:dyDescent="0.4">
      <c r="Q39" s="58" t="s">
        <v>283</v>
      </c>
      <c r="R39" s="58">
        <v>88</v>
      </c>
    </row>
    <row r="40" spans="2:18" ht="12" customHeight="1" x14ac:dyDescent="0.4">
      <c r="Q40" s="58" t="s">
        <v>303</v>
      </c>
      <c r="R40" s="58">
        <v>88</v>
      </c>
    </row>
    <row r="41" spans="2:18" ht="12" customHeight="1" x14ac:dyDescent="0.4">
      <c r="Q41" s="58" t="s">
        <v>304</v>
      </c>
      <c r="R41" s="58">
        <v>88</v>
      </c>
    </row>
    <row r="42" spans="2:18" ht="12" customHeight="1" x14ac:dyDescent="0.4">
      <c r="Q42" s="58" t="s">
        <v>81</v>
      </c>
      <c r="R42" s="58">
        <v>88</v>
      </c>
    </row>
    <row r="43" spans="2:18" ht="12" customHeight="1" x14ac:dyDescent="0.4">
      <c r="Q43" s="58" t="s">
        <v>300</v>
      </c>
      <c r="R43" s="58">
        <v>88</v>
      </c>
    </row>
    <row r="44" spans="2:18" ht="12" customHeight="1" x14ac:dyDescent="0.4">
      <c r="Q44" s="58" t="s">
        <v>274</v>
      </c>
      <c r="R44" s="58">
        <v>88</v>
      </c>
    </row>
    <row r="45" spans="2:18" ht="12" customHeight="1" x14ac:dyDescent="0.4">
      <c r="Q45" s="58" t="s">
        <v>282</v>
      </c>
      <c r="R45" s="58">
        <v>88</v>
      </c>
    </row>
    <row r="46" spans="2:18" ht="12" customHeight="1" x14ac:dyDescent="0.4">
      <c r="Q46" s="58" t="s">
        <v>297</v>
      </c>
      <c r="R46" s="58">
        <v>88</v>
      </c>
    </row>
    <row r="47" spans="2:18" ht="12" customHeight="1" x14ac:dyDescent="0.4">
      <c r="Q47" s="58" t="s">
        <v>88</v>
      </c>
      <c r="R47" s="58">
        <v>82</v>
      </c>
    </row>
    <row r="48" spans="2:18" ht="12" customHeight="1" x14ac:dyDescent="0.4">
      <c r="Q48" s="58" t="s">
        <v>100</v>
      </c>
      <c r="R48" s="58">
        <v>82</v>
      </c>
    </row>
    <row r="49" spans="17:18" ht="12" customHeight="1" x14ac:dyDescent="0.4">
      <c r="Q49" s="58" t="s">
        <v>83</v>
      </c>
      <c r="R49" s="58">
        <v>82</v>
      </c>
    </row>
    <row r="50" spans="17:18" ht="12" customHeight="1" x14ac:dyDescent="0.4">
      <c r="Q50" s="58" t="s">
        <v>281</v>
      </c>
      <c r="R50" s="58">
        <v>82</v>
      </c>
    </row>
    <row r="51" spans="17:18" ht="12" customHeight="1" x14ac:dyDescent="0.4">
      <c r="Q51" s="58" t="s">
        <v>84</v>
      </c>
      <c r="R51" s="58">
        <v>82</v>
      </c>
    </row>
    <row r="52" spans="17:18" ht="12" customHeight="1" x14ac:dyDescent="0.4">
      <c r="Q52" s="58" t="s">
        <v>310</v>
      </c>
      <c r="R52" s="58">
        <v>82</v>
      </c>
    </row>
    <row r="53" spans="17:18" ht="12" customHeight="1" x14ac:dyDescent="0.4">
      <c r="Q53" s="58" t="s">
        <v>96</v>
      </c>
      <c r="R53" s="58">
        <v>82</v>
      </c>
    </row>
    <row r="54" spans="17:18" ht="12" customHeight="1" x14ac:dyDescent="0.4">
      <c r="Q54" s="58" t="s">
        <v>97</v>
      </c>
      <c r="R54" s="58">
        <v>82</v>
      </c>
    </row>
    <row r="55" spans="17:18" ht="12" customHeight="1" x14ac:dyDescent="0.4">
      <c r="Q55" s="58" t="s">
        <v>314</v>
      </c>
      <c r="R55" s="58">
        <v>82</v>
      </c>
    </row>
    <row r="56" spans="17:18" ht="12" customHeight="1" x14ac:dyDescent="0.4">
      <c r="Q56" s="58" t="s">
        <v>57</v>
      </c>
      <c r="R56" s="58">
        <v>82</v>
      </c>
    </row>
    <row r="57" spans="17:18" ht="12" customHeight="1" x14ac:dyDescent="0.4">
      <c r="Q57" s="58" t="s">
        <v>85</v>
      </c>
      <c r="R57" s="58">
        <v>82</v>
      </c>
    </row>
    <row r="58" spans="17:18" ht="12" customHeight="1" x14ac:dyDescent="0.4">
      <c r="Q58" s="58" t="s">
        <v>264</v>
      </c>
      <c r="R58" s="58">
        <v>82</v>
      </c>
    </row>
    <row r="59" spans="17:18" ht="12" customHeight="1" x14ac:dyDescent="0.4">
      <c r="Q59" s="58" t="s">
        <v>302</v>
      </c>
      <c r="R59" s="58">
        <v>82</v>
      </c>
    </row>
    <row r="60" spans="17:18" ht="12" customHeight="1" x14ac:dyDescent="0.4">
      <c r="Q60" s="58" t="s">
        <v>90</v>
      </c>
      <c r="R60" s="58">
        <v>82</v>
      </c>
    </row>
    <row r="61" spans="17:18" ht="12" customHeight="1" x14ac:dyDescent="0.4">
      <c r="Q61" s="58" t="s">
        <v>284</v>
      </c>
      <c r="R61" s="58">
        <v>82</v>
      </c>
    </row>
    <row r="62" spans="17:18" ht="12" customHeight="1" x14ac:dyDescent="0.4">
      <c r="Q62" s="58" t="s">
        <v>307</v>
      </c>
      <c r="R62" s="58">
        <v>82</v>
      </c>
    </row>
    <row r="63" spans="17:18" ht="12" customHeight="1" x14ac:dyDescent="0.4">
      <c r="Q63" s="58" t="s">
        <v>295</v>
      </c>
      <c r="R63" s="58">
        <v>82</v>
      </c>
    </row>
    <row r="64" spans="17:18" ht="12" customHeight="1" x14ac:dyDescent="0.4">
      <c r="Q64" s="58" t="s">
        <v>291</v>
      </c>
      <c r="R64" s="58">
        <v>82</v>
      </c>
    </row>
    <row r="65" spans="17:18" ht="12" customHeight="1" x14ac:dyDescent="0.4">
      <c r="Q65" s="58" t="s">
        <v>98</v>
      </c>
      <c r="R65" s="58">
        <v>82</v>
      </c>
    </row>
    <row r="66" spans="17:18" ht="12" customHeight="1" x14ac:dyDescent="0.4">
      <c r="Q66" s="58" t="s">
        <v>99</v>
      </c>
      <c r="R66" s="58">
        <v>82</v>
      </c>
    </row>
    <row r="67" spans="17:18" ht="12" customHeight="1" x14ac:dyDescent="0.4">
      <c r="Q67" s="58" t="s">
        <v>275</v>
      </c>
      <c r="R67" s="58">
        <v>82</v>
      </c>
    </row>
    <row r="68" spans="17:18" ht="12" customHeight="1" x14ac:dyDescent="0.4">
      <c r="Q68" s="58" t="s">
        <v>102</v>
      </c>
      <c r="R68" s="58">
        <v>82</v>
      </c>
    </row>
    <row r="69" spans="17:18" ht="12" customHeight="1" x14ac:dyDescent="0.4">
      <c r="Q69" s="58" t="s">
        <v>265</v>
      </c>
      <c r="R69" s="58">
        <v>69</v>
      </c>
    </row>
    <row r="70" spans="17:18" ht="12" customHeight="1" x14ac:dyDescent="0.4">
      <c r="Q70" s="58" t="s">
        <v>263</v>
      </c>
      <c r="R70" s="58">
        <v>69</v>
      </c>
    </row>
    <row r="71" spans="17:18" ht="12" customHeight="1" x14ac:dyDescent="0.4">
      <c r="Q71" s="58" t="s">
        <v>108</v>
      </c>
      <c r="R71" s="58">
        <v>69</v>
      </c>
    </row>
    <row r="72" spans="17:18" ht="12" customHeight="1" x14ac:dyDescent="0.4">
      <c r="Q72" s="58" t="s">
        <v>55</v>
      </c>
      <c r="R72" s="58">
        <v>63</v>
      </c>
    </row>
    <row r="73" spans="17:18" ht="12" customHeight="1" x14ac:dyDescent="0.4">
      <c r="Q73" s="58" t="s">
        <v>296</v>
      </c>
      <c r="R73" s="58">
        <v>63</v>
      </c>
    </row>
    <row r="74" spans="17:18" ht="12" customHeight="1" x14ac:dyDescent="0.4">
      <c r="Q74" s="58" t="s">
        <v>288</v>
      </c>
      <c r="R74" s="58">
        <v>63</v>
      </c>
    </row>
    <row r="75" spans="17:18" ht="12" customHeight="1" x14ac:dyDescent="0.4">
      <c r="Q75" s="58" t="s">
        <v>113</v>
      </c>
      <c r="R75" s="58">
        <v>63</v>
      </c>
    </row>
    <row r="76" spans="17:18" ht="12" customHeight="1" x14ac:dyDescent="0.4">
      <c r="Q76" s="58" t="s">
        <v>312</v>
      </c>
      <c r="R76" s="58">
        <v>63</v>
      </c>
    </row>
    <row r="77" spans="17:18" ht="12" customHeight="1" x14ac:dyDescent="0.4">
      <c r="Q77" s="58" t="s">
        <v>267</v>
      </c>
      <c r="R77" s="58">
        <v>63</v>
      </c>
    </row>
    <row r="78" spans="17:18" ht="12" customHeight="1" x14ac:dyDescent="0.4">
      <c r="Q78" s="58" t="s">
        <v>287</v>
      </c>
      <c r="R78" s="58">
        <v>63</v>
      </c>
    </row>
    <row r="79" spans="17:18" ht="12" customHeight="1" x14ac:dyDescent="0.4">
      <c r="Q79" s="58" t="s">
        <v>272</v>
      </c>
      <c r="R79" s="58">
        <v>63</v>
      </c>
    </row>
    <row r="80" spans="17:18" ht="12" customHeight="1" x14ac:dyDescent="0.4">
      <c r="Q80" s="58" t="s">
        <v>249</v>
      </c>
      <c r="R80" s="58">
        <v>63</v>
      </c>
    </row>
    <row r="81" spans="2:18" ht="12" customHeight="1" x14ac:dyDescent="0.4">
      <c r="Q81" s="58" t="s">
        <v>86</v>
      </c>
      <c r="R81" s="58">
        <v>63</v>
      </c>
    </row>
    <row r="82" spans="2:18" ht="12" customHeight="1" x14ac:dyDescent="0.4">
      <c r="Q82" s="58" t="s">
        <v>82</v>
      </c>
      <c r="R82" s="58">
        <v>63</v>
      </c>
    </row>
    <row r="83" spans="2:18" ht="12" customHeight="1" x14ac:dyDescent="0.4">
      <c r="Q83" s="58" t="s">
        <v>87</v>
      </c>
      <c r="R83" s="58">
        <v>63</v>
      </c>
    </row>
    <row r="84" spans="2:18" ht="12" customHeight="1" x14ac:dyDescent="0.4">
      <c r="Q84" s="58" t="s">
        <v>93</v>
      </c>
      <c r="R84" s="58">
        <v>63</v>
      </c>
    </row>
    <row r="85" spans="2:18" ht="12" customHeight="1" x14ac:dyDescent="0.4">
      <c r="Q85" s="58" t="s">
        <v>117</v>
      </c>
      <c r="R85" s="58">
        <v>63</v>
      </c>
    </row>
    <row r="86" spans="2:18" ht="12" customHeight="1" x14ac:dyDescent="0.4">
      <c r="Q86" s="58" t="s">
        <v>70</v>
      </c>
      <c r="R86" s="58">
        <v>63</v>
      </c>
    </row>
    <row r="87" spans="2:18" ht="12" customHeight="1" x14ac:dyDescent="0.4">
      <c r="Q87" s="58" t="s">
        <v>125</v>
      </c>
      <c r="R87" s="58">
        <v>63</v>
      </c>
    </row>
    <row r="88" spans="2:18" ht="12" customHeight="1" x14ac:dyDescent="0.4">
      <c r="Q88" s="58" t="s">
        <v>299</v>
      </c>
      <c r="R88" s="58">
        <v>63</v>
      </c>
    </row>
    <row r="89" spans="2:18" ht="12" customHeight="1" x14ac:dyDescent="0.4">
      <c r="Q89" s="58" t="s">
        <v>266</v>
      </c>
      <c r="R89" s="58">
        <v>63</v>
      </c>
    </row>
    <row r="90" spans="2:18" ht="12" customHeight="1" x14ac:dyDescent="0.4">
      <c r="B90" s="40"/>
      <c r="D90" s="40"/>
      <c r="F90" s="40"/>
      <c r="K90" s="40"/>
      <c r="Q90" s="58" t="s">
        <v>109</v>
      </c>
      <c r="R90" s="58">
        <v>63</v>
      </c>
    </row>
    <row r="91" spans="2:18" ht="12" customHeight="1" x14ac:dyDescent="0.4">
      <c r="Q91" s="58" t="s">
        <v>306</v>
      </c>
      <c r="R91" s="58">
        <v>63</v>
      </c>
    </row>
    <row r="92" spans="2:18" ht="12" customHeight="1" x14ac:dyDescent="0.4">
      <c r="Q92" s="58" t="s">
        <v>111</v>
      </c>
      <c r="R92" s="58">
        <v>63</v>
      </c>
    </row>
    <row r="93" spans="2:18" ht="12" customHeight="1" x14ac:dyDescent="0.4">
      <c r="Q93" s="58" t="s">
        <v>114</v>
      </c>
      <c r="R93" s="58">
        <v>63</v>
      </c>
    </row>
    <row r="94" spans="2:18" ht="12" customHeight="1" x14ac:dyDescent="0.4">
      <c r="Q94" s="58" t="s">
        <v>101</v>
      </c>
      <c r="R94" s="58">
        <v>63</v>
      </c>
    </row>
    <row r="95" spans="2:18" ht="12" customHeight="1" x14ac:dyDescent="0.4">
      <c r="Q95" s="58" t="s">
        <v>121</v>
      </c>
      <c r="R95" s="58">
        <v>57</v>
      </c>
    </row>
    <row r="96" spans="2:18" ht="12" customHeight="1" x14ac:dyDescent="0.4">
      <c r="Q96" s="58" t="s">
        <v>79</v>
      </c>
      <c r="R96" s="58">
        <v>57</v>
      </c>
    </row>
    <row r="97" spans="17:18" ht="12" customHeight="1" x14ac:dyDescent="0.4">
      <c r="Q97" s="58" t="s">
        <v>256</v>
      </c>
      <c r="R97" s="58">
        <v>57</v>
      </c>
    </row>
    <row r="98" spans="17:18" ht="12" customHeight="1" x14ac:dyDescent="0.4">
      <c r="Q98" s="58" t="s">
        <v>279</v>
      </c>
      <c r="R98" s="58">
        <v>57</v>
      </c>
    </row>
    <row r="99" spans="17:18" ht="12" customHeight="1" x14ac:dyDescent="0.4">
      <c r="Q99" s="58" t="s">
        <v>89</v>
      </c>
      <c r="R99" s="58">
        <v>44</v>
      </c>
    </row>
    <row r="100" spans="17:18" ht="12" customHeight="1" x14ac:dyDescent="0.4">
      <c r="Q100" s="58" t="s">
        <v>273</v>
      </c>
      <c r="R100" s="58">
        <v>44</v>
      </c>
    </row>
    <row r="101" spans="17:18" ht="12" customHeight="1" x14ac:dyDescent="0.4">
      <c r="Q101" s="58" t="s">
        <v>92</v>
      </c>
      <c r="R101" s="58">
        <v>44</v>
      </c>
    </row>
    <row r="102" spans="17:18" ht="12" customHeight="1" x14ac:dyDescent="0.4">
      <c r="Q102" s="58" t="s">
        <v>305</v>
      </c>
      <c r="R102" s="58">
        <v>44</v>
      </c>
    </row>
    <row r="103" spans="17:18" ht="12" customHeight="1" x14ac:dyDescent="0.4">
      <c r="Q103" s="58" t="s">
        <v>290</v>
      </c>
      <c r="R103" s="58">
        <v>44</v>
      </c>
    </row>
    <row r="104" spans="17:18" ht="12" customHeight="1" x14ac:dyDescent="0.4">
      <c r="Q104" s="58" t="s">
        <v>289</v>
      </c>
      <c r="R104" s="58">
        <v>44</v>
      </c>
    </row>
    <row r="105" spans="17:18" ht="12" customHeight="1" x14ac:dyDescent="0.4">
      <c r="Q105" s="58" t="s">
        <v>94</v>
      </c>
      <c r="R105" s="58">
        <v>38</v>
      </c>
    </row>
    <row r="106" spans="17:18" ht="12" customHeight="1" x14ac:dyDescent="0.4">
      <c r="Q106" s="58" t="s">
        <v>308</v>
      </c>
      <c r="R106" s="58">
        <v>38</v>
      </c>
    </row>
    <row r="107" spans="17:18" ht="12" customHeight="1" x14ac:dyDescent="0.4">
      <c r="Q107" s="58" t="s">
        <v>103</v>
      </c>
      <c r="R107" s="58">
        <v>38</v>
      </c>
    </row>
    <row r="108" spans="17:18" ht="12" customHeight="1" x14ac:dyDescent="0.4">
      <c r="Q108" s="58" t="s">
        <v>54</v>
      </c>
      <c r="R108" s="58">
        <v>19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FFB-4CA6-40C3-89AE-C7CAC24820AF}">
  <sheetPr>
    <tabColor theme="1"/>
  </sheetPr>
  <dimension ref="A1"/>
  <sheetViews>
    <sheetView showGridLines="0" topLeftCell="A277" workbookViewId="0">
      <selection activeCell="N273" sqref="N273"/>
    </sheetView>
  </sheetViews>
  <sheetFormatPr defaultRowHeight="12.3" x14ac:dyDescent="0.4"/>
  <cols>
    <col min="1" max="1" width="1.21875" customWidth="1"/>
    <col min="9" max="9" width="7.0546875" customWidth="1"/>
  </cols>
  <sheetData/>
  <printOptions horizontalCentered="1"/>
  <pageMargins left="0.25" right="0.25" top="0.75" bottom="0.75" header="0.3" footer="0.3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AE36-FC5E-48C4-A7C7-9C36E4B30F6F}">
  <dimension ref="B5:H12"/>
  <sheetViews>
    <sheetView showGridLines="0" workbookViewId="0">
      <selection activeCell="F7" sqref="F7"/>
    </sheetView>
  </sheetViews>
  <sheetFormatPr defaultColWidth="10.609375" defaultRowHeight="15.6" x14ac:dyDescent="0.6"/>
  <cols>
    <col min="1" max="1" width="2.33203125" style="78" customWidth="1"/>
    <col min="2" max="2" width="15.71875" style="78" bestFit="1" customWidth="1"/>
    <col min="3" max="3" width="12.0546875" style="80" bestFit="1" customWidth="1"/>
    <col min="4" max="4" width="8.83203125" style="79" bestFit="1" customWidth="1"/>
    <col min="5" max="5" width="2.33203125" style="78" customWidth="1"/>
    <col min="6" max="6" width="15.609375" style="78" bestFit="1" customWidth="1"/>
    <col min="7" max="7" width="12.0546875" style="80" bestFit="1" customWidth="1"/>
    <col min="8" max="8" width="8.83203125" style="80" bestFit="1" customWidth="1"/>
    <col min="9" max="10" width="2.33203125" style="78" customWidth="1"/>
    <col min="11" max="16384" width="10.609375" style="78"/>
  </cols>
  <sheetData>
    <row r="5" spans="2:8" ht="15.9" thickBot="1" x14ac:dyDescent="0.65"/>
    <row r="6" spans="2:8" ht="15.9" thickBot="1" x14ac:dyDescent="0.65">
      <c r="B6" s="81" t="s">
        <v>322</v>
      </c>
      <c r="C6" s="82" t="s">
        <v>323</v>
      </c>
      <c r="D6" s="83" t="s">
        <v>318</v>
      </c>
      <c r="F6" s="81" t="s">
        <v>322</v>
      </c>
      <c r="G6" s="82" t="s">
        <v>323</v>
      </c>
      <c r="H6" s="83" t="s">
        <v>318</v>
      </c>
    </row>
    <row r="7" spans="2:8" ht="15.9" thickTop="1" x14ac:dyDescent="0.6">
      <c r="B7" s="84" t="s">
        <v>317</v>
      </c>
      <c r="C7" s="99" t="s">
        <v>319</v>
      </c>
      <c r="D7" s="85">
        <v>45953</v>
      </c>
      <c r="F7" s="84" t="s">
        <v>317</v>
      </c>
      <c r="G7" s="99" t="s">
        <v>319</v>
      </c>
      <c r="H7" s="85">
        <v>45953</v>
      </c>
    </row>
    <row r="8" spans="2:8" x14ac:dyDescent="0.6">
      <c r="B8" s="86" t="s">
        <v>324</v>
      </c>
      <c r="C8" s="100" t="s">
        <v>320</v>
      </c>
      <c r="D8" s="87">
        <v>45953</v>
      </c>
      <c r="F8" s="86" t="s">
        <v>324</v>
      </c>
      <c r="G8" s="100" t="s">
        <v>320</v>
      </c>
      <c r="H8" s="87">
        <v>45953</v>
      </c>
    </row>
    <row r="9" spans="2:8" ht="15.9" thickBot="1" x14ac:dyDescent="0.65">
      <c r="B9" s="88" t="s">
        <v>315</v>
      </c>
      <c r="C9" s="101" t="s">
        <v>321</v>
      </c>
      <c r="D9" s="89">
        <v>45953</v>
      </c>
      <c r="F9" s="88" t="s">
        <v>316</v>
      </c>
      <c r="G9" s="101" t="s">
        <v>321</v>
      </c>
      <c r="H9" s="89">
        <v>45953</v>
      </c>
    </row>
    <row r="10" spans="2:8" x14ac:dyDescent="0.6">
      <c r="B10" s="90" t="s">
        <v>56</v>
      </c>
      <c r="C10" s="91">
        <v>180</v>
      </c>
      <c r="D10" s="92">
        <v>500</v>
      </c>
      <c r="F10" s="90" t="s">
        <v>87</v>
      </c>
      <c r="G10" s="91">
        <v>194</v>
      </c>
      <c r="H10" s="92">
        <v>1000</v>
      </c>
    </row>
    <row r="11" spans="2:8" x14ac:dyDescent="0.6">
      <c r="B11" s="93" t="s">
        <v>116</v>
      </c>
      <c r="C11" s="94">
        <v>180</v>
      </c>
      <c r="D11" s="95">
        <v>500</v>
      </c>
      <c r="F11" s="93" t="s">
        <v>107</v>
      </c>
      <c r="G11" s="94">
        <v>169</v>
      </c>
      <c r="H11" s="95">
        <v>0</v>
      </c>
    </row>
    <row r="12" spans="2:8" ht="15.9" thickBot="1" x14ac:dyDescent="0.65">
      <c r="B12" s="96" t="s">
        <v>87</v>
      </c>
      <c r="C12" s="97">
        <v>179</v>
      </c>
      <c r="D12" s="98">
        <v>0</v>
      </c>
      <c r="F12" s="96" t="s">
        <v>56</v>
      </c>
      <c r="G12" s="97">
        <v>165</v>
      </c>
      <c r="H12" s="9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1A6E-E531-41BF-B538-F0E1754DD611}">
  <sheetPr>
    <tabColor theme="1"/>
  </sheetPr>
  <dimension ref="A1:DC46"/>
  <sheetViews>
    <sheetView showGridLines="0" workbookViewId="0">
      <pane xSplit="1" ySplit="1" topLeftCell="BS2" activePane="bottomRight" state="frozen"/>
      <selection pane="topRight" activeCell="B1" sqref="B1"/>
      <selection pane="bottomLeft" activeCell="A2" sqref="A2"/>
      <selection pane="bottomRight" activeCell="BU15" sqref="BU15"/>
    </sheetView>
  </sheetViews>
  <sheetFormatPr defaultRowHeight="10.8" customHeight="1" x14ac:dyDescent="0.45"/>
  <cols>
    <col min="1" max="1" width="19.33203125" style="50" customWidth="1"/>
    <col min="2" max="2" width="16" style="51" bestFit="1" customWidth="1"/>
    <col min="3" max="3" width="14.38671875" style="51" bestFit="1" customWidth="1"/>
    <col min="4" max="4" width="14.27734375" style="51" bestFit="1" customWidth="1"/>
    <col min="5" max="6" width="14.38671875" style="51" bestFit="1" customWidth="1"/>
    <col min="7" max="7" width="16" style="51" bestFit="1" customWidth="1"/>
    <col min="8" max="10" width="14.38671875" style="51" bestFit="1" customWidth="1"/>
    <col min="11" max="11" width="16" style="51" bestFit="1" customWidth="1"/>
    <col min="12" max="12" width="14.1640625" style="51" bestFit="1" customWidth="1"/>
    <col min="13" max="13" width="13.94140625" style="51" bestFit="1" customWidth="1"/>
    <col min="14" max="15" width="14.27734375" style="51" bestFit="1" customWidth="1"/>
    <col min="16" max="16" width="16" style="51" bestFit="1" customWidth="1"/>
    <col min="17" max="19" width="14.38671875" style="51" bestFit="1" customWidth="1"/>
    <col min="20" max="20" width="16" style="51" bestFit="1" customWidth="1"/>
    <col min="21" max="21" width="14.38671875" style="51" bestFit="1" customWidth="1"/>
    <col min="22" max="22" width="16" style="51" bestFit="1" customWidth="1"/>
    <col min="23" max="24" width="14.27734375" style="51" bestFit="1" customWidth="1"/>
    <col min="25" max="25" width="14.38671875" style="51" bestFit="1" customWidth="1"/>
    <col min="26" max="26" width="16" style="51" bestFit="1" customWidth="1"/>
    <col min="27" max="27" width="14.38671875" style="51" bestFit="1" customWidth="1"/>
    <col min="28" max="28" width="14.27734375" style="51" bestFit="1" customWidth="1"/>
    <col min="29" max="29" width="14.1640625" style="51" bestFit="1" customWidth="1"/>
    <col min="30" max="31" width="14.38671875" style="51" bestFit="1" customWidth="1"/>
    <col min="32" max="33" width="14.27734375" style="51" bestFit="1" customWidth="1"/>
    <col min="34" max="34" width="16" style="51" bestFit="1" customWidth="1"/>
    <col min="35" max="36" width="14.38671875" style="51" bestFit="1" customWidth="1"/>
    <col min="37" max="37" width="16" style="51" bestFit="1" customWidth="1"/>
    <col min="38" max="38" width="13.94140625" style="51" bestFit="1" customWidth="1"/>
    <col min="39" max="40" width="14.38671875" style="51" bestFit="1" customWidth="1"/>
    <col min="41" max="43" width="16" style="51" bestFit="1" customWidth="1"/>
    <col min="44" max="44" width="14.38671875" style="51" bestFit="1" customWidth="1"/>
    <col min="45" max="45" width="14.27734375" style="51" bestFit="1" customWidth="1"/>
    <col min="46" max="46" width="13.94140625" style="51" bestFit="1" customWidth="1"/>
    <col min="47" max="48" width="14.27734375" style="51" bestFit="1" customWidth="1"/>
    <col min="49" max="49" width="16" style="51" bestFit="1" customWidth="1"/>
    <col min="50" max="50" width="13.94140625" style="51" bestFit="1" customWidth="1"/>
    <col min="51" max="51" width="14.38671875" style="51" bestFit="1" customWidth="1"/>
    <col min="52" max="52" width="14.27734375" style="51" bestFit="1" customWidth="1"/>
    <col min="53" max="54" width="14.38671875" style="51" bestFit="1" customWidth="1"/>
    <col min="55" max="55" width="16" style="51" bestFit="1" customWidth="1"/>
    <col min="56" max="56" width="14.27734375" style="51" bestFit="1" customWidth="1"/>
    <col min="57" max="57" width="14.1640625" style="51" bestFit="1" customWidth="1"/>
    <col min="58" max="58" width="14.38671875" style="51" bestFit="1" customWidth="1"/>
    <col min="59" max="59" width="16" style="51" bestFit="1" customWidth="1"/>
    <col min="60" max="60" width="14.38671875" style="51" bestFit="1" customWidth="1"/>
    <col min="61" max="63" width="16" style="51" bestFit="1" customWidth="1"/>
    <col min="64" max="65" width="14.27734375" style="51" bestFit="1" customWidth="1"/>
    <col min="66" max="66" width="16" style="51" bestFit="1" customWidth="1"/>
    <col min="67" max="67" width="14.38671875" style="51" bestFit="1" customWidth="1"/>
    <col min="68" max="68" width="14.27734375" style="51" bestFit="1" customWidth="1"/>
    <col min="69" max="69" width="14.38671875" style="51" bestFit="1" customWidth="1"/>
    <col min="70" max="70" width="17.21875" style="51" bestFit="1" customWidth="1"/>
    <col min="71" max="71" width="14.38671875" style="51" bestFit="1" customWidth="1"/>
    <col min="72" max="72" width="16" style="51" bestFit="1" customWidth="1"/>
    <col min="73" max="76" width="14.38671875" style="51" bestFit="1" customWidth="1"/>
    <col min="77" max="77" width="13.94140625" style="51" bestFit="1" customWidth="1"/>
    <col min="78" max="78" width="14.27734375" style="51" bestFit="1" customWidth="1"/>
    <col min="79" max="82" width="14.38671875" style="51" bestFit="1" customWidth="1"/>
    <col min="83" max="84" width="16" style="51" bestFit="1" customWidth="1"/>
    <col min="85" max="85" width="14.38671875" style="51" bestFit="1" customWidth="1"/>
    <col min="86" max="88" width="16" style="51" bestFit="1" customWidth="1"/>
    <col min="89" max="89" width="14.38671875" style="51" bestFit="1" customWidth="1"/>
    <col min="90" max="90" width="13.83203125" style="51" bestFit="1" customWidth="1"/>
    <col min="91" max="91" width="16" style="51" bestFit="1" customWidth="1"/>
    <col min="92" max="93" width="14.27734375" style="51" bestFit="1" customWidth="1"/>
    <col min="94" max="95" width="16" style="51" bestFit="1" customWidth="1"/>
    <col min="96" max="96" width="14.38671875" style="51" bestFit="1" customWidth="1"/>
    <col min="97" max="98" width="14.27734375" style="51" bestFit="1" customWidth="1"/>
    <col min="99" max="99" width="14.38671875" style="51" bestFit="1" customWidth="1"/>
    <col min="100" max="101" width="16" style="51" bestFit="1" customWidth="1"/>
    <col min="102" max="104" width="14.38671875" style="51" bestFit="1" customWidth="1"/>
    <col min="105" max="106" width="14.27734375" style="51" bestFit="1" customWidth="1"/>
    <col min="107" max="107" width="14.38671875" style="51" bestFit="1" customWidth="1"/>
    <col min="108" max="16384" width="8.88671875" style="51"/>
  </cols>
  <sheetData>
    <row r="1" spans="1:107" s="50" customFormat="1" ht="10.8" customHeight="1" x14ac:dyDescent="0.45">
      <c r="A1" s="53" t="s">
        <v>16</v>
      </c>
      <c r="B1" s="53" t="s">
        <v>89</v>
      </c>
      <c r="C1" s="53" t="s">
        <v>292</v>
      </c>
      <c r="D1" s="53" t="s">
        <v>293</v>
      </c>
      <c r="E1" s="53" t="s">
        <v>115</v>
      </c>
      <c r="F1" s="53" t="s">
        <v>55</v>
      </c>
      <c r="G1" s="53" t="s">
        <v>118</v>
      </c>
      <c r="H1" s="53" t="s">
        <v>94</v>
      </c>
      <c r="I1" s="53" t="s">
        <v>110</v>
      </c>
      <c r="J1" s="53" t="s">
        <v>88</v>
      </c>
      <c r="K1" s="53" t="s">
        <v>100</v>
      </c>
      <c r="L1" s="53" t="s">
        <v>83</v>
      </c>
      <c r="M1" s="53" t="s">
        <v>268</v>
      </c>
      <c r="N1" s="53" t="s">
        <v>120</v>
      </c>
      <c r="O1" s="53" t="s">
        <v>296</v>
      </c>
      <c r="P1" s="53" t="s">
        <v>311</v>
      </c>
      <c r="Q1" s="53" t="s">
        <v>123</v>
      </c>
      <c r="R1" s="53" t="s">
        <v>294</v>
      </c>
      <c r="S1" s="53" t="s">
        <v>112</v>
      </c>
      <c r="T1" s="53" t="s">
        <v>273</v>
      </c>
      <c r="U1" s="53" t="s">
        <v>288</v>
      </c>
      <c r="V1" s="53" t="s">
        <v>113</v>
      </c>
      <c r="W1" s="53" t="s">
        <v>308</v>
      </c>
      <c r="X1" s="53" t="s">
        <v>309</v>
      </c>
      <c r="Y1" s="53" t="s">
        <v>95</v>
      </c>
      <c r="Z1" s="53" t="s">
        <v>122</v>
      </c>
      <c r="AA1" s="53" t="s">
        <v>80</v>
      </c>
      <c r="AB1" s="53" t="s">
        <v>312</v>
      </c>
      <c r="AC1" s="53" t="s">
        <v>313</v>
      </c>
      <c r="AD1" s="53" t="s">
        <v>281</v>
      </c>
      <c r="AE1" s="53" t="s">
        <v>84</v>
      </c>
      <c r="AF1" s="53" t="s">
        <v>283</v>
      </c>
      <c r="AG1" s="53" t="s">
        <v>91</v>
      </c>
      <c r="AH1" s="53" t="s">
        <v>267</v>
      </c>
      <c r="AI1" s="53" t="s">
        <v>56</v>
      </c>
      <c r="AJ1" s="53" t="s">
        <v>286</v>
      </c>
      <c r="AK1" s="53" t="s">
        <v>287</v>
      </c>
      <c r="AL1" s="53" t="s">
        <v>265</v>
      </c>
      <c r="AM1" s="53" t="s">
        <v>272</v>
      </c>
      <c r="AN1" s="53" t="s">
        <v>280</v>
      </c>
      <c r="AO1" s="53" t="s">
        <v>310</v>
      </c>
      <c r="AP1" s="53" t="s">
        <v>103</v>
      </c>
      <c r="AQ1" s="53" t="s">
        <v>96</v>
      </c>
      <c r="AR1" s="53" t="s">
        <v>97</v>
      </c>
      <c r="AS1" s="53" t="s">
        <v>278</v>
      </c>
      <c r="AT1" s="53" t="s">
        <v>285</v>
      </c>
      <c r="AU1" s="53" t="s">
        <v>303</v>
      </c>
      <c r="AV1" s="53" t="s">
        <v>249</v>
      </c>
      <c r="AW1" s="53" t="s">
        <v>92</v>
      </c>
      <c r="AX1" s="53" t="s">
        <v>304</v>
      </c>
      <c r="AY1" s="53" t="s">
        <v>57</v>
      </c>
      <c r="AZ1" s="53" t="s">
        <v>105</v>
      </c>
      <c r="BA1" s="53" t="s">
        <v>86</v>
      </c>
      <c r="BB1" s="53" t="s">
        <v>124</v>
      </c>
      <c r="BC1" s="53" t="s">
        <v>263</v>
      </c>
      <c r="BD1" s="53" t="s">
        <v>81</v>
      </c>
      <c r="BE1" s="53" t="s">
        <v>82</v>
      </c>
      <c r="BF1" s="53" t="s">
        <v>85</v>
      </c>
      <c r="BG1" s="53" t="s">
        <v>116</v>
      </c>
      <c r="BH1" s="53" t="s">
        <v>264</v>
      </c>
      <c r="BI1" s="53" t="s">
        <v>87</v>
      </c>
      <c r="BJ1" s="53" t="s">
        <v>106</v>
      </c>
      <c r="BK1" s="53" t="s">
        <v>107</v>
      </c>
      <c r="BL1" s="53" t="s">
        <v>302</v>
      </c>
      <c r="BM1" s="53" t="s">
        <v>93</v>
      </c>
      <c r="BN1" s="53" t="s">
        <v>121</v>
      </c>
      <c r="BO1" s="53" t="s">
        <v>117</v>
      </c>
      <c r="BP1" s="53" t="s">
        <v>90</v>
      </c>
      <c r="BQ1" s="53" t="s">
        <v>70</v>
      </c>
      <c r="BR1" s="53" t="s">
        <v>301</v>
      </c>
      <c r="BS1" s="53" t="s">
        <v>58</v>
      </c>
      <c r="BT1" s="53" t="s">
        <v>54</v>
      </c>
      <c r="BU1" s="53" t="s">
        <v>125</v>
      </c>
      <c r="BV1" s="53" t="s">
        <v>300</v>
      </c>
      <c r="BW1" s="53" t="s">
        <v>299</v>
      </c>
      <c r="BX1" s="53" t="s">
        <v>284</v>
      </c>
      <c r="BY1" s="53" t="s">
        <v>266</v>
      </c>
      <c r="BZ1" s="53" t="s">
        <v>298</v>
      </c>
      <c r="CA1" s="53" t="s">
        <v>274</v>
      </c>
      <c r="CB1" s="53" t="s">
        <v>282</v>
      </c>
      <c r="CC1" s="53" t="s">
        <v>79</v>
      </c>
      <c r="CD1" s="53" t="s">
        <v>109</v>
      </c>
      <c r="CE1" s="53" t="s">
        <v>306</v>
      </c>
      <c r="CF1" s="53" t="s">
        <v>307</v>
      </c>
      <c r="CG1" s="53" t="s">
        <v>256</v>
      </c>
      <c r="CH1" s="53" t="s">
        <v>269</v>
      </c>
      <c r="CI1" s="53" t="s">
        <v>270</v>
      </c>
      <c r="CJ1" s="53" t="s">
        <v>271</v>
      </c>
      <c r="CK1" s="53" t="s">
        <v>297</v>
      </c>
      <c r="CL1" s="53" t="s">
        <v>305</v>
      </c>
      <c r="CM1" s="53" t="s">
        <v>111</v>
      </c>
      <c r="CN1" s="53" t="s">
        <v>276</v>
      </c>
      <c r="CO1" s="53" t="s">
        <v>119</v>
      </c>
      <c r="CP1" s="53" t="s">
        <v>277</v>
      </c>
      <c r="CQ1" s="53" t="s">
        <v>295</v>
      </c>
      <c r="CR1" s="53" t="s">
        <v>114</v>
      </c>
      <c r="CS1" s="53" t="s">
        <v>290</v>
      </c>
      <c r="CT1" s="53" t="s">
        <v>291</v>
      </c>
      <c r="CU1" s="53" t="s">
        <v>289</v>
      </c>
      <c r="CV1" s="53" t="s">
        <v>108</v>
      </c>
      <c r="CW1" s="53" t="s">
        <v>98</v>
      </c>
      <c r="CX1" s="53" t="s">
        <v>99</v>
      </c>
      <c r="CY1" s="53" t="s">
        <v>275</v>
      </c>
      <c r="CZ1" s="53" t="s">
        <v>101</v>
      </c>
      <c r="DA1" s="53" t="s">
        <v>102</v>
      </c>
      <c r="DB1" s="53" t="s">
        <v>279</v>
      </c>
      <c r="DC1" s="53" t="s">
        <v>104</v>
      </c>
    </row>
    <row r="2" spans="1:107" ht="10.8" customHeight="1" x14ac:dyDescent="0.45">
      <c r="A2" s="54" t="s">
        <v>166</v>
      </c>
      <c r="B2" s="52" t="s">
        <v>162</v>
      </c>
      <c r="C2" s="52" t="s">
        <v>42</v>
      </c>
      <c r="D2" s="52" t="s">
        <v>42</v>
      </c>
      <c r="E2" s="52" t="s">
        <v>162</v>
      </c>
      <c r="F2" s="52" t="s">
        <v>42</v>
      </c>
      <c r="G2" s="52" t="s">
        <v>162</v>
      </c>
      <c r="H2" s="52" t="s">
        <v>162</v>
      </c>
      <c r="I2" s="52" t="s">
        <v>162</v>
      </c>
      <c r="J2" s="52" t="s">
        <v>42</v>
      </c>
      <c r="K2" s="52" t="s">
        <v>162</v>
      </c>
      <c r="L2" s="52" t="s">
        <v>162</v>
      </c>
      <c r="M2" s="52" t="s">
        <v>42</v>
      </c>
      <c r="N2" s="52" t="s">
        <v>162</v>
      </c>
      <c r="O2" s="52" t="s">
        <v>162</v>
      </c>
      <c r="P2" s="52" t="s">
        <v>162</v>
      </c>
      <c r="Q2" s="52" t="s">
        <v>162</v>
      </c>
      <c r="R2" s="52" t="s">
        <v>162</v>
      </c>
      <c r="S2" s="52" t="s">
        <v>42</v>
      </c>
      <c r="T2" s="52" t="s">
        <v>42</v>
      </c>
      <c r="U2" s="52" t="s">
        <v>162</v>
      </c>
      <c r="V2" s="52" t="s">
        <v>162</v>
      </c>
      <c r="W2" s="52" t="s">
        <v>162</v>
      </c>
      <c r="X2" s="52" t="s">
        <v>162</v>
      </c>
      <c r="Y2" s="52" t="s">
        <v>162</v>
      </c>
      <c r="Z2" s="52" t="s">
        <v>42</v>
      </c>
      <c r="AA2" s="52" t="s">
        <v>162</v>
      </c>
      <c r="AB2" s="52" t="s">
        <v>162</v>
      </c>
      <c r="AC2" s="52" t="s">
        <v>162</v>
      </c>
      <c r="AD2" s="52" t="s">
        <v>42</v>
      </c>
      <c r="AE2" s="52" t="s">
        <v>42</v>
      </c>
      <c r="AF2" s="52" t="s">
        <v>42</v>
      </c>
      <c r="AG2" s="52" t="s">
        <v>162</v>
      </c>
      <c r="AH2" s="52" t="s">
        <v>162</v>
      </c>
      <c r="AI2" s="52" t="s">
        <v>162</v>
      </c>
      <c r="AJ2" s="52" t="s">
        <v>162</v>
      </c>
      <c r="AK2" s="52" t="s">
        <v>162</v>
      </c>
      <c r="AL2" s="52" t="s">
        <v>162</v>
      </c>
      <c r="AM2" s="52" t="s">
        <v>162</v>
      </c>
      <c r="AN2" s="52" t="s">
        <v>42</v>
      </c>
      <c r="AO2" s="52" t="s">
        <v>42</v>
      </c>
      <c r="AP2" s="52" t="s">
        <v>42</v>
      </c>
      <c r="AQ2" s="52" t="s">
        <v>42</v>
      </c>
      <c r="AR2" s="52" t="s">
        <v>42</v>
      </c>
      <c r="AS2" s="52" t="s">
        <v>162</v>
      </c>
      <c r="AT2" s="52" t="s">
        <v>162</v>
      </c>
      <c r="AU2" s="52" t="s">
        <v>162</v>
      </c>
      <c r="AV2" s="52" t="s">
        <v>162</v>
      </c>
      <c r="AW2" s="52" t="s">
        <v>42</v>
      </c>
      <c r="AX2" s="52" t="s">
        <v>162</v>
      </c>
      <c r="AY2" s="52" t="s">
        <v>162</v>
      </c>
      <c r="AZ2" s="52" t="s">
        <v>162</v>
      </c>
      <c r="BA2" s="52" t="s">
        <v>162</v>
      </c>
      <c r="BB2" s="52" t="s">
        <v>162</v>
      </c>
      <c r="BC2" s="52" t="s">
        <v>162</v>
      </c>
      <c r="BD2" s="52" t="s">
        <v>162</v>
      </c>
      <c r="BE2" s="52" t="s">
        <v>162</v>
      </c>
      <c r="BF2" s="52" t="s">
        <v>162</v>
      </c>
      <c r="BG2" s="52" t="s">
        <v>162</v>
      </c>
      <c r="BH2" s="52" t="s">
        <v>42</v>
      </c>
      <c r="BI2" s="52" t="s">
        <v>162</v>
      </c>
      <c r="BJ2" s="52" t="s">
        <v>162</v>
      </c>
      <c r="BK2" s="52" t="s">
        <v>162</v>
      </c>
      <c r="BL2" s="52" t="s">
        <v>162</v>
      </c>
      <c r="BM2" s="52" t="s">
        <v>162</v>
      </c>
      <c r="BN2" s="52" t="s">
        <v>162</v>
      </c>
      <c r="BO2" s="52" t="s">
        <v>162</v>
      </c>
      <c r="BP2" s="52" t="s">
        <v>42</v>
      </c>
      <c r="BQ2" s="52" t="s">
        <v>162</v>
      </c>
      <c r="BR2" s="52" t="s">
        <v>42</v>
      </c>
      <c r="BS2" s="52" t="s">
        <v>162</v>
      </c>
      <c r="BT2" s="52" t="s">
        <v>162</v>
      </c>
      <c r="BU2" s="52" t="s">
        <v>42</v>
      </c>
      <c r="BV2" s="52" t="s">
        <v>162</v>
      </c>
      <c r="BW2" s="52" t="s">
        <v>42</v>
      </c>
      <c r="BX2" s="52" t="s">
        <v>162</v>
      </c>
      <c r="BY2" s="52" t="s">
        <v>162</v>
      </c>
      <c r="BZ2" s="52" t="s">
        <v>162</v>
      </c>
      <c r="CA2" s="52" t="s">
        <v>42</v>
      </c>
      <c r="CB2" s="52" t="s">
        <v>162</v>
      </c>
      <c r="CC2" s="52" t="s">
        <v>42</v>
      </c>
      <c r="CD2" s="52" t="s">
        <v>162</v>
      </c>
      <c r="CE2" s="52" t="s">
        <v>42</v>
      </c>
      <c r="CF2" s="52" t="s">
        <v>42</v>
      </c>
      <c r="CG2" s="52" t="s">
        <v>42</v>
      </c>
      <c r="CH2" s="52" t="s">
        <v>162</v>
      </c>
      <c r="CI2" s="52" t="s">
        <v>162</v>
      </c>
      <c r="CJ2" s="52" t="s">
        <v>162</v>
      </c>
      <c r="CK2" s="52" t="s">
        <v>42</v>
      </c>
      <c r="CL2" s="52" t="s">
        <v>162</v>
      </c>
      <c r="CM2" s="52" t="s">
        <v>162</v>
      </c>
      <c r="CN2" s="52" t="s">
        <v>42</v>
      </c>
      <c r="CO2" s="52" t="s">
        <v>162</v>
      </c>
      <c r="CP2" s="52" t="s">
        <v>42</v>
      </c>
      <c r="CQ2" s="52" t="s">
        <v>42</v>
      </c>
      <c r="CR2" s="52" t="s">
        <v>42</v>
      </c>
      <c r="CS2" s="52" t="s">
        <v>162</v>
      </c>
      <c r="CT2" s="52" t="s">
        <v>162</v>
      </c>
      <c r="CU2" s="52" t="s">
        <v>42</v>
      </c>
      <c r="CV2" s="52" t="s">
        <v>42</v>
      </c>
      <c r="CW2" s="52" t="s">
        <v>42</v>
      </c>
      <c r="CX2" s="52" t="s">
        <v>42</v>
      </c>
      <c r="CY2" s="52" t="s">
        <v>162</v>
      </c>
      <c r="CZ2" s="52" t="s">
        <v>42</v>
      </c>
      <c r="DA2" s="52" t="s">
        <v>42</v>
      </c>
      <c r="DB2" s="52" t="s">
        <v>42</v>
      </c>
      <c r="DC2" s="52" t="s">
        <v>42</v>
      </c>
    </row>
    <row r="3" spans="1:107" ht="10.8" customHeight="1" x14ac:dyDescent="0.45">
      <c r="A3" s="54" t="s">
        <v>134</v>
      </c>
      <c r="B3" s="52" t="s">
        <v>73</v>
      </c>
      <c r="C3" s="52" t="s">
        <v>73</v>
      </c>
      <c r="D3" s="52" t="s">
        <v>73</v>
      </c>
      <c r="E3" s="52" t="s">
        <v>73</v>
      </c>
      <c r="F3" s="52" t="s">
        <v>73</v>
      </c>
      <c r="G3" s="52" t="s">
        <v>64</v>
      </c>
      <c r="H3" s="52" t="s">
        <v>73</v>
      </c>
      <c r="I3" s="52" t="s">
        <v>64</v>
      </c>
      <c r="J3" s="52" t="s">
        <v>73</v>
      </c>
      <c r="K3" s="52" t="s">
        <v>64</v>
      </c>
      <c r="L3" s="52" t="s">
        <v>73</v>
      </c>
      <c r="M3" s="52" t="s">
        <v>73</v>
      </c>
      <c r="N3" s="52" t="s">
        <v>64</v>
      </c>
      <c r="O3" s="52" t="s">
        <v>73</v>
      </c>
      <c r="P3" s="52" t="s">
        <v>73</v>
      </c>
      <c r="Q3" s="52" t="s">
        <v>73</v>
      </c>
      <c r="R3" s="52" t="s">
        <v>64</v>
      </c>
      <c r="S3" s="52" t="s">
        <v>64</v>
      </c>
      <c r="T3" s="52" t="s">
        <v>73</v>
      </c>
      <c r="U3" s="52" t="s">
        <v>73</v>
      </c>
      <c r="V3" s="52" t="s">
        <v>64</v>
      </c>
      <c r="W3" s="52" t="s">
        <v>73</v>
      </c>
      <c r="X3" s="52" t="s">
        <v>73</v>
      </c>
      <c r="Y3" s="52" t="s">
        <v>64</v>
      </c>
      <c r="Z3" s="52" t="s">
        <v>73</v>
      </c>
      <c r="AA3" s="52" t="s">
        <v>73</v>
      </c>
      <c r="AB3" s="52" t="s">
        <v>64</v>
      </c>
      <c r="AC3" s="52" t="s">
        <v>64</v>
      </c>
      <c r="AD3" s="52" t="s">
        <v>73</v>
      </c>
      <c r="AE3" s="52" t="s">
        <v>73</v>
      </c>
      <c r="AF3" s="52" t="s">
        <v>64</v>
      </c>
      <c r="AG3" s="52" t="s">
        <v>64</v>
      </c>
      <c r="AH3" s="52" t="s">
        <v>64</v>
      </c>
      <c r="AI3" s="52" t="s">
        <v>64</v>
      </c>
      <c r="AJ3" s="52" t="s">
        <v>73</v>
      </c>
      <c r="AK3" s="52" t="s">
        <v>64</v>
      </c>
      <c r="AL3" s="52" t="s">
        <v>64</v>
      </c>
      <c r="AM3" s="52" t="s">
        <v>64</v>
      </c>
      <c r="AN3" s="52" t="s">
        <v>64</v>
      </c>
      <c r="AO3" s="52" t="s">
        <v>64</v>
      </c>
      <c r="AP3" s="52" t="s">
        <v>73</v>
      </c>
      <c r="AQ3" s="52" t="s">
        <v>64</v>
      </c>
      <c r="AR3" s="52" t="s">
        <v>64</v>
      </c>
      <c r="AS3" s="52" t="s">
        <v>64</v>
      </c>
      <c r="AT3" s="52" t="s">
        <v>64</v>
      </c>
      <c r="AU3" s="52" t="s">
        <v>73</v>
      </c>
      <c r="AV3" s="52" t="s">
        <v>64</v>
      </c>
      <c r="AW3" s="52" t="s">
        <v>64</v>
      </c>
      <c r="AX3" s="52" t="s">
        <v>73</v>
      </c>
      <c r="AY3" s="52" t="s">
        <v>64</v>
      </c>
      <c r="AZ3" s="52" t="s">
        <v>73</v>
      </c>
      <c r="BA3" s="52" t="s">
        <v>73</v>
      </c>
      <c r="BB3" s="52" t="s">
        <v>73</v>
      </c>
      <c r="BC3" s="52" t="s">
        <v>64</v>
      </c>
      <c r="BD3" s="52" t="s">
        <v>64</v>
      </c>
      <c r="BE3" s="52" t="s">
        <v>73</v>
      </c>
      <c r="BF3" s="52" t="s">
        <v>64</v>
      </c>
      <c r="BG3" s="52" t="s">
        <v>64</v>
      </c>
      <c r="BH3" s="52" t="s">
        <v>64</v>
      </c>
      <c r="BI3" s="52" t="s">
        <v>64</v>
      </c>
      <c r="BJ3" s="52" t="s">
        <v>64</v>
      </c>
      <c r="BK3" s="52" t="s">
        <v>64</v>
      </c>
      <c r="BL3" s="52" t="s">
        <v>73</v>
      </c>
      <c r="BM3" s="52" t="s">
        <v>73</v>
      </c>
      <c r="BN3" s="52" t="s">
        <v>73</v>
      </c>
      <c r="BO3" s="52" t="s">
        <v>64</v>
      </c>
      <c r="BP3" s="52" t="s">
        <v>73</v>
      </c>
      <c r="BQ3" s="52" t="s">
        <v>64</v>
      </c>
      <c r="BR3" s="52" t="s">
        <v>64</v>
      </c>
      <c r="BS3" s="52" t="s">
        <v>64</v>
      </c>
      <c r="BT3" s="52" t="s">
        <v>73</v>
      </c>
      <c r="BU3" s="52" t="s">
        <v>73</v>
      </c>
      <c r="BV3" s="52" t="s">
        <v>64</v>
      </c>
      <c r="BW3" s="52" t="s">
        <v>73</v>
      </c>
      <c r="BX3" s="52" t="s">
        <v>64</v>
      </c>
      <c r="BY3" s="52" t="s">
        <v>64</v>
      </c>
      <c r="BZ3" s="52" t="s">
        <v>64</v>
      </c>
      <c r="CA3" s="52" t="s">
        <v>64</v>
      </c>
      <c r="CB3" s="52" t="s">
        <v>64</v>
      </c>
      <c r="CC3" s="52" t="s">
        <v>73</v>
      </c>
      <c r="CD3" s="52" t="s">
        <v>64</v>
      </c>
      <c r="CE3" s="52" t="s">
        <v>64</v>
      </c>
      <c r="CF3" s="52" t="s">
        <v>64</v>
      </c>
      <c r="CG3" s="52" t="s">
        <v>73</v>
      </c>
      <c r="CH3" s="52" t="s">
        <v>64</v>
      </c>
      <c r="CI3" s="52" t="s">
        <v>64</v>
      </c>
      <c r="CJ3" s="52" t="s">
        <v>64</v>
      </c>
      <c r="CK3" s="52" t="s">
        <v>64</v>
      </c>
      <c r="CL3" s="52" t="s">
        <v>64</v>
      </c>
      <c r="CM3" s="52" t="s">
        <v>73</v>
      </c>
      <c r="CN3" s="52" t="s">
        <v>64</v>
      </c>
      <c r="CO3" s="52" t="s">
        <v>64</v>
      </c>
      <c r="CP3" s="52" t="s">
        <v>73</v>
      </c>
      <c r="CQ3" s="52" t="s">
        <v>64</v>
      </c>
      <c r="CR3" s="52" t="s">
        <v>64</v>
      </c>
      <c r="CS3" s="52" t="s">
        <v>64</v>
      </c>
      <c r="CT3" s="52" t="s">
        <v>64</v>
      </c>
      <c r="CU3" s="52" t="s">
        <v>73</v>
      </c>
      <c r="CV3" s="52" t="s">
        <v>73</v>
      </c>
      <c r="CW3" s="52" t="s">
        <v>64</v>
      </c>
      <c r="CX3" s="52" t="s">
        <v>64</v>
      </c>
      <c r="CY3" s="52" t="s">
        <v>64</v>
      </c>
      <c r="CZ3" s="52" t="s">
        <v>73</v>
      </c>
      <c r="DA3" s="52" t="s">
        <v>73</v>
      </c>
      <c r="DB3" s="52" t="s">
        <v>64</v>
      </c>
      <c r="DC3" s="52" t="s">
        <v>64</v>
      </c>
    </row>
    <row r="4" spans="1:107" ht="10.8" customHeight="1" x14ac:dyDescent="0.45">
      <c r="A4" s="54" t="s">
        <v>61</v>
      </c>
      <c r="B4" s="52" t="s">
        <v>250</v>
      </c>
      <c r="C4" s="52" t="s">
        <v>45</v>
      </c>
      <c r="D4" s="52" t="s">
        <v>45</v>
      </c>
      <c r="E4" s="52" t="s">
        <v>45</v>
      </c>
      <c r="F4" s="52" t="s">
        <v>45</v>
      </c>
      <c r="G4" s="52" t="s">
        <v>45</v>
      </c>
      <c r="H4" s="52" t="s">
        <v>45</v>
      </c>
      <c r="I4" s="52" t="s">
        <v>45</v>
      </c>
      <c r="J4" s="52" t="s">
        <v>250</v>
      </c>
      <c r="K4" s="52" t="s">
        <v>250</v>
      </c>
      <c r="L4" s="52" t="s">
        <v>45</v>
      </c>
      <c r="M4" s="52" t="s">
        <v>45</v>
      </c>
      <c r="N4" s="52" t="s">
        <v>250</v>
      </c>
      <c r="O4" s="52" t="s">
        <v>45</v>
      </c>
      <c r="P4" s="52" t="s">
        <v>45</v>
      </c>
      <c r="Q4" s="52" t="s">
        <v>250</v>
      </c>
      <c r="R4" s="52" t="s">
        <v>45</v>
      </c>
      <c r="S4" s="52" t="s">
        <v>45</v>
      </c>
      <c r="T4" s="52" t="s">
        <v>250</v>
      </c>
      <c r="U4" s="52" t="s">
        <v>250</v>
      </c>
      <c r="V4" s="52" t="s">
        <v>45</v>
      </c>
      <c r="W4" s="52" t="s">
        <v>250</v>
      </c>
      <c r="X4" s="52" t="s">
        <v>250</v>
      </c>
      <c r="Y4" s="52" t="s">
        <v>250</v>
      </c>
      <c r="Z4" s="52" t="s">
        <v>45</v>
      </c>
      <c r="AA4" s="52" t="s">
        <v>45</v>
      </c>
      <c r="AB4" s="52" t="s">
        <v>250</v>
      </c>
      <c r="AC4" s="52" t="s">
        <v>250</v>
      </c>
      <c r="AD4" s="52" t="s">
        <v>45</v>
      </c>
      <c r="AE4" s="52" t="s">
        <v>45</v>
      </c>
      <c r="AF4" s="52" t="s">
        <v>45</v>
      </c>
      <c r="AG4" s="52" t="s">
        <v>45</v>
      </c>
      <c r="AH4" s="52" t="s">
        <v>250</v>
      </c>
      <c r="AI4" s="52" t="s">
        <v>250</v>
      </c>
      <c r="AJ4" s="52" t="s">
        <v>250</v>
      </c>
      <c r="AK4" s="52" t="s">
        <v>45</v>
      </c>
      <c r="AL4" s="52" t="s">
        <v>45</v>
      </c>
      <c r="AM4" s="52" t="s">
        <v>45</v>
      </c>
      <c r="AN4" s="52" t="s">
        <v>45</v>
      </c>
      <c r="AO4" s="52" t="s">
        <v>45</v>
      </c>
      <c r="AP4" s="52" t="s">
        <v>45</v>
      </c>
      <c r="AQ4" s="52" t="s">
        <v>45</v>
      </c>
      <c r="AR4" s="52" t="s">
        <v>250</v>
      </c>
      <c r="AS4" s="52" t="s">
        <v>45</v>
      </c>
      <c r="AT4" s="52" t="s">
        <v>45</v>
      </c>
      <c r="AU4" s="52" t="s">
        <v>45</v>
      </c>
      <c r="AV4" s="52" t="s">
        <v>250</v>
      </c>
      <c r="AW4" s="52" t="s">
        <v>45</v>
      </c>
      <c r="AX4" s="52" t="s">
        <v>250</v>
      </c>
      <c r="AY4" s="52" t="s">
        <v>45</v>
      </c>
      <c r="AZ4" s="52" t="s">
        <v>45</v>
      </c>
      <c r="BA4" s="52" t="s">
        <v>45</v>
      </c>
      <c r="BB4" s="52" t="s">
        <v>45</v>
      </c>
      <c r="BC4" s="52" t="s">
        <v>45</v>
      </c>
      <c r="BD4" s="52" t="s">
        <v>45</v>
      </c>
      <c r="BE4" s="52" t="s">
        <v>250</v>
      </c>
      <c r="BF4" s="52" t="s">
        <v>45</v>
      </c>
      <c r="BG4" s="52" t="s">
        <v>250</v>
      </c>
      <c r="BH4" s="52" t="s">
        <v>45</v>
      </c>
      <c r="BI4" s="52" t="s">
        <v>250</v>
      </c>
      <c r="BJ4" s="52" t="s">
        <v>250</v>
      </c>
      <c r="BK4" s="52" t="s">
        <v>45</v>
      </c>
      <c r="BL4" s="52" t="s">
        <v>45</v>
      </c>
      <c r="BM4" s="52" t="s">
        <v>250</v>
      </c>
      <c r="BN4" s="52" t="s">
        <v>250</v>
      </c>
      <c r="BO4" s="52" t="s">
        <v>45</v>
      </c>
      <c r="BP4" s="52" t="s">
        <v>250</v>
      </c>
      <c r="BQ4" s="52" t="s">
        <v>45</v>
      </c>
      <c r="BR4" s="52" t="s">
        <v>45</v>
      </c>
      <c r="BS4" s="52" t="s">
        <v>45</v>
      </c>
      <c r="BT4" s="52" t="s">
        <v>45</v>
      </c>
      <c r="BU4" s="52" t="s">
        <v>45</v>
      </c>
      <c r="BV4" s="52" t="s">
        <v>250</v>
      </c>
      <c r="BW4" s="52" t="s">
        <v>45</v>
      </c>
      <c r="BX4" s="52" t="s">
        <v>45</v>
      </c>
      <c r="BY4" s="52" t="s">
        <v>45</v>
      </c>
      <c r="BZ4" s="52" t="s">
        <v>45</v>
      </c>
      <c r="CA4" s="52" t="s">
        <v>45</v>
      </c>
      <c r="CB4" s="52" t="s">
        <v>45</v>
      </c>
      <c r="CC4" s="52" t="s">
        <v>250</v>
      </c>
      <c r="CD4" s="52" t="s">
        <v>45</v>
      </c>
      <c r="CE4" s="52" t="s">
        <v>45</v>
      </c>
      <c r="CF4" s="52" t="s">
        <v>45</v>
      </c>
      <c r="CG4" s="52" t="s">
        <v>45</v>
      </c>
      <c r="CH4" s="52" t="s">
        <v>45</v>
      </c>
      <c r="CI4" s="52" t="s">
        <v>45</v>
      </c>
      <c r="CJ4" s="52" t="s">
        <v>45</v>
      </c>
      <c r="CK4" s="52" t="s">
        <v>45</v>
      </c>
      <c r="CL4" s="52" t="s">
        <v>45</v>
      </c>
      <c r="CM4" s="52" t="s">
        <v>45</v>
      </c>
      <c r="CN4" s="52" t="s">
        <v>45</v>
      </c>
      <c r="CO4" s="52" t="s">
        <v>250</v>
      </c>
      <c r="CP4" s="52" t="s">
        <v>250</v>
      </c>
      <c r="CQ4" s="52" t="s">
        <v>45</v>
      </c>
      <c r="CR4" s="52" t="s">
        <v>45</v>
      </c>
      <c r="CS4" s="52" t="s">
        <v>45</v>
      </c>
      <c r="CT4" s="52" t="s">
        <v>45</v>
      </c>
      <c r="CU4" s="52" t="s">
        <v>45</v>
      </c>
      <c r="CV4" s="52" t="s">
        <v>45</v>
      </c>
      <c r="CW4" s="52" t="s">
        <v>45</v>
      </c>
      <c r="CX4" s="52" t="s">
        <v>45</v>
      </c>
      <c r="CY4" s="52" t="s">
        <v>45</v>
      </c>
      <c r="CZ4" s="52" t="s">
        <v>45</v>
      </c>
      <c r="DA4" s="52" t="s">
        <v>45</v>
      </c>
      <c r="DB4" s="52" t="s">
        <v>45</v>
      </c>
      <c r="DC4" s="52" t="s">
        <v>250</v>
      </c>
    </row>
    <row r="5" spans="1:107" ht="10.8" customHeight="1" x14ac:dyDescent="0.45">
      <c r="A5" s="54" t="s">
        <v>169</v>
      </c>
      <c r="B5" s="52" t="s">
        <v>251</v>
      </c>
      <c r="C5" s="52" t="s">
        <v>77</v>
      </c>
      <c r="D5" s="52" t="s">
        <v>251</v>
      </c>
      <c r="E5" s="52" t="s">
        <v>251</v>
      </c>
      <c r="F5" s="52" t="s">
        <v>251</v>
      </c>
      <c r="G5" s="52" t="s">
        <v>251</v>
      </c>
      <c r="H5" s="52" t="s">
        <v>77</v>
      </c>
      <c r="I5" s="52" t="s">
        <v>251</v>
      </c>
      <c r="J5" s="52" t="s">
        <v>251</v>
      </c>
      <c r="K5" s="52" t="s">
        <v>251</v>
      </c>
      <c r="L5" s="52" t="s">
        <v>77</v>
      </c>
      <c r="M5" s="52" t="s">
        <v>251</v>
      </c>
      <c r="N5" s="52" t="s">
        <v>251</v>
      </c>
      <c r="O5" s="52" t="s">
        <v>251</v>
      </c>
      <c r="P5" s="52" t="s">
        <v>251</v>
      </c>
      <c r="Q5" s="52" t="s">
        <v>251</v>
      </c>
      <c r="R5" s="52" t="s">
        <v>77</v>
      </c>
      <c r="S5" s="52" t="s">
        <v>251</v>
      </c>
      <c r="T5" s="52" t="s">
        <v>77</v>
      </c>
      <c r="U5" s="52" t="s">
        <v>251</v>
      </c>
      <c r="V5" s="52" t="s">
        <v>251</v>
      </c>
      <c r="W5" s="52" t="s">
        <v>77</v>
      </c>
      <c r="X5" s="52" t="s">
        <v>251</v>
      </c>
      <c r="Y5" s="52" t="s">
        <v>251</v>
      </c>
      <c r="Z5" s="52" t="s">
        <v>251</v>
      </c>
      <c r="AA5" s="52" t="s">
        <v>77</v>
      </c>
      <c r="AB5" s="52" t="s">
        <v>77</v>
      </c>
      <c r="AC5" s="52" t="s">
        <v>251</v>
      </c>
      <c r="AD5" s="52" t="s">
        <v>251</v>
      </c>
      <c r="AE5" s="52" t="s">
        <v>77</v>
      </c>
      <c r="AF5" s="52" t="s">
        <v>77</v>
      </c>
      <c r="AG5" s="52" t="s">
        <v>251</v>
      </c>
      <c r="AH5" s="52" t="s">
        <v>251</v>
      </c>
      <c r="AI5" s="52" t="s">
        <v>251</v>
      </c>
      <c r="AJ5" s="52" t="s">
        <v>77</v>
      </c>
      <c r="AK5" s="52" t="s">
        <v>251</v>
      </c>
      <c r="AL5" s="52" t="s">
        <v>251</v>
      </c>
      <c r="AM5" s="52" t="s">
        <v>251</v>
      </c>
      <c r="AN5" s="52" t="s">
        <v>77</v>
      </c>
      <c r="AO5" s="52" t="s">
        <v>251</v>
      </c>
      <c r="AP5" s="52" t="s">
        <v>251</v>
      </c>
      <c r="AQ5" s="52" t="s">
        <v>251</v>
      </c>
      <c r="AR5" s="52" t="s">
        <v>251</v>
      </c>
      <c r="AS5" s="52" t="s">
        <v>251</v>
      </c>
      <c r="AT5" s="52" t="s">
        <v>77</v>
      </c>
      <c r="AU5" s="52" t="s">
        <v>251</v>
      </c>
      <c r="AV5" s="52" t="s">
        <v>251</v>
      </c>
      <c r="AW5" s="52" t="s">
        <v>251</v>
      </c>
      <c r="AX5" s="52" t="s">
        <v>77</v>
      </c>
      <c r="AY5" s="52" t="s">
        <v>77</v>
      </c>
      <c r="AZ5" s="52" t="s">
        <v>251</v>
      </c>
      <c r="BA5" s="52" t="s">
        <v>77</v>
      </c>
      <c r="BB5" s="52" t="s">
        <v>251</v>
      </c>
      <c r="BC5" s="52" t="s">
        <v>251</v>
      </c>
      <c r="BD5" s="52" t="s">
        <v>77</v>
      </c>
      <c r="BE5" s="52" t="s">
        <v>251</v>
      </c>
      <c r="BF5" s="52" t="s">
        <v>251</v>
      </c>
      <c r="BG5" s="52" t="s">
        <v>251</v>
      </c>
      <c r="BH5" s="52" t="s">
        <v>251</v>
      </c>
      <c r="BI5" s="52" t="s">
        <v>251</v>
      </c>
      <c r="BJ5" s="52" t="s">
        <v>251</v>
      </c>
      <c r="BK5" s="52" t="s">
        <v>251</v>
      </c>
      <c r="BL5" s="52" t="s">
        <v>251</v>
      </c>
      <c r="BM5" s="52" t="s">
        <v>251</v>
      </c>
      <c r="BN5" s="52" t="s">
        <v>77</v>
      </c>
      <c r="BO5" s="52" t="s">
        <v>251</v>
      </c>
      <c r="BP5" s="52" t="s">
        <v>77</v>
      </c>
      <c r="BQ5" s="52" t="s">
        <v>77</v>
      </c>
      <c r="BR5" s="52" t="s">
        <v>77</v>
      </c>
      <c r="BS5" s="52" t="s">
        <v>251</v>
      </c>
      <c r="BT5" s="52" t="s">
        <v>77</v>
      </c>
      <c r="BU5" s="52" t="s">
        <v>77</v>
      </c>
      <c r="BV5" s="52" t="s">
        <v>251</v>
      </c>
      <c r="BW5" s="52" t="s">
        <v>251</v>
      </c>
      <c r="BX5" s="52" t="s">
        <v>77</v>
      </c>
      <c r="BY5" s="52" t="s">
        <v>77</v>
      </c>
      <c r="BZ5" s="52" t="s">
        <v>251</v>
      </c>
      <c r="CA5" s="52" t="s">
        <v>77</v>
      </c>
      <c r="CB5" s="52" t="s">
        <v>251</v>
      </c>
      <c r="CC5" s="52" t="s">
        <v>251</v>
      </c>
      <c r="CD5" s="52" t="s">
        <v>251</v>
      </c>
      <c r="CE5" s="52" t="s">
        <v>77</v>
      </c>
      <c r="CF5" s="52" t="s">
        <v>77</v>
      </c>
      <c r="CG5" s="52" t="s">
        <v>251</v>
      </c>
      <c r="CH5" s="52" t="s">
        <v>251</v>
      </c>
      <c r="CI5" s="52" t="s">
        <v>251</v>
      </c>
      <c r="CJ5" s="52" t="s">
        <v>251</v>
      </c>
      <c r="CK5" s="52" t="s">
        <v>251</v>
      </c>
      <c r="CL5" s="52" t="s">
        <v>77</v>
      </c>
      <c r="CM5" s="52" t="s">
        <v>251</v>
      </c>
      <c r="CN5" s="52" t="s">
        <v>251</v>
      </c>
      <c r="CO5" s="52" t="s">
        <v>77</v>
      </c>
      <c r="CP5" s="52" t="s">
        <v>77</v>
      </c>
      <c r="CQ5" s="52" t="s">
        <v>251</v>
      </c>
      <c r="CR5" s="52" t="s">
        <v>251</v>
      </c>
      <c r="CS5" s="52" t="s">
        <v>251</v>
      </c>
      <c r="CT5" s="52" t="s">
        <v>77</v>
      </c>
      <c r="CU5" s="52" t="s">
        <v>77</v>
      </c>
      <c r="CV5" s="52" t="s">
        <v>77</v>
      </c>
      <c r="CW5" s="52" t="s">
        <v>251</v>
      </c>
      <c r="CX5" s="52" t="s">
        <v>251</v>
      </c>
      <c r="CY5" s="52" t="s">
        <v>77</v>
      </c>
      <c r="CZ5" s="52" t="s">
        <v>77</v>
      </c>
      <c r="DA5" s="52" t="s">
        <v>251</v>
      </c>
      <c r="DB5" s="52" t="s">
        <v>251</v>
      </c>
      <c r="DC5" s="52" t="s">
        <v>251</v>
      </c>
    </row>
    <row r="6" spans="1:107" ht="10.8" customHeight="1" x14ac:dyDescent="0.45">
      <c r="A6" s="54" t="s">
        <v>59</v>
      </c>
      <c r="B6" s="52" t="s">
        <v>245</v>
      </c>
      <c r="C6" s="52" t="s">
        <v>245</v>
      </c>
      <c r="D6" s="52" t="s">
        <v>252</v>
      </c>
      <c r="E6" s="52" t="s">
        <v>245</v>
      </c>
      <c r="F6" s="52" t="s">
        <v>245</v>
      </c>
      <c r="G6" s="52" t="s">
        <v>245</v>
      </c>
      <c r="H6" s="52" t="s">
        <v>245</v>
      </c>
      <c r="I6" s="52" t="s">
        <v>245</v>
      </c>
      <c r="J6" s="52" t="s">
        <v>245</v>
      </c>
      <c r="K6" s="52" t="s">
        <v>245</v>
      </c>
      <c r="L6" s="52" t="s">
        <v>252</v>
      </c>
      <c r="M6" s="52" t="s">
        <v>252</v>
      </c>
      <c r="N6" s="52" t="s">
        <v>252</v>
      </c>
      <c r="O6" s="52" t="s">
        <v>252</v>
      </c>
      <c r="P6" s="52" t="s">
        <v>245</v>
      </c>
      <c r="Q6" s="52" t="s">
        <v>245</v>
      </c>
      <c r="R6" s="52" t="s">
        <v>245</v>
      </c>
      <c r="S6" s="52" t="s">
        <v>245</v>
      </c>
      <c r="T6" s="52" t="s">
        <v>245</v>
      </c>
      <c r="U6" s="52" t="s">
        <v>245</v>
      </c>
      <c r="V6" s="52" t="s">
        <v>245</v>
      </c>
      <c r="W6" s="52" t="s">
        <v>252</v>
      </c>
      <c r="X6" s="52" t="s">
        <v>252</v>
      </c>
      <c r="Y6" s="52" t="s">
        <v>245</v>
      </c>
      <c r="Z6" s="52" t="s">
        <v>245</v>
      </c>
      <c r="AA6" s="52" t="s">
        <v>245</v>
      </c>
      <c r="AB6" s="52" t="s">
        <v>252</v>
      </c>
      <c r="AC6" s="52" t="s">
        <v>252</v>
      </c>
      <c r="AD6" s="52" t="s">
        <v>245</v>
      </c>
      <c r="AE6" s="52" t="s">
        <v>245</v>
      </c>
      <c r="AF6" s="52" t="s">
        <v>252</v>
      </c>
      <c r="AG6" s="52" t="s">
        <v>252</v>
      </c>
      <c r="AH6" s="52" t="s">
        <v>252</v>
      </c>
      <c r="AI6" s="52" t="s">
        <v>245</v>
      </c>
      <c r="AJ6" s="52" t="s">
        <v>245</v>
      </c>
      <c r="AK6" s="52" t="s">
        <v>252</v>
      </c>
      <c r="AL6" s="52" t="s">
        <v>252</v>
      </c>
      <c r="AM6" s="52" t="s">
        <v>245</v>
      </c>
      <c r="AN6" s="52" t="s">
        <v>245</v>
      </c>
      <c r="AO6" s="52" t="s">
        <v>252</v>
      </c>
      <c r="AP6" s="52" t="s">
        <v>245</v>
      </c>
      <c r="AQ6" s="52" t="s">
        <v>252</v>
      </c>
      <c r="AR6" s="52" t="s">
        <v>245</v>
      </c>
      <c r="AS6" s="52" t="s">
        <v>252</v>
      </c>
      <c r="AT6" s="52" t="s">
        <v>252</v>
      </c>
      <c r="AU6" s="52" t="s">
        <v>252</v>
      </c>
      <c r="AV6" s="52" t="s">
        <v>252</v>
      </c>
      <c r="AW6" s="52" t="s">
        <v>245</v>
      </c>
      <c r="AX6" s="52" t="s">
        <v>252</v>
      </c>
      <c r="AY6" s="52" t="s">
        <v>245</v>
      </c>
      <c r="AZ6" s="52" t="s">
        <v>252</v>
      </c>
      <c r="BA6" s="52" t="s">
        <v>245</v>
      </c>
      <c r="BB6" s="52" t="s">
        <v>245</v>
      </c>
      <c r="BC6" s="52" t="s">
        <v>245</v>
      </c>
      <c r="BD6" s="52" t="s">
        <v>252</v>
      </c>
      <c r="BE6" s="52" t="s">
        <v>252</v>
      </c>
      <c r="BF6" s="52" t="s">
        <v>245</v>
      </c>
      <c r="BG6" s="52" t="s">
        <v>245</v>
      </c>
      <c r="BH6" s="52" t="s">
        <v>245</v>
      </c>
      <c r="BI6" s="52" t="s">
        <v>245</v>
      </c>
      <c r="BJ6" s="52" t="s">
        <v>252</v>
      </c>
      <c r="BK6" s="52" t="s">
        <v>245</v>
      </c>
      <c r="BL6" s="52" t="s">
        <v>252</v>
      </c>
      <c r="BM6" s="52" t="s">
        <v>252</v>
      </c>
      <c r="BN6" s="52" t="s">
        <v>252</v>
      </c>
      <c r="BO6" s="52" t="s">
        <v>245</v>
      </c>
      <c r="BP6" s="52" t="s">
        <v>252</v>
      </c>
      <c r="BQ6" s="52" t="s">
        <v>245</v>
      </c>
      <c r="BR6" s="52" t="s">
        <v>245</v>
      </c>
      <c r="BS6" s="52" t="s">
        <v>245</v>
      </c>
      <c r="BT6" s="52" t="s">
        <v>245</v>
      </c>
      <c r="BU6" s="52" t="s">
        <v>245</v>
      </c>
      <c r="BV6" s="52" t="s">
        <v>245</v>
      </c>
      <c r="BW6" s="52" t="s">
        <v>245</v>
      </c>
      <c r="BX6" s="52" t="s">
        <v>245</v>
      </c>
      <c r="BY6" s="52" t="s">
        <v>252</v>
      </c>
      <c r="BZ6" s="52" t="s">
        <v>252</v>
      </c>
      <c r="CA6" s="52" t="s">
        <v>245</v>
      </c>
      <c r="CB6" s="52" t="s">
        <v>245</v>
      </c>
      <c r="CC6" s="52" t="s">
        <v>245</v>
      </c>
      <c r="CD6" s="52" t="s">
        <v>245</v>
      </c>
      <c r="CE6" s="52" t="s">
        <v>245</v>
      </c>
      <c r="CF6" s="52" t="s">
        <v>245</v>
      </c>
      <c r="CG6" s="52" t="s">
        <v>245</v>
      </c>
      <c r="CH6" s="52" t="s">
        <v>245</v>
      </c>
      <c r="CI6" s="52" t="s">
        <v>245</v>
      </c>
      <c r="CJ6" s="52" t="s">
        <v>245</v>
      </c>
      <c r="CK6" s="52" t="s">
        <v>245</v>
      </c>
      <c r="CL6" s="52" t="s">
        <v>252</v>
      </c>
      <c r="CM6" s="52" t="s">
        <v>245</v>
      </c>
      <c r="CN6" s="52" t="s">
        <v>252</v>
      </c>
      <c r="CO6" s="52" t="s">
        <v>252</v>
      </c>
      <c r="CP6" s="52" t="s">
        <v>245</v>
      </c>
      <c r="CQ6" s="52" t="s">
        <v>252</v>
      </c>
      <c r="CR6" s="52" t="s">
        <v>245</v>
      </c>
      <c r="CS6" s="52" t="s">
        <v>252</v>
      </c>
      <c r="CT6" s="52" t="s">
        <v>252</v>
      </c>
      <c r="CU6" s="52" t="s">
        <v>245</v>
      </c>
      <c r="CV6" s="52" t="s">
        <v>252</v>
      </c>
      <c r="CW6" s="52" t="s">
        <v>245</v>
      </c>
      <c r="CX6" s="52" t="s">
        <v>245</v>
      </c>
      <c r="CY6" s="52" t="s">
        <v>245</v>
      </c>
      <c r="CZ6" s="52" t="s">
        <v>245</v>
      </c>
      <c r="DA6" s="52" t="s">
        <v>252</v>
      </c>
      <c r="DB6" s="52" t="s">
        <v>252</v>
      </c>
      <c r="DC6" s="52" t="s">
        <v>245</v>
      </c>
    </row>
    <row r="7" spans="1:107" ht="10.8" customHeight="1" x14ac:dyDescent="0.45">
      <c r="A7" s="54" t="s">
        <v>127</v>
      </c>
      <c r="B7" s="52" t="s">
        <v>23</v>
      </c>
      <c r="C7" s="52" t="s">
        <v>132</v>
      </c>
      <c r="D7" s="52" t="s">
        <v>132</v>
      </c>
      <c r="E7" s="52" t="s">
        <v>132</v>
      </c>
      <c r="F7" s="52" t="s">
        <v>132</v>
      </c>
      <c r="G7" s="52" t="s">
        <v>132</v>
      </c>
      <c r="H7" s="52" t="s">
        <v>132</v>
      </c>
      <c r="I7" s="52" t="s">
        <v>23</v>
      </c>
      <c r="J7" s="52" t="s">
        <v>23</v>
      </c>
      <c r="K7" s="52" t="s">
        <v>23</v>
      </c>
      <c r="L7" s="52" t="s">
        <v>23</v>
      </c>
      <c r="M7" s="52" t="s">
        <v>132</v>
      </c>
      <c r="N7" s="52" t="s">
        <v>132</v>
      </c>
      <c r="O7" s="52" t="s">
        <v>132</v>
      </c>
      <c r="P7" s="52" t="s">
        <v>23</v>
      </c>
      <c r="Q7" s="52" t="s">
        <v>23</v>
      </c>
      <c r="R7" s="52" t="s">
        <v>132</v>
      </c>
      <c r="S7" s="52" t="s">
        <v>132</v>
      </c>
      <c r="T7" s="52" t="s">
        <v>23</v>
      </c>
      <c r="U7" s="52" t="s">
        <v>23</v>
      </c>
      <c r="V7" s="52" t="s">
        <v>132</v>
      </c>
      <c r="W7" s="52" t="s">
        <v>132</v>
      </c>
      <c r="X7" s="52" t="s">
        <v>132</v>
      </c>
      <c r="Y7" s="52" t="s">
        <v>23</v>
      </c>
      <c r="Z7" s="52" t="s">
        <v>132</v>
      </c>
      <c r="AA7" s="52" t="s">
        <v>23</v>
      </c>
      <c r="AB7" s="52" t="s">
        <v>23</v>
      </c>
      <c r="AC7" s="52" t="s">
        <v>132</v>
      </c>
      <c r="AD7" s="52" t="s">
        <v>132</v>
      </c>
      <c r="AE7" s="52" t="s">
        <v>132</v>
      </c>
      <c r="AF7" s="52" t="s">
        <v>132</v>
      </c>
      <c r="AG7" s="52" t="s">
        <v>132</v>
      </c>
      <c r="AH7" s="52" t="s">
        <v>23</v>
      </c>
      <c r="AI7" s="52" t="s">
        <v>132</v>
      </c>
      <c r="AJ7" s="52" t="s">
        <v>132</v>
      </c>
      <c r="AK7" s="52" t="s">
        <v>132</v>
      </c>
      <c r="AL7" s="52" t="s">
        <v>132</v>
      </c>
      <c r="AM7" s="52" t="s">
        <v>23</v>
      </c>
      <c r="AN7" s="52" t="s">
        <v>132</v>
      </c>
      <c r="AO7" s="52" t="s">
        <v>132</v>
      </c>
      <c r="AP7" s="52" t="s">
        <v>23</v>
      </c>
      <c r="AQ7" s="52" t="s">
        <v>132</v>
      </c>
      <c r="AR7" s="52" t="s">
        <v>132</v>
      </c>
      <c r="AS7" s="52" t="s">
        <v>132</v>
      </c>
      <c r="AT7" s="52" t="s">
        <v>132</v>
      </c>
      <c r="AU7" s="52" t="s">
        <v>132</v>
      </c>
      <c r="AV7" s="52" t="s">
        <v>23</v>
      </c>
      <c r="AW7" s="52" t="s">
        <v>23</v>
      </c>
      <c r="AX7" s="52" t="s">
        <v>23</v>
      </c>
      <c r="AY7" s="52" t="s">
        <v>132</v>
      </c>
      <c r="AZ7" s="52" t="s">
        <v>23</v>
      </c>
      <c r="BA7" s="52" t="s">
        <v>132</v>
      </c>
      <c r="BB7" s="52" t="s">
        <v>132</v>
      </c>
      <c r="BC7" s="52" t="s">
        <v>132</v>
      </c>
      <c r="BD7" s="52" t="s">
        <v>23</v>
      </c>
      <c r="BE7" s="52" t="s">
        <v>23</v>
      </c>
      <c r="BF7" s="52" t="s">
        <v>23</v>
      </c>
      <c r="BG7" s="52" t="s">
        <v>132</v>
      </c>
      <c r="BH7" s="52" t="s">
        <v>132</v>
      </c>
      <c r="BI7" s="52" t="s">
        <v>132</v>
      </c>
      <c r="BJ7" s="52" t="s">
        <v>132</v>
      </c>
      <c r="BK7" s="52" t="s">
        <v>132</v>
      </c>
      <c r="BL7" s="52" t="s">
        <v>132</v>
      </c>
      <c r="BM7" s="52" t="s">
        <v>132</v>
      </c>
      <c r="BN7" s="52" t="s">
        <v>132</v>
      </c>
      <c r="BO7" s="52" t="s">
        <v>132</v>
      </c>
      <c r="BP7" s="52" t="s">
        <v>23</v>
      </c>
      <c r="BQ7" s="52" t="s">
        <v>23</v>
      </c>
      <c r="BR7" s="52" t="s">
        <v>132</v>
      </c>
      <c r="BS7" s="52" t="s">
        <v>132</v>
      </c>
      <c r="BT7" s="52" t="s">
        <v>23</v>
      </c>
      <c r="BU7" s="52" t="s">
        <v>132</v>
      </c>
      <c r="BV7" s="52" t="s">
        <v>23</v>
      </c>
      <c r="BW7" s="52" t="s">
        <v>23</v>
      </c>
      <c r="BX7" s="52" t="s">
        <v>132</v>
      </c>
      <c r="BY7" s="52" t="s">
        <v>132</v>
      </c>
      <c r="BZ7" s="52" t="s">
        <v>132</v>
      </c>
      <c r="CA7" s="52" t="s">
        <v>132</v>
      </c>
      <c r="CB7" s="52" t="s">
        <v>132</v>
      </c>
      <c r="CC7" s="52" t="s">
        <v>23</v>
      </c>
      <c r="CD7" s="52" t="s">
        <v>23</v>
      </c>
      <c r="CE7" s="52" t="s">
        <v>132</v>
      </c>
      <c r="CF7" s="52" t="s">
        <v>23</v>
      </c>
      <c r="CG7" s="52" t="s">
        <v>132</v>
      </c>
      <c r="CH7" s="52" t="s">
        <v>132</v>
      </c>
      <c r="CI7" s="52" t="s">
        <v>132</v>
      </c>
      <c r="CJ7" s="52" t="s">
        <v>132</v>
      </c>
      <c r="CK7" s="52" t="s">
        <v>23</v>
      </c>
      <c r="CL7" s="52" t="s">
        <v>132</v>
      </c>
      <c r="CM7" s="52" t="s">
        <v>132</v>
      </c>
      <c r="CN7" s="52" t="s">
        <v>132</v>
      </c>
      <c r="CO7" s="52" t="s">
        <v>23</v>
      </c>
      <c r="CP7" s="52" t="s">
        <v>132</v>
      </c>
      <c r="CQ7" s="52" t="s">
        <v>132</v>
      </c>
      <c r="CR7" s="52" t="s">
        <v>132</v>
      </c>
      <c r="CS7" s="52" t="s">
        <v>23</v>
      </c>
      <c r="CT7" s="52" t="s">
        <v>23</v>
      </c>
      <c r="CU7" s="52" t="s">
        <v>132</v>
      </c>
      <c r="CV7" s="52" t="s">
        <v>23</v>
      </c>
      <c r="CW7" s="52" t="s">
        <v>132</v>
      </c>
      <c r="CX7" s="52" t="s">
        <v>23</v>
      </c>
      <c r="CY7" s="52" t="s">
        <v>23</v>
      </c>
      <c r="CZ7" s="52" t="s">
        <v>132</v>
      </c>
      <c r="DA7" s="52" t="s">
        <v>132</v>
      </c>
      <c r="DB7" s="52" t="s">
        <v>132</v>
      </c>
      <c r="DC7" s="52" t="s">
        <v>23</v>
      </c>
    </row>
    <row r="8" spans="1:107" ht="10.8" customHeight="1" x14ac:dyDescent="0.45">
      <c r="A8" s="54" t="s">
        <v>135</v>
      </c>
      <c r="B8" s="52" t="s">
        <v>31</v>
      </c>
      <c r="C8" s="52" t="s">
        <v>31</v>
      </c>
      <c r="D8" s="52" t="s">
        <v>24</v>
      </c>
      <c r="E8" s="52" t="s">
        <v>24</v>
      </c>
      <c r="F8" s="52" t="s">
        <v>31</v>
      </c>
      <c r="G8" s="52" t="s">
        <v>24</v>
      </c>
      <c r="H8" s="52" t="s">
        <v>31</v>
      </c>
      <c r="I8" s="52" t="s">
        <v>31</v>
      </c>
      <c r="J8" s="52" t="s">
        <v>31</v>
      </c>
      <c r="K8" s="52" t="s">
        <v>24</v>
      </c>
      <c r="L8" s="52" t="s">
        <v>24</v>
      </c>
      <c r="M8" s="52" t="s">
        <v>31</v>
      </c>
      <c r="N8" s="52" t="s">
        <v>31</v>
      </c>
      <c r="O8" s="52" t="s">
        <v>24</v>
      </c>
      <c r="P8" s="52" t="s">
        <v>24</v>
      </c>
      <c r="Q8" s="52" t="s">
        <v>31</v>
      </c>
      <c r="R8" s="52" t="s">
        <v>24</v>
      </c>
      <c r="S8" s="52" t="s">
        <v>31</v>
      </c>
      <c r="T8" s="52" t="s">
        <v>24</v>
      </c>
      <c r="U8" s="52" t="s">
        <v>31</v>
      </c>
      <c r="V8" s="52" t="s">
        <v>24</v>
      </c>
      <c r="W8" s="52" t="s">
        <v>31</v>
      </c>
      <c r="X8" s="52" t="s">
        <v>24</v>
      </c>
      <c r="Y8" s="52" t="s">
        <v>31</v>
      </c>
      <c r="Z8" s="52" t="s">
        <v>24</v>
      </c>
      <c r="AA8" s="52" t="s">
        <v>31</v>
      </c>
      <c r="AB8" s="52" t="s">
        <v>31</v>
      </c>
      <c r="AC8" s="52" t="s">
        <v>31</v>
      </c>
      <c r="AD8" s="52" t="s">
        <v>24</v>
      </c>
      <c r="AE8" s="52" t="s">
        <v>31</v>
      </c>
      <c r="AF8" s="52" t="s">
        <v>24</v>
      </c>
      <c r="AG8" s="52" t="s">
        <v>24</v>
      </c>
      <c r="AH8" s="52" t="s">
        <v>24</v>
      </c>
      <c r="AI8" s="52" t="s">
        <v>31</v>
      </c>
      <c r="AJ8" s="52" t="s">
        <v>31</v>
      </c>
      <c r="AK8" s="52" t="s">
        <v>31</v>
      </c>
      <c r="AL8" s="52" t="s">
        <v>31</v>
      </c>
      <c r="AM8" s="52" t="s">
        <v>24</v>
      </c>
      <c r="AN8" s="52" t="s">
        <v>24</v>
      </c>
      <c r="AO8" s="52" t="s">
        <v>31</v>
      </c>
      <c r="AP8" s="52" t="s">
        <v>31</v>
      </c>
      <c r="AQ8" s="52" t="s">
        <v>24</v>
      </c>
      <c r="AR8" s="52" t="s">
        <v>31</v>
      </c>
      <c r="AS8" s="52" t="s">
        <v>31</v>
      </c>
      <c r="AT8" s="52" t="s">
        <v>31</v>
      </c>
      <c r="AU8" s="52" t="s">
        <v>31</v>
      </c>
      <c r="AV8" s="52" t="s">
        <v>31</v>
      </c>
      <c r="AW8" s="52" t="s">
        <v>31</v>
      </c>
      <c r="AX8" s="52" t="s">
        <v>31</v>
      </c>
      <c r="AY8" s="52" t="s">
        <v>31</v>
      </c>
      <c r="AZ8" s="52" t="s">
        <v>31</v>
      </c>
      <c r="BA8" s="52" t="s">
        <v>31</v>
      </c>
      <c r="BB8" s="52" t="s">
        <v>24</v>
      </c>
      <c r="BC8" s="52" t="s">
        <v>31</v>
      </c>
      <c r="BD8" s="52" t="s">
        <v>31</v>
      </c>
      <c r="BE8" s="52" t="s">
        <v>31</v>
      </c>
      <c r="BF8" s="52" t="s">
        <v>24</v>
      </c>
      <c r="BG8" s="52" t="s">
        <v>31</v>
      </c>
      <c r="BH8" s="52" t="s">
        <v>31</v>
      </c>
      <c r="BI8" s="52" t="s">
        <v>31</v>
      </c>
      <c r="BJ8" s="52" t="s">
        <v>31</v>
      </c>
      <c r="BK8" s="52" t="s">
        <v>31</v>
      </c>
      <c r="BL8" s="52" t="s">
        <v>31</v>
      </c>
      <c r="BM8" s="52" t="s">
        <v>31</v>
      </c>
      <c r="BN8" s="52" t="s">
        <v>31</v>
      </c>
      <c r="BO8" s="52" t="s">
        <v>31</v>
      </c>
      <c r="BP8" s="52" t="s">
        <v>31</v>
      </c>
      <c r="BQ8" s="52" t="s">
        <v>31</v>
      </c>
      <c r="BR8" s="52" t="s">
        <v>31</v>
      </c>
      <c r="BS8" s="52" t="s">
        <v>24</v>
      </c>
      <c r="BT8" s="52" t="s">
        <v>31</v>
      </c>
      <c r="BU8" s="52" t="s">
        <v>24</v>
      </c>
      <c r="BV8" s="52" t="s">
        <v>24</v>
      </c>
      <c r="BW8" s="52" t="s">
        <v>24</v>
      </c>
      <c r="BX8" s="52" t="s">
        <v>31</v>
      </c>
      <c r="BY8" s="52" t="s">
        <v>24</v>
      </c>
      <c r="BZ8" s="52" t="s">
        <v>24</v>
      </c>
      <c r="CA8" s="52" t="s">
        <v>31</v>
      </c>
      <c r="CB8" s="52" t="s">
        <v>31</v>
      </c>
      <c r="CC8" s="52" t="s">
        <v>31</v>
      </c>
      <c r="CD8" s="52" t="s">
        <v>24</v>
      </c>
      <c r="CE8" s="52" t="s">
        <v>24</v>
      </c>
      <c r="CF8" s="52" t="s">
        <v>31</v>
      </c>
      <c r="CG8" s="52" t="s">
        <v>31</v>
      </c>
      <c r="CH8" s="52" t="s">
        <v>24</v>
      </c>
      <c r="CI8" s="52" t="s">
        <v>24</v>
      </c>
      <c r="CJ8" s="52" t="s">
        <v>24</v>
      </c>
      <c r="CK8" s="52" t="s">
        <v>24</v>
      </c>
      <c r="CL8" s="52" t="s">
        <v>31</v>
      </c>
      <c r="CM8" s="52" t="s">
        <v>24</v>
      </c>
      <c r="CN8" s="52" t="s">
        <v>31</v>
      </c>
      <c r="CO8" s="52" t="s">
        <v>24</v>
      </c>
      <c r="CP8" s="52" t="s">
        <v>24</v>
      </c>
      <c r="CQ8" s="52" t="s">
        <v>24</v>
      </c>
      <c r="CR8" s="52" t="s">
        <v>24</v>
      </c>
      <c r="CS8" s="52" t="s">
        <v>24</v>
      </c>
      <c r="CT8" s="52" t="s">
        <v>31</v>
      </c>
      <c r="CU8" s="52" t="s">
        <v>31</v>
      </c>
      <c r="CV8" s="52" t="s">
        <v>24</v>
      </c>
      <c r="CW8" s="52" t="s">
        <v>31</v>
      </c>
      <c r="CX8" s="52" t="s">
        <v>24</v>
      </c>
      <c r="CY8" s="52" t="s">
        <v>31</v>
      </c>
      <c r="CZ8" s="52" t="s">
        <v>31</v>
      </c>
      <c r="DA8" s="52" t="s">
        <v>24</v>
      </c>
      <c r="DB8" s="52" t="s">
        <v>24</v>
      </c>
      <c r="DC8" s="52" t="s">
        <v>31</v>
      </c>
    </row>
    <row r="9" spans="1:107" ht="10.8" customHeight="1" x14ac:dyDescent="0.45">
      <c r="A9" s="54" t="s">
        <v>137</v>
      </c>
      <c r="B9" s="52" t="s">
        <v>69</v>
      </c>
      <c r="C9" s="52" t="s">
        <v>154</v>
      </c>
      <c r="D9" s="52" t="s">
        <v>154</v>
      </c>
      <c r="E9" s="52" t="s">
        <v>154</v>
      </c>
      <c r="F9" s="52" t="s">
        <v>69</v>
      </c>
      <c r="G9" s="52" t="s">
        <v>69</v>
      </c>
      <c r="H9" s="52" t="s">
        <v>69</v>
      </c>
      <c r="I9" s="52" t="s">
        <v>154</v>
      </c>
      <c r="J9" s="52" t="s">
        <v>154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154</v>
      </c>
      <c r="P9" s="52" t="s">
        <v>69</v>
      </c>
      <c r="Q9" s="52" t="s">
        <v>69</v>
      </c>
      <c r="R9" s="52" t="s">
        <v>69</v>
      </c>
      <c r="S9" s="52" t="s">
        <v>69</v>
      </c>
      <c r="T9" s="52" t="s">
        <v>69</v>
      </c>
      <c r="U9" s="52" t="s">
        <v>69</v>
      </c>
      <c r="V9" s="52" t="s">
        <v>69</v>
      </c>
      <c r="W9" s="52" t="s">
        <v>154</v>
      </c>
      <c r="X9" s="52" t="s">
        <v>69</v>
      </c>
      <c r="Y9" s="52" t="s">
        <v>154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52" t="s">
        <v>69</v>
      </c>
      <c r="AG9" s="52" t="s">
        <v>69</v>
      </c>
      <c r="AH9" s="52" t="s">
        <v>69</v>
      </c>
      <c r="AI9" s="52" t="s">
        <v>154</v>
      </c>
      <c r="AJ9" s="52" t="s">
        <v>69</v>
      </c>
      <c r="AK9" s="52" t="s">
        <v>154</v>
      </c>
      <c r="AL9" s="52" t="s">
        <v>69</v>
      </c>
      <c r="AM9" s="52" t="s">
        <v>69</v>
      </c>
      <c r="AN9" s="52" t="s">
        <v>69</v>
      </c>
      <c r="AO9" s="52" t="s">
        <v>69</v>
      </c>
      <c r="AP9" s="52" t="s">
        <v>154</v>
      </c>
      <c r="AQ9" s="52" t="s">
        <v>69</v>
      </c>
      <c r="AR9" s="52" t="s">
        <v>69</v>
      </c>
      <c r="AS9" s="52" t="s">
        <v>154</v>
      </c>
      <c r="AT9" s="52" t="s">
        <v>69</v>
      </c>
      <c r="AU9" s="52" t="s">
        <v>69</v>
      </c>
      <c r="AV9" s="52" t="s">
        <v>69</v>
      </c>
      <c r="AW9" s="52" t="s">
        <v>69</v>
      </c>
      <c r="AX9" s="52" t="s">
        <v>69</v>
      </c>
      <c r="AY9" s="52" t="s">
        <v>154</v>
      </c>
      <c r="AZ9" s="52" t="s">
        <v>69</v>
      </c>
      <c r="BA9" s="52" t="s">
        <v>69</v>
      </c>
      <c r="BB9" s="52" t="s">
        <v>69</v>
      </c>
      <c r="BC9" s="52" t="s">
        <v>69</v>
      </c>
      <c r="BD9" s="52" t="s">
        <v>154</v>
      </c>
      <c r="BE9" s="52" t="s">
        <v>154</v>
      </c>
      <c r="BF9" s="52" t="s">
        <v>69</v>
      </c>
      <c r="BG9" s="52" t="s">
        <v>154</v>
      </c>
      <c r="BH9" s="52" t="s">
        <v>69</v>
      </c>
      <c r="BI9" s="52" t="s">
        <v>154</v>
      </c>
      <c r="BJ9" s="52" t="s">
        <v>154</v>
      </c>
      <c r="BK9" s="52" t="s">
        <v>154</v>
      </c>
      <c r="BL9" s="52" t="s">
        <v>69</v>
      </c>
      <c r="BM9" s="52" t="s">
        <v>154</v>
      </c>
      <c r="BN9" s="52" t="s">
        <v>69</v>
      </c>
      <c r="BO9" s="52" t="s">
        <v>69</v>
      </c>
      <c r="BP9" s="52" t="s">
        <v>69</v>
      </c>
      <c r="BQ9" s="52" t="s">
        <v>69</v>
      </c>
      <c r="BR9" s="52" t="s">
        <v>69</v>
      </c>
      <c r="BS9" s="52" t="s">
        <v>69</v>
      </c>
      <c r="BT9" s="52" t="s">
        <v>69</v>
      </c>
      <c r="BU9" s="52" t="s">
        <v>69</v>
      </c>
      <c r="BV9" s="52" t="s">
        <v>154</v>
      </c>
      <c r="BW9" s="52" t="s">
        <v>154</v>
      </c>
      <c r="BX9" s="52" t="s">
        <v>69</v>
      </c>
      <c r="BY9" s="52" t="s">
        <v>69</v>
      </c>
      <c r="BZ9" s="52" t="s">
        <v>154</v>
      </c>
      <c r="CA9" s="52" t="s">
        <v>154</v>
      </c>
      <c r="CB9" s="52" t="s">
        <v>69</v>
      </c>
      <c r="CC9" s="52" t="s">
        <v>69</v>
      </c>
      <c r="CD9" s="52" t="s">
        <v>69</v>
      </c>
      <c r="CE9" s="52" t="s">
        <v>154</v>
      </c>
      <c r="CF9" s="52" t="s">
        <v>69</v>
      </c>
      <c r="CG9" s="52" t="s">
        <v>154</v>
      </c>
      <c r="CH9" s="52" t="s">
        <v>69</v>
      </c>
      <c r="CI9" s="52" t="s">
        <v>69</v>
      </c>
      <c r="CJ9" s="52" t="s">
        <v>69</v>
      </c>
      <c r="CK9" s="52" t="s">
        <v>154</v>
      </c>
      <c r="CL9" s="52" t="s">
        <v>154</v>
      </c>
      <c r="CM9" s="52" t="s">
        <v>69</v>
      </c>
      <c r="CN9" s="52" t="s">
        <v>69</v>
      </c>
      <c r="CO9" s="52" t="s">
        <v>69</v>
      </c>
      <c r="CP9" s="52" t="s">
        <v>69</v>
      </c>
      <c r="CQ9" s="52" t="s">
        <v>69</v>
      </c>
      <c r="CR9" s="52" t="s">
        <v>154</v>
      </c>
      <c r="CS9" s="52" t="s">
        <v>154</v>
      </c>
      <c r="CT9" s="52" t="s">
        <v>69</v>
      </c>
      <c r="CU9" s="52" t="s">
        <v>69</v>
      </c>
      <c r="CV9" s="52" t="s">
        <v>154</v>
      </c>
      <c r="CW9" s="52" t="s">
        <v>69</v>
      </c>
      <c r="CX9" s="52" t="s">
        <v>69</v>
      </c>
      <c r="CY9" s="52" t="s">
        <v>69</v>
      </c>
      <c r="CZ9" s="52" t="s">
        <v>154</v>
      </c>
      <c r="DA9" s="52" t="s">
        <v>154</v>
      </c>
      <c r="DB9" s="52" t="s">
        <v>69</v>
      </c>
      <c r="DC9" s="52" t="s">
        <v>154</v>
      </c>
    </row>
    <row r="10" spans="1:107" ht="10.8" customHeight="1" x14ac:dyDescent="0.45">
      <c r="A10" s="54" t="s">
        <v>138</v>
      </c>
      <c r="B10" s="52" t="s">
        <v>37</v>
      </c>
      <c r="C10" s="52" t="s">
        <v>50</v>
      </c>
      <c r="D10" s="52" t="s">
        <v>50</v>
      </c>
      <c r="E10" s="52" t="s">
        <v>50</v>
      </c>
      <c r="F10" s="52" t="s">
        <v>50</v>
      </c>
      <c r="G10" s="52" t="s">
        <v>50</v>
      </c>
      <c r="H10" s="52" t="s">
        <v>50</v>
      </c>
      <c r="I10" s="52" t="s">
        <v>50</v>
      </c>
      <c r="J10" s="52" t="s">
        <v>50</v>
      </c>
      <c r="K10" s="52" t="s">
        <v>50</v>
      </c>
      <c r="L10" s="52" t="s">
        <v>50</v>
      </c>
      <c r="M10" s="52" t="s">
        <v>50</v>
      </c>
      <c r="N10" s="52" t="s">
        <v>50</v>
      </c>
      <c r="O10" s="52" t="s">
        <v>50</v>
      </c>
      <c r="P10" s="52" t="s">
        <v>50</v>
      </c>
      <c r="Q10" s="52" t="s">
        <v>50</v>
      </c>
      <c r="R10" s="52" t="s">
        <v>50</v>
      </c>
      <c r="S10" s="52" t="s">
        <v>50</v>
      </c>
      <c r="T10" s="52" t="s">
        <v>50</v>
      </c>
      <c r="U10" s="52" t="s">
        <v>50</v>
      </c>
      <c r="V10" s="52" t="s">
        <v>50</v>
      </c>
      <c r="W10" s="52" t="s">
        <v>50</v>
      </c>
      <c r="X10" s="52" t="s">
        <v>50</v>
      </c>
      <c r="Y10" s="52" t="s">
        <v>50</v>
      </c>
      <c r="Z10" s="52" t="s">
        <v>50</v>
      </c>
      <c r="AA10" s="52" t="s">
        <v>50</v>
      </c>
      <c r="AB10" s="52" t="s">
        <v>50</v>
      </c>
      <c r="AC10" s="52" t="s">
        <v>50</v>
      </c>
      <c r="AD10" s="52" t="s">
        <v>50</v>
      </c>
      <c r="AE10" s="52" t="s">
        <v>50</v>
      </c>
      <c r="AF10" s="52" t="s">
        <v>50</v>
      </c>
      <c r="AG10" s="52" t="s">
        <v>50</v>
      </c>
      <c r="AH10" s="52" t="s">
        <v>50</v>
      </c>
      <c r="AI10" s="52" t="s">
        <v>50</v>
      </c>
      <c r="AJ10" s="52" t="s">
        <v>50</v>
      </c>
      <c r="AK10" s="52" t="s">
        <v>50</v>
      </c>
      <c r="AL10" s="52" t="s">
        <v>50</v>
      </c>
      <c r="AM10" s="52" t="s">
        <v>50</v>
      </c>
      <c r="AN10" s="52" t="s">
        <v>50</v>
      </c>
      <c r="AO10" s="52" t="s">
        <v>50</v>
      </c>
      <c r="AP10" s="52" t="s">
        <v>50</v>
      </c>
      <c r="AQ10" s="52" t="s">
        <v>50</v>
      </c>
      <c r="AR10" s="52" t="s">
        <v>50</v>
      </c>
      <c r="AS10" s="52" t="s">
        <v>50</v>
      </c>
      <c r="AT10" s="52" t="s">
        <v>50</v>
      </c>
      <c r="AU10" s="52" t="s">
        <v>50</v>
      </c>
      <c r="AV10" s="52" t="s">
        <v>50</v>
      </c>
      <c r="AW10" s="52" t="s">
        <v>50</v>
      </c>
      <c r="AX10" s="52" t="s">
        <v>50</v>
      </c>
      <c r="AY10" s="52" t="s">
        <v>50</v>
      </c>
      <c r="AZ10" s="52" t="s">
        <v>50</v>
      </c>
      <c r="BA10" s="52" t="s">
        <v>50</v>
      </c>
      <c r="BB10" s="52" t="s">
        <v>50</v>
      </c>
      <c r="BC10" s="52" t="s">
        <v>37</v>
      </c>
      <c r="BD10" s="52" t="s">
        <v>50</v>
      </c>
      <c r="BE10" s="52" t="s">
        <v>50</v>
      </c>
      <c r="BF10" s="52" t="s">
        <v>50</v>
      </c>
      <c r="BG10" s="52" t="s">
        <v>50</v>
      </c>
      <c r="BH10" s="52" t="s">
        <v>50</v>
      </c>
      <c r="BI10" s="52" t="s">
        <v>50</v>
      </c>
      <c r="BJ10" s="52" t="s">
        <v>50</v>
      </c>
      <c r="BK10" s="52" t="s">
        <v>50</v>
      </c>
      <c r="BL10" s="52" t="s">
        <v>50</v>
      </c>
      <c r="BM10" s="52" t="s">
        <v>50</v>
      </c>
      <c r="BN10" s="52" t="s">
        <v>50</v>
      </c>
      <c r="BO10" s="52" t="s">
        <v>50</v>
      </c>
      <c r="BP10" s="52" t="s">
        <v>50</v>
      </c>
      <c r="BQ10" s="52" t="s">
        <v>50</v>
      </c>
      <c r="BR10" s="52" t="s">
        <v>50</v>
      </c>
      <c r="BS10" s="52" t="s">
        <v>50</v>
      </c>
      <c r="BT10" s="52" t="s">
        <v>50</v>
      </c>
      <c r="BU10" s="52" t="s">
        <v>50</v>
      </c>
      <c r="BV10" s="52" t="s">
        <v>50</v>
      </c>
      <c r="BW10" s="52" t="s">
        <v>50</v>
      </c>
      <c r="BX10" s="52" t="s">
        <v>50</v>
      </c>
      <c r="BY10" s="52" t="s">
        <v>50</v>
      </c>
      <c r="BZ10" s="52" t="s">
        <v>50</v>
      </c>
      <c r="CA10" s="52" t="s">
        <v>50</v>
      </c>
      <c r="CB10" s="52" t="s">
        <v>50</v>
      </c>
      <c r="CC10" s="52" t="s">
        <v>37</v>
      </c>
      <c r="CD10" s="52" t="s">
        <v>50</v>
      </c>
      <c r="CE10" s="52" t="s">
        <v>50</v>
      </c>
      <c r="CF10" s="52" t="s">
        <v>50</v>
      </c>
      <c r="CG10" s="52" t="s">
        <v>50</v>
      </c>
      <c r="CH10" s="52" t="s">
        <v>50</v>
      </c>
      <c r="CI10" s="52" t="s">
        <v>50</v>
      </c>
      <c r="CJ10" s="52" t="s">
        <v>50</v>
      </c>
      <c r="CK10" s="52" t="s">
        <v>50</v>
      </c>
      <c r="CL10" s="52" t="s">
        <v>50</v>
      </c>
      <c r="CM10" s="52" t="s">
        <v>50</v>
      </c>
      <c r="CN10" s="52" t="s">
        <v>50</v>
      </c>
      <c r="CO10" s="52" t="s">
        <v>50</v>
      </c>
      <c r="CP10" s="52" t="s">
        <v>37</v>
      </c>
      <c r="CQ10" s="52" t="s">
        <v>50</v>
      </c>
      <c r="CR10" s="52" t="s">
        <v>50</v>
      </c>
      <c r="CS10" s="52" t="s">
        <v>50</v>
      </c>
      <c r="CT10" s="52" t="s">
        <v>50</v>
      </c>
      <c r="CU10" s="52" t="s">
        <v>50</v>
      </c>
      <c r="CV10" s="52" t="s">
        <v>50</v>
      </c>
      <c r="CW10" s="52" t="s">
        <v>50</v>
      </c>
      <c r="CX10" s="52" t="s">
        <v>50</v>
      </c>
      <c r="CY10" s="52" t="s">
        <v>50</v>
      </c>
      <c r="CZ10" s="52" t="s">
        <v>37</v>
      </c>
      <c r="DA10" s="52" t="s">
        <v>50</v>
      </c>
      <c r="DB10" s="52" t="s">
        <v>50</v>
      </c>
      <c r="DC10" s="52" t="s">
        <v>50</v>
      </c>
    </row>
    <row r="11" spans="1:107" ht="10.8" customHeight="1" x14ac:dyDescent="0.45">
      <c r="A11" s="54" t="s">
        <v>139</v>
      </c>
      <c r="B11" s="52" t="s">
        <v>33</v>
      </c>
      <c r="C11" s="52" t="s">
        <v>33</v>
      </c>
      <c r="D11" s="52" t="s">
        <v>33</v>
      </c>
      <c r="E11" s="52" t="s">
        <v>33</v>
      </c>
      <c r="F11" s="52" t="s">
        <v>33</v>
      </c>
      <c r="G11" s="52" t="s">
        <v>33</v>
      </c>
      <c r="H11" s="52" t="s">
        <v>33</v>
      </c>
      <c r="I11" s="52" t="s">
        <v>33</v>
      </c>
      <c r="J11" s="52" t="s">
        <v>33</v>
      </c>
      <c r="K11" s="52" t="s">
        <v>33</v>
      </c>
      <c r="L11" s="52" t="s">
        <v>33</v>
      </c>
      <c r="M11" s="52" t="s">
        <v>33</v>
      </c>
      <c r="N11" s="52" t="s">
        <v>33</v>
      </c>
      <c r="O11" s="52" t="s">
        <v>33</v>
      </c>
      <c r="P11" s="52" t="s">
        <v>33</v>
      </c>
      <c r="Q11" s="52" t="s">
        <v>33</v>
      </c>
      <c r="R11" s="52" t="s">
        <v>33</v>
      </c>
      <c r="S11" s="52" t="s">
        <v>33</v>
      </c>
      <c r="T11" s="52" t="s">
        <v>33</v>
      </c>
      <c r="U11" s="52" t="s">
        <v>33</v>
      </c>
      <c r="V11" s="52" t="s">
        <v>33</v>
      </c>
      <c r="W11" s="52" t="s">
        <v>33</v>
      </c>
      <c r="X11" s="52" t="s">
        <v>33</v>
      </c>
      <c r="Y11" s="52" t="s">
        <v>33</v>
      </c>
      <c r="Z11" s="52" t="s">
        <v>33</v>
      </c>
      <c r="AA11" s="52" t="s">
        <v>33</v>
      </c>
      <c r="AB11" s="52" t="s">
        <v>33</v>
      </c>
      <c r="AC11" s="52" t="s">
        <v>33</v>
      </c>
      <c r="AD11" s="52" t="s">
        <v>33</v>
      </c>
      <c r="AE11" s="52" t="s">
        <v>33</v>
      </c>
      <c r="AF11" s="52" t="s">
        <v>33</v>
      </c>
      <c r="AG11" s="52" t="s">
        <v>33</v>
      </c>
      <c r="AH11" s="52" t="s">
        <v>33</v>
      </c>
      <c r="AI11" s="52" t="s">
        <v>33</v>
      </c>
      <c r="AJ11" s="52" t="s">
        <v>33</v>
      </c>
      <c r="AK11" s="52" t="s">
        <v>33</v>
      </c>
      <c r="AL11" s="52" t="s">
        <v>33</v>
      </c>
      <c r="AM11" s="52" t="s">
        <v>33</v>
      </c>
      <c r="AN11" s="52" t="s">
        <v>33</v>
      </c>
      <c r="AO11" s="52" t="s">
        <v>33</v>
      </c>
      <c r="AP11" s="52" t="s">
        <v>33</v>
      </c>
      <c r="AQ11" s="52" t="s">
        <v>33</v>
      </c>
      <c r="AR11" s="52" t="s">
        <v>33</v>
      </c>
      <c r="AS11" s="52" t="s">
        <v>33</v>
      </c>
      <c r="AT11" s="52" t="s">
        <v>33</v>
      </c>
      <c r="AU11" s="52" t="s">
        <v>33</v>
      </c>
      <c r="AV11" s="52" t="s">
        <v>33</v>
      </c>
      <c r="AW11" s="52" t="s">
        <v>33</v>
      </c>
      <c r="AX11" s="52" t="s">
        <v>33</v>
      </c>
      <c r="AY11" s="52" t="s">
        <v>33</v>
      </c>
      <c r="AZ11" s="52" t="s">
        <v>33</v>
      </c>
      <c r="BA11" s="52" t="s">
        <v>33</v>
      </c>
      <c r="BB11" s="52" t="s">
        <v>33</v>
      </c>
      <c r="BC11" s="52" t="s">
        <v>33</v>
      </c>
      <c r="BD11" s="52" t="s">
        <v>33</v>
      </c>
      <c r="BE11" s="52" t="s">
        <v>33</v>
      </c>
      <c r="BF11" s="52" t="s">
        <v>33</v>
      </c>
      <c r="BG11" s="52" t="s">
        <v>33</v>
      </c>
      <c r="BH11" s="52" t="s">
        <v>33</v>
      </c>
      <c r="BI11" s="52" t="s">
        <v>33</v>
      </c>
      <c r="BJ11" s="52" t="s">
        <v>33</v>
      </c>
      <c r="BK11" s="52" t="s">
        <v>33</v>
      </c>
      <c r="BL11" s="52" t="s">
        <v>33</v>
      </c>
      <c r="BM11" s="52" t="s">
        <v>33</v>
      </c>
      <c r="BN11" s="52" t="s">
        <v>33</v>
      </c>
      <c r="BO11" s="52" t="s">
        <v>33</v>
      </c>
      <c r="BP11" s="52" t="s">
        <v>33</v>
      </c>
      <c r="BQ11" s="52" t="s">
        <v>33</v>
      </c>
      <c r="BR11" s="52" t="s">
        <v>33</v>
      </c>
      <c r="BS11" s="52" t="s">
        <v>33</v>
      </c>
      <c r="BT11" s="52" t="s">
        <v>33</v>
      </c>
      <c r="BU11" s="52" t="s">
        <v>33</v>
      </c>
      <c r="BV11" s="52" t="s">
        <v>33</v>
      </c>
      <c r="BW11" s="52" t="s">
        <v>33</v>
      </c>
      <c r="BX11" s="52" t="s">
        <v>33</v>
      </c>
      <c r="BY11" s="52" t="s">
        <v>33</v>
      </c>
      <c r="BZ11" s="52" t="s">
        <v>33</v>
      </c>
      <c r="CA11" s="52" t="s">
        <v>33</v>
      </c>
      <c r="CB11" s="52" t="s">
        <v>33</v>
      </c>
      <c r="CC11" s="52" t="s">
        <v>33</v>
      </c>
      <c r="CD11" s="52" t="s">
        <v>33</v>
      </c>
      <c r="CE11" s="52" t="s">
        <v>33</v>
      </c>
      <c r="CF11" s="52" t="s">
        <v>33</v>
      </c>
      <c r="CG11" s="52" t="s">
        <v>33</v>
      </c>
      <c r="CH11" s="52" t="s">
        <v>33</v>
      </c>
      <c r="CI11" s="52" t="s">
        <v>33</v>
      </c>
      <c r="CJ11" s="52" t="s">
        <v>33</v>
      </c>
      <c r="CK11" s="52" t="s">
        <v>33</v>
      </c>
      <c r="CL11" s="52" t="s">
        <v>33</v>
      </c>
      <c r="CM11" s="52" t="s">
        <v>33</v>
      </c>
      <c r="CN11" s="52" t="s">
        <v>33</v>
      </c>
      <c r="CO11" s="52" t="s">
        <v>33</v>
      </c>
      <c r="CP11" s="52" t="s">
        <v>33</v>
      </c>
      <c r="CQ11" s="52" t="s">
        <v>33</v>
      </c>
      <c r="CR11" s="52" t="s">
        <v>33</v>
      </c>
      <c r="CS11" s="52" t="s">
        <v>33</v>
      </c>
      <c r="CT11" s="52" t="s">
        <v>33</v>
      </c>
      <c r="CU11" s="52" t="s">
        <v>33</v>
      </c>
      <c r="CV11" s="52" t="s">
        <v>33</v>
      </c>
      <c r="CW11" s="52" t="s">
        <v>33</v>
      </c>
      <c r="CX11" s="52" t="s">
        <v>33</v>
      </c>
      <c r="CY11" s="52" t="s">
        <v>33</v>
      </c>
      <c r="CZ11" s="52" t="s">
        <v>33</v>
      </c>
      <c r="DA11" s="52" t="s">
        <v>33</v>
      </c>
      <c r="DB11" s="52" t="s">
        <v>33</v>
      </c>
      <c r="DC11" s="52" t="s">
        <v>33</v>
      </c>
    </row>
    <row r="12" spans="1:107" ht="10.8" customHeight="1" x14ac:dyDescent="0.45">
      <c r="A12" s="54" t="s">
        <v>39</v>
      </c>
      <c r="B12" s="52" t="s">
        <v>74</v>
      </c>
      <c r="C12" s="52" t="s">
        <v>161</v>
      </c>
      <c r="D12" s="52" t="s">
        <v>161</v>
      </c>
      <c r="E12" s="52" t="s">
        <v>161</v>
      </c>
      <c r="F12" s="52" t="s">
        <v>74</v>
      </c>
      <c r="G12" s="52" t="s">
        <v>161</v>
      </c>
      <c r="H12" s="52" t="s">
        <v>161</v>
      </c>
      <c r="I12" s="52" t="s">
        <v>74</v>
      </c>
      <c r="J12" s="52" t="s">
        <v>74</v>
      </c>
      <c r="K12" s="52" t="s">
        <v>74</v>
      </c>
      <c r="L12" s="52" t="s">
        <v>74</v>
      </c>
      <c r="M12" s="52" t="s">
        <v>161</v>
      </c>
      <c r="N12" s="52" t="s">
        <v>161</v>
      </c>
      <c r="O12" s="52" t="s">
        <v>74</v>
      </c>
      <c r="P12" s="52" t="s">
        <v>161</v>
      </c>
      <c r="Q12" s="52" t="s">
        <v>161</v>
      </c>
      <c r="R12" s="52" t="s">
        <v>74</v>
      </c>
      <c r="S12" s="52" t="s">
        <v>74</v>
      </c>
      <c r="T12" s="52" t="s">
        <v>161</v>
      </c>
      <c r="U12" s="52" t="s">
        <v>74</v>
      </c>
      <c r="V12" s="52" t="s">
        <v>74</v>
      </c>
      <c r="W12" s="52" t="s">
        <v>161</v>
      </c>
      <c r="X12" s="52" t="s">
        <v>161</v>
      </c>
      <c r="Y12" s="52" t="s">
        <v>161</v>
      </c>
      <c r="Z12" s="52" t="s">
        <v>74</v>
      </c>
      <c r="AA12" s="52" t="s">
        <v>74</v>
      </c>
      <c r="AB12" s="52" t="s">
        <v>161</v>
      </c>
      <c r="AC12" s="52" t="s">
        <v>161</v>
      </c>
      <c r="AD12" s="52" t="s">
        <v>161</v>
      </c>
      <c r="AE12" s="52" t="s">
        <v>161</v>
      </c>
      <c r="AF12" s="52" t="s">
        <v>74</v>
      </c>
      <c r="AG12" s="52" t="s">
        <v>74</v>
      </c>
      <c r="AH12" s="52" t="s">
        <v>161</v>
      </c>
      <c r="AI12" s="52" t="s">
        <v>161</v>
      </c>
      <c r="AJ12" s="52" t="s">
        <v>74</v>
      </c>
      <c r="AK12" s="52" t="s">
        <v>74</v>
      </c>
      <c r="AL12" s="52" t="s">
        <v>161</v>
      </c>
      <c r="AM12" s="52" t="s">
        <v>161</v>
      </c>
      <c r="AN12" s="52" t="s">
        <v>161</v>
      </c>
      <c r="AO12" s="52" t="s">
        <v>161</v>
      </c>
      <c r="AP12" s="52" t="s">
        <v>161</v>
      </c>
      <c r="AQ12" s="52" t="s">
        <v>161</v>
      </c>
      <c r="AR12" s="52" t="s">
        <v>161</v>
      </c>
      <c r="AS12" s="52" t="s">
        <v>74</v>
      </c>
      <c r="AT12" s="52" t="s">
        <v>161</v>
      </c>
      <c r="AU12" s="52" t="s">
        <v>74</v>
      </c>
      <c r="AV12" s="52" t="s">
        <v>161</v>
      </c>
      <c r="AW12" s="52" t="s">
        <v>74</v>
      </c>
      <c r="AX12" s="52" t="s">
        <v>161</v>
      </c>
      <c r="AY12" s="52" t="s">
        <v>161</v>
      </c>
      <c r="AZ12" s="52" t="s">
        <v>74</v>
      </c>
      <c r="BA12" s="52" t="s">
        <v>74</v>
      </c>
      <c r="BB12" s="52" t="s">
        <v>74</v>
      </c>
      <c r="BC12" s="52" t="s">
        <v>161</v>
      </c>
      <c r="BD12" s="52" t="s">
        <v>74</v>
      </c>
      <c r="BE12" s="52" t="s">
        <v>74</v>
      </c>
      <c r="BF12" s="52" t="s">
        <v>74</v>
      </c>
      <c r="BG12" s="52" t="s">
        <v>161</v>
      </c>
      <c r="BH12" s="52" t="s">
        <v>74</v>
      </c>
      <c r="BI12" s="52" t="s">
        <v>161</v>
      </c>
      <c r="BJ12" s="52" t="s">
        <v>161</v>
      </c>
      <c r="BK12" s="52" t="s">
        <v>161</v>
      </c>
      <c r="BL12" s="52" t="s">
        <v>161</v>
      </c>
      <c r="BM12" s="52" t="s">
        <v>74</v>
      </c>
      <c r="BN12" s="52" t="s">
        <v>74</v>
      </c>
      <c r="BO12" s="52" t="s">
        <v>161</v>
      </c>
      <c r="BP12" s="52" t="s">
        <v>161</v>
      </c>
      <c r="BQ12" s="52" t="s">
        <v>74</v>
      </c>
      <c r="BR12" s="52" t="s">
        <v>74</v>
      </c>
      <c r="BS12" s="52" t="s">
        <v>161</v>
      </c>
      <c r="BT12" s="52" t="s">
        <v>161</v>
      </c>
      <c r="BU12" s="52" t="s">
        <v>161</v>
      </c>
      <c r="BV12" s="52" t="s">
        <v>161</v>
      </c>
      <c r="BW12" s="52" t="s">
        <v>161</v>
      </c>
      <c r="BX12" s="52" t="s">
        <v>74</v>
      </c>
      <c r="BY12" s="52" t="s">
        <v>161</v>
      </c>
      <c r="BZ12" s="52" t="s">
        <v>161</v>
      </c>
      <c r="CA12" s="52" t="s">
        <v>74</v>
      </c>
      <c r="CB12" s="52" t="s">
        <v>161</v>
      </c>
      <c r="CC12" s="52" t="s">
        <v>74</v>
      </c>
      <c r="CD12" s="52" t="s">
        <v>161</v>
      </c>
      <c r="CE12" s="52" t="s">
        <v>161</v>
      </c>
      <c r="CF12" s="52" t="s">
        <v>161</v>
      </c>
      <c r="CG12" s="52" t="s">
        <v>161</v>
      </c>
      <c r="CH12" s="52" t="s">
        <v>161</v>
      </c>
      <c r="CI12" s="52" t="s">
        <v>161</v>
      </c>
      <c r="CJ12" s="52" t="s">
        <v>161</v>
      </c>
      <c r="CK12" s="52" t="s">
        <v>161</v>
      </c>
      <c r="CL12" s="52" t="s">
        <v>74</v>
      </c>
      <c r="CM12" s="52" t="s">
        <v>161</v>
      </c>
      <c r="CN12" s="52" t="s">
        <v>161</v>
      </c>
      <c r="CO12" s="52" t="s">
        <v>74</v>
      </c>
      <c r="CP12" s="52" t="s">
        <v>161</v>
      </c>
      <c r="CQ12" s="52" t="s">
        <v>74</v>
      </c>
      <c r="CR12" s="52" t="s">
        <v>74</v>
      </c>
      <c r="CS12" s="52" t="s">
        <v>161</v>
      </c>
      <c r="CT12" s="52" t="s">
        <v>161</v>
      </c>
      <c r="CU12" s="52" t="s">
        <v>74</v>
      </c>
      <c r="CV12" s="52" t="s">
        <v>74</v>
      </c>
      <c r="CW12" s="52" t="s">
        <v>161</v>
      </c>
      <c r="CX12" s="52" t="s">
        <v>161</v>
      </c>
      <c r="CY12" s="52" t="s">
        <v>74</v>
      </c>
      <c r="CZ12" s="52" t="s">
        <v>161</v>
      </c>
      <c r="DA12" s="52" t="s">
        <v>161</v>
      </c>
      <c r="DB12" s="52" t="s">
        <v>161</v>
      </c>
      <c r="DC12" s="52" t="s">
        <v>74</v>
      </c>
    </row>
    <row r="13" spans="1:107" ht="10.8" customHeight="1" x14ac:dyDescent="0.45">
      <c r="A13" s="54" t="s">
        <v>3</v>
      </c>
      <c r="B13" s="52" t="s">
        <v>44</v>
      </c>
      <c r="C13" s="52" t="s">
        <v>27</v>
      </c>
      <c r="D13" s="52" t="s">
        <v>27</v>
      </c>
      <c r="E13" s="52" t="s">
        <v>27</v>
      </c>
      <c r="F13" s="52" t="s">
        <v>44</v>
      </c>
      <c r="G13" s="52" t="s">
        <v>44</v>
      </c>
      <c r="H13" s="52" t="s">
        <v>44</v>
      </c>
      <c r="I13" s="52" t="s">
        <v>27</v>
      </c>
      <c r="J13" s="52" t="s">
        <v>27</v>
      </c>
      <c r="K13" s="52" t="s">
        <v>27</v>
      </c>
      <c r="L13" s="52" t="s">
        <v>44</v>
      </c>
      <c r="M13" s="52" t="s">
        <v>27</v>
      </c>
      <c r="N13" s="52" t="s">
        <v>27</v>
      </c>
      <c r="O13" s="52" t="s">
        <v>27</v>
      </c>
      <c r="P13" s="52" t="s">
        <v>27</v>
      </c>
      <c r="Q13" s="52" t="s">
        <v>27</v>
      </c>
      <c r="R13" s="52" t="s">
        <v>27</v>
      </c>
      <c r="S13" s="52" t="s">
        <v>27</v>
      </c>
      <c r="T13" s="52" t="s">
        <v>27</v>
      </c>
      <c r="U13" s="52" t="s">
        <v>44</v>
      </c>
      <c r="V13" s="52" t="s">
        <v>27</v>
      </c>
      <c r="W13" s="52" t="s">
        <v>27</v>
      </c>
      <c r="X13" s="52" t="s">
        <v>27</v>
      </c>
      <c r="Y13" s="52" t="s">
        <v>44</v>
      </c>
      <c r="Z13" s="52" t="s">
        <v>27</v>
      </c>
      <c r="AA13" s="52" t="s">
        <v>27</v>
      </c>
      <c r="AB13" s="52" t="s">
        <v>44</v>
      </c>
      <c r="AC13" s="52" t="s">
        <v>27</v>
      </c>
      <c r="AD13" s="52" t="s">
        <v>44</v>
      </c>
      <c r="AE13" s="52" t="s">
        <v>27</v>
      </c>
      <c r="AF13" s="52" t="s">
        <v>27</v>
      </c>
      <c r="AG13" s="52" t="s">
        <v>27</v>
      </c>
      <c r="AH13" s="52" t="s">
        <v>27</v>
      </c>
      <c r="AI13" s="52" t="s">
        <v>27</v>
      </c>
      <c r="AJ13" s="52" t="s">
        <v>44</v>
      </c>
      <c r="AK13" s="52" t="s">
        <v>27</v>
      </c>
      <c r="AL13" s="52" t="s">
        <v>44</v>
      </c>
      <c r="AM13" s="52" t="s">
        <v>27</v>
      </c>
      <c r="AN13" s="52" t="s">
        <v>27</v>
      </c>
      <c r="AO13" s="52" t="s">
        <v>44</v>
      </c>
      <c r="AP13" s="52" t="s">
        <v>27</v>
      </c>
      <c r="AQ13" s="52" t="s">
        <v>27</v>
      </c>
      <c r="AR13" s="52" t="s">
        <v>44</v>
      </c>
      <c r="AS13" s="52" t="s">
        <v>27</v>
      </c>
      <c r="AT13" s="52" t="s">
        <v>27</v>
      </c>
      <c r="AU13" s="52" t="s">
        <v>27</v>
      </c>
      <c r="AV13" s="52" t="s">
        <v>44</v>
      </c>
      <c r="AW13" s="52" t="s">
        <v>44</v>
      </c>
      <c r="AX13" s="52" t="s">
        <v>27</v>
      </c>
      <c r="AY13" s="52" t="s">
        <v>27</v>
      </c>
      <c r="AZ13" s="52" t="s">
        <v>27</v>
      </c>
      <c r="BA13" s="52" t="s">
        <v>27</v>
      </c>
      <c r="BB13" s="52" t="s">
        <v>27</v>
      </c>
      <c r="BC13" s="52" t="s">
        <v>27</v>
      </c>
      <c r="BD13" s="52" t="s">
        <v>44</v>
      </c>
      <c r="BE13" s="52" t="s">
        <v>27</v>
      </c>
      <c r="BF13" s="52" t="s">
        <v>27</v>
      </c>
      <c r="BG13" s="52" t="s">
        <v>27</v>
      </c>
      <c r="BH13" s="52" t="s">
        <v>27</v>
      </c>
      <c r="BI13" s="52" t="s">
        <v>44</v>
      </c>
      <c r="BJ13" s="52" t="s">
        <v>44</v>
      </c>
      <c r="BK13" s="52" t="s">
        <v>27</v>
      </c>
      <c r="BL13" s="52" t="s">
        <v>27</v>
      </c>
      <c r="BM13" s="52" t="s">
        <v>27</v>
      </c>
      <c r="BN13" s="52" t="s">
        <v>44</v>
      </c>
      <c r="BO13" s="52" t="s">
        <v>27</v>
      </c>
      <c r="BP13" s="52" t="s">
        <v>44</v>
      </c>
      <c r="BQ13" s="52" t="s">
        <v>27</v>
      </c>
      <c r="BR13" s="52" t="s">
        <v>44</v>
      </c>
      <c r="BS13" s="52" t="s">
        <v>44</v>
      </c>
      <c r="BT13" s="52" t="s">
        <v>44</v>
      </c>
      <c r="BU13" s="52" t="s">
        <v>27</v>
      </c>
      <c r="BV13" s="52" t="s">
        <v>44</v>
      </c>
      <c r="BW13" s="52" t="s">
        <v>27</v>
      </c>
      <c r="BX13" s="52" t="s">
        <v>27</v>
      </c>
      <c r="BY13" s="52" t="s">
        <v>27</v>
      </c>
      <c r="BZ13" s="52" t="s">
        <v>27</v>
      </c>
      <c r="CA13" s="52" t="s">
        <v>27</v>
      </c>
      <c r="CB13" s="52" t="s">
        <v>44</v>
      </c>
      <c r="CC13" s="52" t="s">
        <v>27</v>
      </c>
      <c r="CD13" s="52" t="s">
        <v>44</v>
      </c>
      <c r="CE13" s="52" t="s">
        <v>27</v>
      </c>
      <c r="CF13" s="52" t="s">
        <v>27</v>
      </c>
      <c r="CG13" s="52" t="s">
        <v>27</v>
      </c>
      <c r="CH13" s="52" t="s">
        <v>44</v>
      </c>
      <c r="CI13" s="52" t="s">
        <v>44</v>
      </c>
      <c r="CJ13" s="52" t="s">
        <v>44</v>
      </c>
      <c r="CK13" s="52" t="s">
        <v>44</v>
      </c>
      <c r="CL13" s="52" t="s">
        <v>44</v>
      </c>
      <c r="CM13" s="52" t="s">
        <v>27</v>
      </c>
      <c r="CN13" s="52" t="s">
        <v>27</v>
      </c>
      <c r="CO13" s="52" t="s">
        <v>27</v>
      </c>
      <c r="CP13" s="52" t="s">
        <v>27</v>
      </c>
      <c r="CQ13" s="52" t="s">
        <v>27</v>
      </c>
      <c r="CR13" s="52" t="s">
        <v>27</v>
      </c>
      <c r="CS13" s="52" t="s">
        <v>27</v>
      </c>
      <c r="CT13" s="52" t="s">
        <v>27</v>
      </c>
      <c r="CU13" s="52" t="s">
        <v>27</v>
      </c>
      <c r="CV13" s="52" t="s">
        <v>27</v>
      </c>
      <c r="CW13" s="52" t="s">
        <v>27</v>
      </c>
      <c r="CX13" s="52" t="s">
        <v>44</v>
      </c>
      <c r="CY13" s="52" t="s">
        <v>27</v>
      </c>
      <c r="CZ13" s="52" t="s">
        <v>27</v>
      </c>
      <c r="DA13" s="52" t="s">
        <v>27</v>
      </c>
      <c r="DB13" s="52" t="s">
        <v>44</v>
      </c>
      <c r="DC13" s="52" t="s">
        <v>27</v>
      </c>
    </row>
    <row r="14" spans="1:107" ht="10.8" customHeight="1" x14ac:dyDescent="0.45">
      <c r="A14" s="54" t="s">
        <v>1</v>
      </c>
      <c r="B14" s="52" t="s">
        <v>72</v>
      </c>
      <c r="C14" s="52" t="s">
        <v>72</v>
      </c>
      <c r="D14" s="52" t="s">
        <v>72</v>
      </c>
      <c r="E14" s="52" t="s">
        <v>72</v>
      </c>
      <c r="F14" s="52" t="s">
        <v>72</v>
      </c>
      <c r="G14" s="52" t="s">
        <v>72</v>
      </c>
      <c r="H14" s="52" t="s">
        <v>72</v>
      </c>
      <c r="I14" s="52" t="s">
        <v>261</v>
      </c>
      <c r="J14" s="52" t="s">
        <v>72</v>
      </c>
      <c r="K14" s="52" t="s">
        <v>72</v>
      </c>
      <c r="L14" s="52" t="s">
        <v>261</v>
      </c>
      <c r="M14" s="52" t="s">
        <v>261</v>
      </c>
      <c r="N14" s="52" t="s">
        <v>72</v>
      </c>
      <c r="O14" s="52" t="s">
        <v>72</v>
      </c>
      <c r="P14" s="52" t="s">
        <v>261</v>
      </c>
      <c r="Q14" s="52" t="s">
        <v>72</v>
      </c>
      <c r="R14" s="52" t="s">
        <v>72</v>
      </c>
      <c r="S14" s="52" t="s">
        <v>72</v>
      </c>
      <c r="T14" s="52" t="s">
        <v>261</v>
      </c>
      <c r="U14" s="52" t="s">
        <v>72</v>
      </c>
      <c r="V14" s="52" t="s">
        <v>72</v>
      </c>
      <c r="W14" s="52" t="s">
        <v>72</v>
      </c>
      <c r="X14" s="52" t="s">
        <v>72</v>
      </c>
      <c r="Y14" s="52" t="s">
        <v>261</v>
      </c>
      <c r="Z14" s="52" t="s">
        <v>72</v>
      </c>
      <c r="AA14" s="52" t="s">
        <v>72</v>
      </c>
      <c r="AB14" s="52" t="s">
        <v>72</v>
      </c>
      <c r="AC14" s="52" t="s">
        <v>261</v>
      </c>
      <c r="AD14" s="52" t="s">
        <v>72</v>
      </c>
      <c r="AE14" s="52" t="s">
        <v>261</v>
      </c>
      <c r="AF14" s="52" t="s">
        <v>72</v>
      </c>
      <c r="AG14" s="52" t="s">
        <v>72</v>
      </c>
      <c r="AH14" s="52" t="s">
        <v>72</v>
      </c>
      <c r="AI14" s="52" t="s">
        <v>72</v>
      </c>
      <c r="AJ14" s="52" t="s">
        <v>72</v>
      </c>
      <c r="AK14" s="52" t="s">
        <v>72</v>
      </c>
      <c r="AL14" s="52" t="s">
        <v>261</v>
      </c>
      <c r="AM14" s="52" t="s">
        <v>72</v>
      </c>
      <c r="AN14" s="52" t="s">
        <v>72</v>
      </c>
      <c r="AO14" s="52" t="s">
        <v>72</v>
      </c>
      <c r="AP14" s="52" t="s">
        <v>261</v>
      </c>
      <c r="AQ14" s="52" t="s">
        <v>72</v>
      </c>
      <c r="AR14" s="52" t="s">
        <v>72</v>
      </c>
      <c r="AS14" s="52" t="s">
        <v>72</v>
      </c>
      <c r="AT14" s="52" t="s">
        <v>261</v>
      </c>
      <c r="AU14" s="52" t="s">
        <v>72</v>
      </c>
      <c r="AV14" s="52" t="s">
        <v>72</v>
      </c>
      <c r="AW14" s="52" t="s">
        <v>261</v>
      </c>
      <c r="AX14" s="52" t="s">
        <v>261</v>
      </c>
      <c r="AY14" s="52" t="s">
        <v>261</v>
      </c>
      <c r="AZ14" s="52" t="s">
        <v>72</v>
      </c>
      <c r="BA14" s="52" t="s">
        <v>72</v>
      </c>
      <c r="BB14" s="52" t="s">
        <v>261</v>
      </c>
      <c r="BC14" s="52" t="s">
        <v>72</v>
      </c>
      <c r="BD14" s="52" t="s">
        <v>72</v>
      </c>
      <c r="BE14" s="52" t="s">
        <v>261</v>
      </c>
      <c r="BF14" s="52" t="s">
        <v>72</v>
      </c>
      <c r="BG14" s="52" t="s">
        <v>72</v>
      </c>
      <c r="BH14" s="52" t="s">
        <v>72</v>
      </c>
      <c r="BI14" s="52" t="s">
        <v>72</v>
      </c>
      <c r="BJ14" s="52" t="s">
        <v>261</v>
      </c>
      <c r="BK14" s="52" t="s">
        <v>72</v>
      </c>
      <c r="BL14" s="52" t="s">
        <v>72</v>
      </c>
      <c r="BM14" s="52" t="s">
        <v>72</v>
      </c>
      <c r="BN14" s="52" t="s">
        <v>261</v>
      </c>
      <c r="BO14" s="52" t="s">
        <v>72</v>
      </c>
      <c r="BP14" s="52" t="s">
        <v>72</v>
      </c>
      <c r="BQ14" s="52" t="s">
        <v>72</v>
      </c>
      <c r="BR14" s="52" t="s">
        <v>72</v>
      </c>
      <c r="BS14" s="52" t="s">
        <v>72</v>
      </c>
      <c r="BT14" s="52" t="s">
        <v>72</v>
      </c>
      <c r="BU14" s="52" t="s">
        <v>261</v>
      </c>
      <c r="BV14" s="52" t="s">
        <v>261</v>
      </c>
      <c r="BW14" s="52" t="s">
        <v>72</v>
      </c>
      <c r="BX14" s="52" t="s">
        <v>261</v>
      </c>
      <c r="BY14" s="52" t="s">
        <v>261</v>
      </c>
      <c r="BZ14" s="52" t="s">
        <v>72</v>
      </c>
      <c r="CA14" s="52" t="s">
        <v>72</v>
      </c>
      <c r="CB14" s="52" t="s">
        <v>261</v>
      </c>
      <c r="CC14" s="52" t="s">
        <v>72</v>
      </c>
      <c r="CD14" s="52" t="s">
        <v>72</v>
      </c>
      <c r="CE14" s="52" t="s">
        <v>261</v>
      </c>
      <c r="CF14" s="52" t="s">
        <v>72</v>
      </c>
      <c r="CG14" s="52" t="s">
        <v>72</v>
      </c>
      <c r="CH14" s="52" t="s">
        <v>72</v>
      </c>
      <c r="CI14" s="52" t="s">
        <v>72</v>
      </c>
      <c r="CJ14" s="52" t="s">
        <v>72</v>
      </c>
      <c r="CK14" s="52" t="s">
        <v>72</v>
      </c>
      <c r="CL14" s="52" t="s">
        <v>261</v>
      </c>
      <c r="CM14" s="52" t="s">
        <v>72</v>
      </c>
      <c r="CN14" s="52" t="s">
        <v>72</v>
      </c>
      <c r="CO14" s="52" t="s">
        <v>72</v>
      </c>
      <c r="CP14" s="52" t="s">
        <v>72</v>
      </c>
      <c r="CQ14" s="52" t="s">
        <v>72</v>
      </c>
      <c r="CR14" s="52" t="s">
        <v>72</v>
      </c>
      <c r="CS14" s="52" t="s">
        <v>72</v>
      </c>
      <c r="CT14" s="52" t="s">
        <v>72</v>
      </c>
      <c r="CU14" s="52" t="s">
        <v>72</v>
      </c>
      <c r="CV14" s="52" t="s">
        <v>261</v>
      </c>
      <c r="CW14" s="52" t="s">
        <v>261</v>
      </c>
      <c r="CX14" s="52" t="s">
        <v>72</v>
      </c>
      <c r="CY14" s="52" t="s">
        <v>72</v>
      </c>
      <c r="CZ14" s="52" t="s">
        <v>72</v>
      </c>
      <c r="DA14" s="52" t="s">
        <v>72</v>
      </c>
      <c r="DB14" s="52" t="s">
        <v>72</v>
      </c>
      <c r="DC14" s="52" t="s">
        <v>72</v>
      </c>
    </row>
    <row r="15" spans="1:107" ht="10.8" customHeight="1" x14ac:dyDescent="0.45">
      <c r="A15" s="54" t="s">
        <v>12</v>
      </c>
      <c r="B15" s="52" t="s">
        <v>36</v>
      </c>
      <c r="C15" s="52" t="s">
        <v>68</v>
      </c>
      <c r="D15" s="52" t="s">
        <v>68</v>
      </c>
      <c r="E15" s="52" t="s">
        <v>36</v>
      </c>
      <c r="F15" s="52" t="s">
        <v>36</v>
      </c>
      <c r="G15" s="52" t="s">
        <v>36</v>
      </c>
      <c r="H15" s="52" t="s">
        <v>36</v>
      </c>
      <c r="I15" s="52" t="s">
        <v>68</v>
      </c>
      <c r="J15" s="52" t="s">
        <v>68</v>
      </c>
      <c r="K15" s="52" t="s">
        <v>36</v>
      </c>
      <c r="L15" s="52" t="s">
        <v>36</v>
      </c>
      <c r="M15" s="52" t="s">
        <v>68</v>
      </c>
      <c r="N15" s="52" t="s">
        <v>36</v>
      </c>
      <c r="O15" s="52" t="s">
        <v>36</v>
      </c>
      <c r="P15" s="52" t="s">
        <v>68</v>
      </c>
      <c r="Q15" s="52" t="s">
        <v>68</v>
      </c>
      <c r="R15" s="52" t="s">
        <v>68</v>
      </c>
      <c r="S15" s="52" t="s">
        <v>36</v>
      </c>
      <c r="T15" s="52" t="s">
        <v>68</v>
      </c>
      <c r="U15" s="52" t="s">
        <v>68</v>
      </c>
      <c r="V15" s="52" t="s">
        <v>68</v>
      </c>
      <c r="W15" s="52" t="s">
        <v>68</v>
      </c>
      <c r="X15" s="52" t="s">
        <v>68</v>
      </c>
      <c r="Y15" s="52" t="s">
        <v>68</v>
      </c>
      <c r="Z15" s="52" t="s">
        <v>68</v>
      </c>
      <c r="AA15" s="52" t="s">
        <v>36</v>
      </c>
      <c r="AB15" s="52" t="s">
        <v>68</v>
      </c>
      <c r="AC15" s="52" t="s">
        <v>68</v>
      </c>
      <c r="AD15" s="52" t="s">
        <v>36</v>
      </c>
      <c r="AE15" s="52" t="s">
        <v>68</v>
      </c>
      <c r="AF15" s="52" t="s">
        <v>68</v>
      </c>
      <c r="AG15" s="52" t="s">
        <v>68</v>
      </c>
      <c r="AH15" s="52" t="s">
        <v>68</v>
      </c>
      <c r="AI15" s="52" t="s">
        <v>68</v>
      </c>
      <c r="AJ15" s="52" t="s">
        <v>36</v>
      </c>
      <c r="AK15" s="52" t="s">
        <v>68</v>
      </c>
      <c r="AL15" s="52" t="s">
        <v>36</v>
      </c>
      <c r="AM15" s="52" t="s">
        <v>68</v>
      </c>
      <c r="AN15" s="52" t="s">
        <v>68</v>
      </c>
      <c r="AO15" s="52" t="s">
        <v>36</v>
      </c>
      <c r="AP15" s="52" t="s">
        <v>68</v>
      </c>
      <c r="AQ15" s="52" t="s">
        <v>68</v>
      </c>
      <c r="AR15" s="52" t="s">
        <v>68</v>
      </c>
      <c r="AS15" s="52" t="s">
        <v>68</v>
      </c>
      <c r="AT15" s="52" t="s">
        <v>36</v>
      </c>
      <c r="AU15" s="52" t="s">
        <v>68</v>
      </c>
      <c r="AV15" s="52" t="s">
        <v>68</v>
      </c>
      <c r="AW15" s="52" t="s">
        <v>68</v>
      </c>
      <c r="AX15" s="52" t="s">
        <v>68</v>
      </c>
      <c r="AY15" s="52" t="s">
        <v>36</v>
      </c>
      <c r="AZ15" s="52" t="s">
        <v>68</v>
      </c>
      <c r="BA15" s="52" t="s">
        <v>68</v>
      </c>
      <c r="BB15" s="52" t="s">
        <v>36</v>
      </c>
      <c r="BC15" s="52" t="s">
        <v>36</v>
      </c>
      <c r="BD15" s="52" t="s">
        <v>36</v>
      </c>
      <c r="BE15" s="52" t="s">
        <v>68</v>
      </c>
      <c r="BF15" s="52" t="s">
        <v>68</v>
      </c>
      <c r="BG15" s="52" t="s">
        <v>68</v>
      </c>
      <c r="BH15" s="52" t="s">
        <v>68</v>
      </c>
      <c r="BI15" s="52" t="s">
        <v>36</v>
      </c>
      <c r="BJ15" s="52" t="s">
        <v>68</v>
      </c>
      <c r="BK15" s="52" t="s">
        <v>36</v>
      </c>
      <c r="BL15" s="52" t="s">
        <v>68</v>
      </c>
      <c r="BM15" s="52" t="s">
        <v>68</v>
      </c>
      <c r="BN15" s="52" t="s">
        <v>68</v>
      </c>
      <c r="BO15" s="52" t="s">
        <v>36</v>
      </c>
      <c r="BP15" s="52" t="s">
        <v>36</v>
      </c>
      <c r="BQ15" s="52" t="s">
        <v>68</v>
      </c>
      <c r="BR15" s="52" t="s">
        <v>68</v>
      </c>
      <c r="BS15" s="52" t="s">
        <v>68</v>
      </c>
      <c r="BT15" s="52" t="s">
        <v>68</v>
      </c>
      <c r="BU15" s="52" t="s">
        <v>36</v>
      </c>
      <c r="BV15" s="52" t="s">
        <v>36</v>
      </c>
      <c r="BW15" s="52" t="s">
        <v>68</v>
      </c>
      <c r="BX15" s="52" t="s">
        <v>36</v>
      </c>
      <c r="BY15" s="52" t="s">
        <v>68</v>
      </c>
      <c r="BZ15" s="52" t="s">
        <v>68</v>
      </c>
      <c r="CA15" s="52" t="s">
        <v>68</v>
      </c>
      <c r="CB15" s="52" t="s">
        <v>68</v>
      </c>
      <c r="CC15" s="52" t="s">
        <v>68</v>
      </c>
      <c r="CD15" s="52" t="s">
        <v>36</v>
      </c>
      <c r="CE15" s="52" t="s">
        <v>36</v>
      </c>
      <c r="CF15" s="52" t="s">
        <v>36</v>
      </c>
      <c r="CG15" s="52" t="s">
        <v>68</v>
      </c>
      <c r="CH15" s="52" t="s">
        <v>36</v>
      </c>
      <c r="CI15" s="52" t="s">
        <v>36</v>
      </c>
      <c r="CJ15" s="52" t="s">
        <v>36</v>
      </c>
      <c r="CK15" s="52" t="s">
        <v>68</v>
      </c>
      <c r="CL15" s="52" t="s">
        <v>68</v>
      </c>
      <c r="CM15" s="52" t="s">
        <v>68</v>
      </c>
      <c r="CN15" s="52" t="s">
        <v>68</v>
      </c>
      <c r="CO15" s="52" t="s">
        <v>68</v>
      </c>
      <c r="CP15" s="52" t="s">
        <v>68</v>
      </c>
      <c r="CQ15" s="52" t="s">
        <v>68</v>
      </c>
      <c r="CR15" s="52" t="s">
        <v>36</v>
      </c>
      <c r="CS15" s="52" t="s">
        <v>36</v>
      </c>
      <c r="CT15" s="52" t="s">
        <v>68</v>
      </c>
      <c r="CU15" s="52" t="s">
        <v>36</v>
      </c>
      <c r="CV15" s="52" t="s">
        <v>36</v>
      </c>
      <c r="CW15" s="52" t="s">
        <v>36</v>
      </c>
      <c r="CX15" s="52" t="s">
        <v>36</v>
      </c>
      <c r="CY15" s="52" t="s">
        <v>36</v>
      </c>
      <c r="CZ15" s="52" t="s">
        <v>68</v>
      </c>
      <c r="DA15" s="52" t="s">
        <v>68</v>
      </c>
      <c r="DB15" s="52" t="s">
        <v>68</v>
      </c>
      <c r="DC15" s="52" t="s">
        <v>68</v>
      </c>
    </row>
    <row r="16" spans="1:107" ht="10.8" customHeight="1" x14ac:dyDescent="0.45">
      <c r="A16" s="54" t="s">
        <v>20</v>
      </c>
      <c r="B16" s="52" t="s">
        <v>163</v>
      </c>
      <c r="C16" s="52" t="s">
        <v>63</v>
      </c>
      <c r="D16" s="52" t="s">
        <v>63</v>
      </c>
      <c r="E16" s="52" t="s">
        <v>63</v>
      </c>
      <c r="F16" s="52" t="s">
        <v>63</v>
      </c>
      <c r="G16" s="52" t="s">
        <v>163</v>
      </c>
      <c r="H16" s="52" t="s">
        <v>63</v>
      </c>
      <c r="I16" s="52" t="s">
        <v>163</v>
      </c>
      <c r="J16" s="52" t="s">
        <v>163</v>
      </c>
      <c r="K16" s="52" t="s">
        <v>163</v>
      </c>
      <c r="L16" s="52" t="s">
        <v>63</v>
      </c>
      <c r="M16" s="52" t="s">
        <v>63</v>
      </c>
      <c r="N16" s="52" t="s">
        <v>163</v>
      </c>
      <c r="O16" s="52" t="s">
        <v>163</v>
      </c>
      <c r="P16" s="52" t="s">
        <v>63</v>
      </c>
      <c r="Q16" s="52" t="s">
        <v>63</v>
      </c>
      <c r="R16" s="52" t="s">
        <v>63</v>
      </c>
      <c r="S16" s="52" t="s">
        <v>63</v>
      </c>
      <c r="T16" s="52" t="s">
        <v>63</v>
      </c>
      <c r="U16" s="52" t="s">
        <v>63</v>
      </c>
      <c r="V16" s="52" t="s">
        <v>163</v>
      </c>
      <c r="W16" s="52" t="s">
        <v>63</v>
      </c>
      <c r="X16" s="52" t="s">
        <v>63</v>
      </c>
      <c r="Y16" s="52" t="s">
        <v>163</v>
      </c>
      <c r="Z16" s="52" t="s">
        <v>63</v>
      </c>
      <c r="AA16" s="52" t="s">
        <v>63</v>
      </c>
      <c r="AB16" s="52" t="s">
        <v>63</v>
      </c>
      <c r="AC16" s="52" t="s">
        <v>63</v>
      </c>
      <c r="AD16" s="52" t="s">
        <v>163</v>
      </c>
      <c r="AE16" s="52" t="s">
        <v>163</v>
      </c>
      <c r="AF16" s="52" t="s">
        <v>63</v>
      </c>
      <c r="AG16" s="52" t="s">
        <v>63</v>
      </c>
      <c r="AH16" s="52" t="s">
        <v>63</v>
      </c>
      <c r="AI16" s="52" t="s">
        <v>63</v>
      </c>
      <c r="AJ16" s="52" t="s">
        <v>163</v>
      </c>
      <c r="AK16" s="52" t="s">
        <v>163</v>
      </c>
      <c r="AL16" s="52" t="s">
        <v>163</v>
      </c>
      <c r="AM16" s="52" t="s">
        <v>63</v>
      </c>
      <c r="AN16" s="52" t="s">
        <v>163</v>
      </c>
      <c r="AO16" s="52" t="s">
        <v>163</v>
      </c>
      <c r="AP16" s="52" t="s">
        <v>163</v>
      </c>
      <c r="AQ16" s="52" t="s">
        <v>163</v>
      </c>
      <c r="AR16" s="52" t="s">
        <v>63</v>
      </c>
      <c r="AS16" s="52" t="s">
        <v>163</v>
      </c>
      <c r="AT16" s="52" t="s">
        <v>163</v>
      </c>
      <c r="AU16" s="52" t="s">
        <v>63</v>
      </c>
      <c r="AV16" s="52" t="s">
        <v>163</v>
      </c>
      <c r="AW16" s="52" t="s">
        <v>63</v>
      </c>
      <c r="AX16" s="52" t="s">
        <v>63</v>
      </c>
      <c r="AY16" s="52" t="s">
        <v>163</v>
      </c>
      <c r="AZ16" s="52" t="s">
        <v>63</v>
      </c>
      <c r="BA16" s="52" t="s">
        <v>63</v>
      </c>
      <c r="BB16" s="52" t="s">
        <v>63</v>
      </c>
      <c r="BC16" s="52" t="s">
        <v>63</v>
      </c>
      <c r="BD16" s="52" t="s">
        <v>163</v>
      </c>
      <c r="BE16" s="52" t="s">
        <v>163</v>
      </c>
      <c r="BF16" s="52" t="s">
        <v>63</v>
      </c>
      <c r="BG16" s="52" t="s">
        <v>63</v>
      </c>
      <c r="BH16" s="52" t="s">
        <v>63</v>
      </c>
      <c r="BI16" s="52" t="s">
        <v>63</v>
      </c>
      <c r="BJ16" s="52" t="s">
        <v>63</v>
      </c>
      <c r="BK16" s="52" t="s">
        <v>163</v>
      </c>
      <c r="BL16" s="52" t="s">
        <v>63</v>
      </c>
      <c r="BM16" s="52" t="s">
        <v>163</v>
      </c>
      <c r="BN16" s="52" t="s">
        <v>163</v>
      </c>
      <c r="BO16" s="52" t="s">
        <v>163</v>
      </c>
      <c r="BP16" s="52" t="s">
        <v>63</v>
      </c>
      <c r="BQ16" s="52" t="s">
        <v>63</v>
      </c>
      <c r="BR16" s="52" t="s">
        <v>63</v>
      </c>
      <c r="BS16" s="52" t="s">
        <v>163</v>
      </c>
      <c r="BT16" s="52" t="s">
        <v>63</v>
      </c>
      <c r="BU16" s="52" t="s">
        <v>63</v>
      </c>
      <c r="BV16" s="52" t="s">
        <v>63</v>
      </c>
      <c r="BW16" s="52" t="s">
        <v>163</v>
      </c>
      <c r="BX16" s="52" t="s">
        <v>163</v>
      </c>
      <c r="BY16" s="52" t="s">
        <v>63</v>
      </c>
      <c r="BZ16" s="52" t="s">
        <v>163</v>
      </c>
      <c r="CA16" s="52" t="s">
        <v>63</v>
      </c>
      <c r="CB16" s="52" t="s">
        <v>163</v>
      </c>
      <c r="CC16" s="52" t="s">
        <v>163</v>
      </c>
      <c r="CD16" s="52" t="s">
        <v>163</v>
      </c>
      <c r="CE16" s="52" t="s">
        <v>163</v>
      </c>
      <c r="CF16" s="52" t="s">
        <v>63</v>
      </c>
      <c r="CG16" s="52" t="s">
        <v>63</v>
      </c>
      <c r="CH16" s="52" t="s">
        <v>163</v>
      </c>
      <c r="CI16" s="52" t="s">
        <v>163</v>
      </c>
      <c r="CJ16" s="52" t="s">
        <v>163</v>
      </c>
      <c r="CK16" s="52" t="s">
        <v>63</v>
      </c>
      <c r="CL16" s="52" t="s">
        <v>63</v>
      </c>
      <c r="CM16" s="52" t="s">
        <v>163</v>
      </c>
      <c r="CN16" s="52" t="s">
        <v>63</v>
      </c>
      <c r="CO16" s="52" t="s">
        <v>163</v>
      </c>
      <c r="CP16" s="52" t="s">
        <v>163</v>
      </c>
      <c r="CQ16" s="52" t="s">
        <v>63</v>
      </c>
      <c r="CR16" s="52" t="s">
        <v>63</v>
      </c>
      <c r="CS16" s="52" t="s">
        <v>63</v>
      </c>
      <c r="CT16" s="52" t="s">
        <v>63</v>
      </c>
      <c r="CU16" s="52" t="s">
        <v>163</v>
      </c>
      <c r="CV16" s="52" t="s">
        <v>163</v>
      </c>
      <c r="CW16" s="52" t="s">
        <v>63</v>
      </c>
      <c r="CX16" s="52" t="s">
        <v>163</v>
      </c>
      <c r="CY16" s="52" t="s">
        <v>63</v>
      </c>
      <c r="CZ16" s="52" t="s">
        <v>63</v>
      </c>
      <c r="DA16" s="52" t="s">
        <v>63</v>
      </c>
      <c r="DB16" s="52" t="s">
        <v>63</v>
      </c>
      <c r="DC16" s="52" t="s">
        <v>63</v>
      </c>
    </row>
    <row r="17" spans="1:107" ht="10.8" customHeight="1" x14ac:dyDescent="0.45">
      <c r="A17" s="54" t="s">
        <v>180</v>
      </c>
      <c r="B17" s="52" t="s">
        <v>262</v>
      </c>
      <c r="C17" s="52" t="s">
        <v>66</v>
      </c>
      <c r="D17" s="52" t="s">
        <v>66</v>
      </c>
      <c r="E17" s="52" t="s">
        <v>66</v>
      </c>
      <c r="F17" s="52" t="s">
        <v>262</v>
      </c>
      <c r="G17" s="52" t="s">
        <v>262</v>
      </c>
      <c r="H17" s="52" t="s">
        <v>66</v>
      </c>
      <c r="I17" s="52" t="s">
        <v>262</v>
      </c>
      <c r="J17" s="52" t="s">
        <v>66</v>
      </c>
      <c r="K17" s="52" t="s">
        <v>262</v>
      </c>
      <c r="L17" s="52" t="s">
        <v>262</v>
      </c>
      <c r="M17" s="52" t="s">
        <v>66</v>
      </c>
      <c r="N17" s="52" t="s">
        <v>262</v>
      </c>
      <c r="O17" s="52" t="s">
        <v>262</v>
      </c>
      <c r="P17" s="52" t="s">
        <v>262</v>
      </c>
      <c r="Q17" s="52" t="s">
        <v>66</v>
      </c>
      <c r="R17" s="52" t="s">
        <v>66</v>
      </c>
      <c r="S17" s="52" t="s">
        <v>262</v>
      </c>
      <c r="T17" s="52" t="s">
        <v>66</v>
      </c>
      <c r="U17" s="52" t="s">
        <v>262</v>
      </c>
      <c r="V17" s="52" t="s">
        <v>262</v>
      </c>
      <c r="W17" s="52" t="s">
        <v>66</v>
      </c>
      <c r="X17" s="52" t="s">
        <v>66</v>
      </c>
      <c r="Y17" s="52" t="s">
        <v>262</v>
      </c>
      <c r="Z17" s="52" t="s">
        <v>66</v>
      </c>
      <c r="AA17" s="52" t="s">
        <v>66</v>
      </c>
      <c r="AB17" s="52" t="s">
        <v>66</v>
      </c>
      <c r="AC17" s="52" t="s">
        <v>66</v>
      </c>
      <c r="AD17" s="52" t="s">
        <v>66</v>
      </c>
      <c r="AE17" s="52" t="s">
        <v>66</v>
      </c>
      <c r="AF17" s="52" t="s">
        <v>66</v>
      </c>
      <c r="AG17" s="52" t="s">
        <v>66</v>
      </c>
      <c r="AH17" s="52" t="s">
        <v>262</v>
      </c>
      <c r="AI17" s="52" t="s">
        <v>262</v>
      </c>
      <c r="AJ17" s="52" t="s">
        <v>262</v>
      </c>
      <c r="AK17" s="52" t="s">
        <v>66</v>
      </c>
      <c r="AL17" s="52" t="s">
        <v>262</v>
      </c>
      <c r="AM17" s="52" t="s">
        <v>262</v>
      </c>
      <c r="AN17" s="52" t="s">
        <v>66</v>
      </c>
      <c r="AO17" s="52" t="s">
        <v>262</v>
      </c>
      <c r="AP17" s="52" t="s">
        <v>66</v>
      </c>
      <c r="AQ17" s="52" t="s">
        <v>262</v>
      </c>
      <c r="AR17" s="52" t="s">
        <v>262</v>
      </c>
      <c r="AS17" s="52" t="s">
        <v>262</v>
      </c>
      <c r="AT17" s="52" t="s">
        <v>262</v>
      </c>
      <c r="AU17" s="52" t="s">
        <v>66</v>
      </c>
      <c r="AV17" s="52" t="s">
        <v>66</v>
      </c>
      <c r="AW17" s="52" t="s">
        <v>262</v>
      </c>
      <c r="AX17" s="52" t="s">
        <v>66</v>
      </c>
      <c r="AY17" s="52" t="s">
        <v>262</v>
      </c>
      <c r="AZ17" s="52" t="s">
        <v>262</v>
      </c>
      <c r="BA17" s="52" t="s">
        <v>262</v>
      </c>
      <c r="BB17" s="52" t="s">
        <v>262</v>
      </c>
      <c r="BC17" s="52" t="s">
        <v>66</v>
      </c>
      <c r="BD17" s="52" t="s">
        <v>262</v>
      </c>
      <c r="BE17" s="52" t="s">
        <v>66</v>
      </c>
      <c r="BF17" s="52" t="s">
        <v>262</v>
      </c>
      <c r="BG17" s="52" t="s">
        <v>262</v>
      </c>
      <c r="BH17" s="52" t="s">
        <v>66</v>
      </c>
      <c r="BI17" s="52" t="s">
        <v>66</v>
      </c>
      <c r="BJ17" s="52" t="s">
        <v>262</v>
      </c>
      <c r="BK17" s="52" t="s">
        <v>66</v>
      </c>
      <c r="BL17" s="52" t="s">
        <v>66</v>
      </c>
      <c r="BM17" s="52" t="s">
        <v>262</v>
      </c>
      <c r="BN17" s="52" t="s">
        <v>66</v>
      </c>
      <c r="BO17" s="52" t="s">
        <v>262</v>
      </c>
      <c r="BP17" s="52" t="s">
        <v>66</v>
      </c>
      <c r="BQ17" s="52" t="s">
        <v>66</v>
      </c>
      <c r="BR17" s="52" t="s">
        <v>66</v>
      </c>
      <c r="BS17" s="52" t="s">
        <v>262</v>
      </c>
      <c r="BT17" s="52" t="s">
        <v>66</v>
      </c>
      <c r="BU17" s="52" t="s">
        <v>262</v>
      </c>
      <c r="BV17" s="52" t="s">
        <v>66</v>
      </c>
      <c r="BW17" s="52" t="s">
        <v>66</v>
      </c>
      <c r="BX17" s="52" t="s">
        <v>262</v>
      </c>
      <c r="BY17" s="52" t="s">
        <v>262</v>
      </c>
      <c r="BZ17" s="52" t="s">
        <v>262</v>
      </c>
      <c r="CA17" s="52" t="s">
        <v>66</v>
      </c>
      <c r="CB17" s="52" t="s">
        <v>66</v>
      </c>
      <c r="CC17" s="52" t="s">
        <v>66</v>
      </c>
      <c r="CD17" s="52" t="s">
        <v>262</v>
      </c>
      <c r="CE17" s="52" t="s">
        <v>262</v>
      </c>
      <c r="CF17" s="52" t="s">
        <v>262</v>
      </c>
      <c r="CG17" s="52" t="s">
        <v>66</v>
      </c>
      <c r="CH17" s="52" t="s">
        <v>66</v>
      </c>
      <c r="CI17" s="52" t="s">
        <v>66</v>
      </c>
      <c r="CJ17" s="52" t="s">
        <v>66</v>
      </c>
      <c r="CK17" s="52" t="s">
        <v>262</v>
      </c>
      <c r="CL17" s="52" t="s">
        <v>66</v>
      </c>
      <c r="CM17" s="52" t="s">
        <v>262</v>
      </c>
      <c r="CN17" s="52" t="s">
        <v>66</v>
      </c>
      <c r="CO17" s="52" t="s">
        <v>262</v>
      </c>
      <c r="CP17" s="52" t="s">
        <v>262</v>
      </c>
      <c r="CQ17" s="52" t="s">
        <v>66</v>
      </c>
      <c r="CR17" s="52" t="s">
        <v>66</v>
      </c>
      <c r="CS17" s="52" t="s">
        <v>66</v>
      </c>
      <c r="CT17" s="52" t="s">
        <v>66</v>
      </c>
      <c r="CU17" s="52" t="s">
        <v>262</v>
      </c>
      <c r="CV17" s="52" t="s">
        <v>262</v>
      </c>
      <c r="CW17" s="52" t="s">
        <v>262</v>
      </c>
      <c r="CX17" s="52" t="s">
        <v>262</v>
      </c>
      <c r="CY17" s="52" t="s">
        <v>66</v>
      </c>
      <c r="CZ17" s="52" t="s">
        <v>66</v>
      </c>
      <c r="DA17" s="52" t="s">
        <v>66</v>
      </c>
      <c r="DB17" s="52" t="s">
        <v>66</v>
      </c>
      <c r="DC17" s="52" t="s">
        <v>262</v>
      </c>
    </row>
    <row r="18" spans="1:107" ht="10.8" customHeight="1" x14ac:dyDescent="0.45">
      <c r="A18" s="54" t="s">
        <v>140</v>
      </c>
      <c r="B18" s="52" t="s">
        <v>164</v>
      </c>
      <c r="C18" s="52" t="s">
        <v>32</v>
      </c>
      <c r="D18" s="52" t="s">
        <v>164</v>
      </c>
      <c r="E18" s="52" t="s">
        <v>32</v>
      </c>
      <c r="F18" s="52" t="s">
        <v>32</v>
      </c>
      <c r="G18" s="52" t="s">
        <v>164</v>
      </c>
      <c r="H18" s="52" t="s">
        <v>32</v>
      </c>
      <c r="I18" s="52" t="s">
        <v>164</v>
      </c>
      <c r="J18" s="52" t="s">
        <v>164</v>
      </c>
      <c r="K18" s="52" t="s">
        <v>164</v>
      </c>
      <c r="L18" s="52" t="s">
        <v>164</v>
      </c>
      <c r="M18" s="52" t="s">
        <v>32</v>
      </c>
      <c r="N18" s="52" t="s">
        <v>32</v>
      </c>
      <c r="O18" s="52" t="s">
        <v>32</v>
      </c>
      <c r="P18" s="52" t="s">
        <v>32</v>
      </c>
      <c r="Q18" s="52" t="s">
        <v>32</v>
      </c>
      <c r="R18" s="52" t="s">
        <v>32</v>
      </c>
      <c r="S18" s="52" t="s">
        <v>32</v>
      </c>
      <c r="T18" s="52" t="s">
        <v>32</v>
      </c>
      <c r="U18" s="52" t="s">
        <v>164</v>
      </c>
      <c r="V18" s="52" t="s">
        <v>32</v>
      </c>
      <c r="W18" s="52" t="s">
        <v>32</v>
      </c>
      <c r="X18" s="52" t="s">
        <v>164</v>
      </c>
      <c r="Y18" s="52" t="s">
        <v>164</v>
      </c>
      <c r="Z18" s="52" t="s">
        <v>164</v>
      </c>
      <c r="AA18" s="52" t="s">
        <v>32</v>
      </c>
      <c r="AB18" s="52" t="s">
        <v>164</v>
      </c>
      <c r="AC18" s="52" t="s">
        <v>32</v>
      </c>
      <c r="AD18" s="52" t="s">
        <v>32</v>
      </c>
      <c r="AE18" s="52" t="s">
        <v>164</v>
      </c>
      <c r="AF18" s="52" t="s">
        <v>32</v>
      </c>
      <c r="AG18" s="52" t="s">
        <v>32</v>
      </c>
      <c r="AH18" s="52" t="s">
        <v>32</v>
      </c>
      <c r="AI18" s="52" t="s">
        <v>164</v>
      </c>
      <c r="AJ18" s="52" t="s">
        <v>164</v>
      </c>
      <c r="AK18" s="52" t="s">
        <v>164</v>
      </c>
      <c r="AL18" s="52" t="s">
        <v>164</v>
      </c>
      <c r="AM18" s="52" t="s">
        <v>32</v>
      </c>
      <c r="AN18" s="52" t="s">
        <v>164</v>
      </c>
      <c r="AO18" s="52" t="s">
        <v>164</v>
      </c>
      <c r="AP18" s="52" t="s">
        <v>32</v>
      </c>
      <c r="AQ18" s="52" t="s">
        <v>164</v>
      </c>
      <c r="AR18" s="52" t="s">
        <v>164</v>
      </c>
      <c r="AS18" s="52" t="s">
        <v>164</v>
      </c>
      <c r="AT18" s="52" t="s">
        <v>164</v>
      </c>
      <c r="AU18" s="52" t="s">
        <v>32</v>
      </c>
      <c r="AV18" s="52" t="s">
        <v>164</v>
      </c>
      <c r="AW18" s="52" t="s">
        <v>32</v>
      </c>
      <c r="AX18" s="52" t="s">
        <v>32</v>
      </c>
      <c r="AY18" s="52" t="s">
        <v>164</v>
      </c>
      <c r="AZ18" s="52" t="s">
        <v>32</v>
      </c>
      <c r="BA18" s="52" t="s">
        <v>32</v>
      </c>
      <c r="BB18" s="52" t="s">
        <v>32</v>
      </c>
      <c r="BC18" s="52" t="s">
        <v>164</v>
      </c>
      <c r="BD18" s="52" t="s">
        <v>164</v>
      </c>
      <c r="BE18" s="52" t="s">
        <v>164</v>
      </c>
      <c r="BF18" s="52" t="s">
        <v>32</v>
      </c>
      <c r="BG18" s="52" t="s">
        <v>164</v>
      </c>
      <c r="BH18" s="52" t="s">
        <v>32</v>
      </c>
      <c r="BI18" s="52" t="s">
        <v>164</v>
      </c>
      <c r="BJ18" s="52" t="s">
        <v>164</v>
      </c>
      <c r="BK18" s="52" t="s">
        <v>32</v>
      </c>
      <c r="BL18" s="52" t="s">
        <v>164</v>
      </c>
      <c r="BM18" s="52" t="s">
        <v>164</v>
      </c>
      <c r="BN18" s="52" t="s">
        <v>32</v>
      </c>
      <c r="BO18" s="52" t="s">
        <v>32</v>
      </c>
      <c r="BP18" s="52" t="s">
        <v>164</v>
      </c>
      <c r="BQ18" s="52" t="s">
        <v>164</v>
      </c>
      <c r="BR18" s="52" t="s">
        <v>32</v>
      </c>
      <c r="BS18" s="52" t="s">
        <v>164</v>
      </c>
      <c r="BT18" s="52" t="s">
        <v>32</v>
      </c>
      <c r="BU18" s="52" t="s">
        <v>32</v>
      </c>
      <c r="BV18" s="52" t="s">
        <v>32</v>
      </c>
      <c r="BW18" s="52" t="s">
        <v>32</v>
      </c>
      <c r="BX18" s="52" t="s">
        <v>164</v>
      </c>
      <c r="BY18" s="52" t="s">
        <v>164</v>
      </c>
      <c r="BZ18" s="52" t="s">
        <v>164</v>
      </c>
      <c r="CA18" s="52" t="s">
        <v>32</v>
      </c>
      <c r="CB18" s="52" t="s">
        <v>32</v>
      </c>
      <c r="CC18" s="52" t="s">
        <v>32</v>
      </c>
      <c r="CD18" s="52" t="s">
        <v>164</v>
      </c>
      <c r="CE18" s="52" t="s">
        <v>32</v>
      </c>
      <c r="CF18" s="52" t="s">
        <v>32</v>
      </c>
      <c r="CG18" s="52" t="s">
        <v>32</v>
      </c>
      <c r="CH18" s="52" t="s">
        <v>164</v>
      </c>
      <c r="CI18" s="52" t="s">
        <v>164</v>
      </c>
      <c r="CJ18" s="52" t="s">
        <v>164</v>
      </c>
      <c r="CK18" s="52" t="s">
        <v>32</v>
      </c>
      <c r="CL18" s="52" t="s">
        <v>164</v>
      </c>
      <c r="CM18" s="52" t="s">
        <v>32</v>
      </c>
      <c r="CN18" s="52" t="s">
        <v>32</v>
      </c>
      <c r="CO18" s="52" t="s">
        <v>164</v>
      </c>
      <c r="CP18" s="52" t="s">
        <v>32</v>
      </c>
      <c r="CQ18" s="52" t="s">
        <v>164</v>
      </c>
      <c r="CR18" s="52" t="s">
        <v>32</v>
      </c>
      <c r="CS18" s="52" t="s">
        <v>32</v>
      </c>
      <c r="CT18" s="52" t="s">
        <v>164</v>
      </c>
      <c r="CU18" s="52" t="s">
        <v>32</v>
      </c>
      <c r="CV18" s="52" t="s">
        <v>164</v>
      </c>
      <c r="CW18" s="52" t="s">
        <v>164</v>
      </c>
      <c r="CX18" s="52" t="s">
        <v>164</v>
      </c>
      <c r="CY18" s="52" t="s">
        <v>32</v>
      </c>
      <c r="CZ18" s="52" t="s">
        <v>32</v>
      </c>
      <c r="DA18" s="52" t="s">
        <v>164</v>
      </c>
      <c r="DB18" s="52" t="s">
        <v>164</v>
      </c>
      <c r="DC18" s="52" t="s">
        <v>32</v>
      </c>
    </row>
    <row r="19" spans="1:107" ht="10.8" customHeight="1" x14ac:dyDescent="0.45">
      <c r="A19" s="54" t="s">
        <v>14</v>
      </c>
      <c r="B19" s="52" t="s">
        <v>257</v>
      </c>
      <c r="C19" s="52" t="s">
        <v>133</v>
      </c>
      <c r="D19" s="52" t="s">
        <v>133</v>
      </c>
      <c r="E19" s="52" t="s">
        <v>133</v>
      </c>
      <c r="F19" s="52" t="s">
        <v>133</v>
      </c>
      <c r="G19" s="52" t="s">
        <v>257</v>
      </c>
      <c r="H19" s="52" t="s">
        <v>133</v>
      </c>
      <c r="I19" s="52" t="s">
        <v>133</v>
      </c>
      <c r="J19" s="52" t="s">
        <v>133</v>
      </c>
      <c r="K19" s="52" t="s">
        <v>257</v>
      </c>
      <c r="L19" s="52" t="s">
        <v>133</v>
      </c>
      <c r="M19" s="52" t="s">
        <v>133</v>
      </c>
      <c r="N19" s="52" t="s">
        <v>133</v>
      </c>
      <c r="O19" s="52" t="s">
        <v>133</v>
      </c>
      <c r="P19" s="52" t="s">
        <v>257</v>
      </c>
      <c r="Q19" s="52" t="s">
        <v>133</v>
      </c>
      <c r="R19" s="52" t="s">
        <v>133</v>
      </c>
      <c r="S19" s="52" t="s">
        <v>133</v>
      </c>
      <c r="T19" s="52" t="s">
        <v>257</v>
      </c>
      <c r="U19" s="52" t="s">
        <v>133</v>
      </c>
      <c r="V19" s="52" t="s">
        <v>257</v>
      </c>
      <c r="W19" s="52" t="s">
        <v>133</v>
      </c>
      <c r="X19" s="52" t="s">
        <v>133</v>
      </c>
      <c r="Y19" s="52" t="s">
        <v>133</v>
      </c>
      <c r="Z19" s="52" t="s">
        <v>257</v>
      </c>
      <c r="AA19" s="52" t="s">
        <v>133</v>
      </c>
      <c r="AB19" s="52" t="s">
        <v>133</v>
      </c>
      <c r="AC19" s="52" t="s">
        <v>133</v>
      </c>
      <c r="AD19" s="52" t="s">
        <v>133</v>
      </c>
      <c r="AE19" s="52" t="s">
        <v>133</v>
      </c>
      <c r="AF19" s="52" t="s">
        <v>133</v>
      </c>
      <c r="AG19" s="52" t="s">
        <v>133</v>
      </c>
      <c r="AH19" s="52" t="s">
        <v>257</v>
      </c>
      <c r="AI19" s="52" t="s">
        <v>133</v>
      </c>
      <c r="AJ19" s="52" t="s">
        <v>133</v>
      </c>
      <c r="AK19" s="52" t="s">
        <v>257</v>
      </c>
      <c r="AL19" s="52" t="s">
        <v>133</v>
      </c>
      <c r="AM19" s="52" t="s">
        <v>133</v>
      </c>
      <c r="AN19" s="52" t="s">
        <v>133</v>
      </c>
      <c r="AO19" s="52" t="s">
        <v>257</v>
      </c>
      <c r="AP19" s="52" t="s">
        <v>257</v>
      </c>
      <c r="AQ19" s="52" t="s">
        <v>257</v>
      </c>
      <c r="AR19" s="52" t="s">
        <v>133</v>
      </c>
      <c r="AS19" s="52" t="s">
        <v>133</v>
      </c>
      <c r="AT19" s="52" t="s">
        <v>133</v>
      </c>
      <c r="AU19" s="52" t="s">
        <v>133</v>
      </c>
      <c r="AV19" s="52" t="s">
        <v>133</v>
      </c>
      <c r="AW19" s="52" t="s">
        <v>257</v>
      </c>
      <c r="AX19" s="52" t="s">
        <v>133</v>
      </c>
      <c r="AY19" s="52" t="s">
        <v>133</v>
      </c>
      <c r="AZ19" s="52" t="s">
        <v>133</v>
      </c>
      <c r="BA19" s="52" t="s">
        <v>133</v>
      </c>
      <c r="BB19" s="52" t="s">
        <v>133</v>
      </c>
      <c r="BC19" s="52" t="s">
        <v>257</v>
      </c>
      <c r="BD19" s="52" t="s">
        <v>133</v>
      </c>
      <c r="BE19" s="52" t="s">
        <v>133</v>
      </c>
      <c r="BF19" s="52" t="s">
        <v>133</v>
      </c>
      <c r="BG19" s="52" t="s">
        <v>257</v>
      </c>
      <c r="BH19" s="52" t="s">
        <v>133</v>
      </c>
      <c r="BI19" s="52" t="s">
        <v>257</v>
      </c>
      <c r="BJ19" s="52" t="s">
        <v>257</v>
      </c>
      <c r="BK19" s="52" t="s">
        <v>257</v>
      </c>
      <c r="BL19" s="52" t="s">
        <v>133</v>
      </c>
      <c r="BM19" s="52" t="s">
        <v>133</v>
      </c>
      <c r="BN19" s="52" t="s">
        <v>257</v>
      </c>
      <c r="BO19" s="52" t="s">
        <v>133</v>
      </c>
      <c r="BP19" s="52" t="s">
        <v>133</v>
      </c>
      <c r="BQ19" s="52" t="s">
        <v>133</v>
      </c>
      <c r="BR19" s="52" t="s">
        <v>133</v>
      </c>
      <c r="BS19" s="52" t="s">
        <v>133</v>
      </c>
      <c r="BT19" s="52" t="s">
        <v>257</v>
      </c>
      <c r="BU19" s="52" t="s">
        <v>133</v>
      </c>
      <c r="BV19" s="52" t="s">
        <v>133</v>
      </c>
      <c r="BW19" s="52" t="s">
        <v>133</v>
      </c>
      <c r="BX19" s="52" t="s">
        <v>133</v>
      </c>
      <c r="BY19" s="52" t="s">
        <v>133</v>
      </c>
      <c r="BZ19" s="52" t="s">
        <v>133</v>
      </c>
      <c r="CA19" s="52" t="s">
        <v>133</v>
      </c>
      <c r="CB19" s="52" t="s">
        <v>133</v>
      </c>
      <c r="CC19" s="52" t="s">
        <v>133</v>
      </c>
      <c r="CD19" s="52" t="s">
        <v>133</v>
      </c>
      <c r="CE19" s="52" t="s">
        <v>257</v>
      </c>
      <c r="CF19" s="52" t="s">
        <v>257</v>
      </c>
      <c r="CG19" s="52" t="s">
        <v>133</v>
      </c>
      <c r="CH19" s="52" t="s">
        <v>257</v>
      </c>
      <c r="CI19" s="52" t="s">
        <v>257</v>
      </c>
      <c r="CJ19" s="52" t="s">
        <v>257</v>
      </c>
      <c r="CK19" s="52" t="s">
        <v>133</v>
      </c>
      <c r="CL19" s="52" t="s">
        <v>133</v>
      </c>
      <c r="CM19" s="52" t="s">
        <v>257</v>
      </c>
      <c r="CN19" s="52" t="s">
        <v>133</v>
      </c>
      <c r="CO19" s="52" t="s">
        <v>133</v>
      </c>
      <c r="CP19" s="52" t="s">
        <v>257</v>
      </c>
      <c r="CQ19" s="52" t="s">
        <v>257</v>
      </c>
      <c r="CR19" s="52" t="s">
        <v>133</v>
      </c>
      <c r="CS19" s="52" t="s">
        <v>133</v>
      </c>
      <c r="CT19" s="52" t="s">
        <v>133</v>
      </c>
      <c r="CU19" s="52" t="s">
        <v>133</v>
      </c>
      <c r="CV19" s="52" t="s">
        <v>257</v>
      </c>
      <c r="CW19" s="52" t="s">
        <v>257</v>
      </c>
      <c r="CX19" s="52" t="s">
        <v>133</v>
      </c>
      <c r="CY19" s="52" t="s">
        <v>133</v>
      </c>
      <c r="CZ19" s="52" t="s">
        <v>133</v>
      </c>
      <c r="DA19" s="52" t="s">
        <v>133</v>
      </c>
      <c r="DB19" s="52" t="s">
        <v>133</v>
      </c>
      <c r="DC19" s="52" t="s">
        <v>133</v>
      </c>
    </row>
    <row r="20" spans="1:107" ht="10.8" customHeight="1" x14ac:dyDescent="0.45">
      <c r="A20" s="54" t="s">
        <v>4</v>
      </c>
      <c r="B20" s="52" t="s">
        <v>155</v>
      </c>
      <c r="C20" s="52" t="s">
        <v>148</v>
      </c>
      <c r="D20" s="52" t="s">
        <v>148</v>
      </c>
      <c r="E20" s="52" t="s">
        <v>148</v>
      </c>
      <c r="F20" s="52" t="s">
        <v>148</v>
      </c>
      <c r="G20" s="52" t="s">
        <v>155</v>
      </c>
      <c r="H20" s="52" t="s">
        <v>148</v>
      </c>
      <c r="I20" s="52" t="s">
        <v>155</v>
      </c>
      <c r="J20" s="52" t="s">
        <v>148</v>
      </c>
      <c r="K20" s="52" t="s">
        <v>155</v>
      </c>
      <c r="L20" s="52" t="s">
        <v>155</v>
      </c>
      <c r="M20" s="52" t="s">
        <v>148</v>
      </c>
      <c r="N20" s="52" t="s">
        <v>155</v>
      </c>
      <c r="O20" s="52" t="s">
        <v>148</v>
      </c>
      <c r="P20" s="52" t="s">
        <v>155</v>
      </c>
      <c r="Q20" s="52" t="s">
        <v>148</v>
      </c>
      <c r="R20" s="52" t="s">
        <v>148</v>
      </c>
      <c r="S20" s="52" t="s">
        <v>155</v>
      </c>
      <c r="T20" s="52" t="s">
        <v>148</v>
      </c>
      <c r="U20" s="52" t="s">
        <v>148</v>
      </c>
      <c r="V20" s="52" t="s">
        <v>155</v>
      </c>
      <c r="W20" s="52" t="s">
        <v>148</v>
      </c>
      <c r="X20" s="52" t="s">
        <v>148</v>
      </c>
      <c r="Y20" s="52" t="s">
        <v>148</v>
      </c>
      <c r="Z20" s="52" t="s">
        <v>148</v>
      </c>
      <c r="AA20" s="52" t="s">
        <v>148</v>
      </c>
      <c r="AB20" s="52" t="s">
        <v>148</v>
      </c>
      <c r="AC20" s="52" t="s">
        <v>148</v>
      </c>
      <c r="AD20" s="52" t="s">
        <v>148</v>
      </c>
      <c r="AE20" s="52" t="s">
        <v>155</v>
      </c>
      <c r="AF20" s="52" t="s">
        <v>148</v>
      </c>
      <c r="AG20" s="52" t="s">
        <v>155</v>
      </c>
      <c r="AH20" s="52" t="s">
        <v>155</v>
      </c>
      <c r="AI20" s="52" t="s">
        <v>155</v>
      </c>
      <c r="AJ20" s="52" t="s">
        <v>148</v>
      </c>
      <c r="AK20" s="52" t="s">
        <v>155</v>
      </c>
      <c r="AL20" s="52" t="s">
        <v>155</v>
      </c>
      <c r="AM20" s="52" t="s">
        <v>155</v>
      </c>
      <c r="AN20" s="52" t="s">
        <v>155</v>
      </c>
      <c r="AO20" s="52" t="s">
        <v>148</v>
      </c>
      <c r="AP20" s="52" t="s">
        <v>148</v>
      </c>
      <c r="AQ20" s="52" t="s">
        <v>155</v>
      </c>
      <c r="AR20" s="52" t="s">
        <v>155</v>
      </c>
      <c r="AS20" s="52" t="s">
        <v>155</v>
      </c>
      <c r="AT20" s="52" t="s">
        <v>155</v>
      </c>
      <c r="AU20" s="52" t="s">
        <v>148</v>
      </c>
      <c r="AV20" s="52" t="s">
        <v>148</v>
      </c>
      <c r="AW20" s="52" t="s">
        <v>148</v>
      </c>
      <c r="AX20" s="52" t="s">
        <v>148</v>
      </c>
      <c r="AY20" s="52" t="s">
        <v>155</v>
      </c>
      <c r="AZ20" s="52" t="s">
        <v>155</v>
      </c>
      <c r="BA20" s="52" t="s">
        <v>148</v>
      </c>
      <c r="BB20" s="52" t="s">
        <v>148</v>
      </c>
      <c r="BC20" s="52" t="s">
        <v>148</v>
      </c>
      <c r="BD20" s="52" t="s">
        <v>148</v>
      </c>
      <c r="BE20" s="52" t="s">
        <v>148</v>
      </c>
      <c r="BF20" s="52" t="s">
        <v>155</v>
      </c>
      <c r="BG20" s="52" t="s">
        <v>155</v>
      </c>
      <c r="BH20" s="52" t="s">
        <v>155</v>
      </c>
      <c r="BI20" s="52" t="s">
        <v>155</v>
      </c>
      <c r="BJ20" s="52" t="s">
        <v>155</v>
      </c>
      <c r="BK20" s="52" t="s">
        <v>148</v>
      </c>
      <c r="BL20" s="52" t="s">
        <v>155</v>
      </c>
      <c r="BM20" s="52" t="s">
        <v>155</v>
      </c>
      <c r="BN20" s="52" t="s">
        <v>148</v>
      </c>
      <c r="BO20" s="52" t="s">
        <v>148</v>
      </c>
      <c r="BP20" s="52" t="s">
        <v>148</v>
      </c>
      <c r="BQ20" s="52" t="s">
        <v>148</v>
      </c>
      <c r="BR20" s="52" t="s">
        <v>148</v>
      </c>
      <c r="BS20" s="52" t="s">
        <v>148</v>
      </c>
      <c r="BT20" s="52" t="s">
        <v>148</v>
      </c>
      <c r="BU20" s="52" t="s">
        <v>155</v>
      </c>
      <c r="BV20" s="52" t="s">
        <v>148</v>
      </c>
      <c r="BW20" s="52" t="s">
        <v>155</v>
      </c>
      <c r="BX20" s="52" t="s">
        <v>155</v>
      </c>
      <c r="BY20" s="52" t="s">
        <v>155</v>
      </c>
      <c r="BZ20" s="52" t="s">
        <v>155</v>
      </c>
      <c r="CA20" s="52" t="s">
        <v>148</v>
      </c>
      <c r="CB20" s="52" t="s">
        <v>148</v>
      </c>
      <c r="CC20" s="52" t="s">
        <v>148</v>
      </c>
      <c r="CD20" s="52" t="s">
        <v>155</v>
      </c>
      <c r="CE20" s="52" t="s">
        <v>148</v>
      </c>
      <c r="CF20" s="52" t="s">
        <v>148</v>
      </c>
      <c r="CG20" s="52" t="s">
        <v>148</v>
      </c>
      <c r="CH20" s="52" t="s">
        <v>155</v>
      </c>
      <c r="CI20" s="52" t="s">
        <v>155</v>
      </c>
      <c r="CJ20" s="52" t="s">
        <v>155</v>
      </c>
      <c r="CK20" s="52" t="s">
        <v>148</v>
      </c>
      <c r="CL20" s="52" t="s">
        <v>148</v>
      </c>
      <c r="CM20" s="52" t="s">
        <v>155</v>
      </c>
      <c r="CN20" s="52" t="s">
        <v>155</v>
      </c>
      <c r="CO20" s="52" t="s">
        <v>155</v>
      </c>
      <c r="CP20" s="52" t="s">
        <v>148</v>
      </c>
      <c r="CQ20" s="52" t="s">
        <v>148</v>
      </c>
      <c r="CR20" s="52" t="s">
        <v>148</v>
      </c>
      <c r="CS20" s="52" t="s">
        <v>155</v>
      </c>
      <c r="CT20" s="52" t="s">
        <v>148</v>
      </c>
      <c r="CU20" s="52" t="s">
        <v>148</v>
      </c>
      <c r="CV20" s="52" t="s">
        <v>148</v>
      </c>
      <c r="CW20" s="52" t="s">
        <v>155</v>
      </c>
      <c r="CX20" s="52" t="s">
        <v>155</v>
      </c>
      <c r="CY20" s="52" t="s">
        <v>148</v>
      </c>
      <c r="CZ20" s="52" t="s">
        <v>148</v>
      </c>
      <c r="DA20" s="52" t="s">
        <v>148</v>
      </c>
      <c r="DB20" s="52" t="s">
        <v>155</v>
      </c>
      <c r="DC20" s="52" t="s">
        <v>155</v>
      </c>
    </row>
    <row r="21" spans="1:107" ht="10.8" customHeight="1" x14ac:dyDescent="0.45">
      <c r="A21" s="54" t="s">
        <v>7</v>
      </c>
      <c r="B21" s="52" t="s">
        <v>25</v>
      </c>
      <c r="C21" s="52" t="s">
        <v>25</v>
      </c>
      <c r="D21" s="52" t="s">
        <v>75</v>
      </c>
      <c r="E21" s="52" t="s">
        <v>75</v>
      </c>
      <c r="F21" s="52" t="s">
        <v>75</v>
      </c>
      <c r="G21" s="52" t="s">
        <v>25</v>
      </c>
      <c r="H21" s="52" t="s">
        <v>75</v>
      </c>
      <c r="I21" s="52" t="s">
        <v>25</v>
      </c>
      <c r="J21" s="52" t="s">
        <v>25</v>
      </c>
      <c r="K21" s="52" t="s">
        <v>25</v>
      </c>
      <c r="L21" s="52" t="s">
        <v>25</v>
      </c>
      <c r="M21" s="52" t="s">
        <v>25</v>
      </c>
      <c r="N21" s="52" t="s">
        <v>25</v>
      </c>
      <c r="O21" s="52" t="s">
        <v>75</v>
      </c>
      <c r="P21" s="52" t="s">
        <v>75</v>
      </c>
      <c r="Q21" s="52" t="s">
        <v>75</v>
      </c>
      <c r="R21" s="52" t="s">
        <v>25</v>
      </c>
      <c r="S21" s="52" t="s">
        <v>25</v>
      </c>
      <c r="T21" s="52" t="s">
        <v>75</v>
      </c>
      <c r="U21" s="52" t="s">
        <v>75</v>
      </c>
      <c r="V21" s="52" t="s">
        <v>25</v>
      </c>
      <c r="W21" s="52" t="s">
        <v>25</v>
      </c>
      <c r="X21" s="52" t="s">
        <v>25</v>
      </c>
      <c r="Y21" s="52" t="s">
        <v>75</v>
      </c>
      <c r="Z21" s="52" t="s">
        <v>25</v>
      </c>
      <c r="AA21" s="52" t="s">
        <v>75</v>
      </c>
      <c r="AB21" s="52" t="s">
        <v>75</v>
      </c>
      <c r="AC21" s="52" t="s">
        <v>25</v>
      </c>
      <c r="AD21" s="52" t="s">
        <v>75</v>
      </c>
      <c r="AE21" s="52" t="s">
        <v>75</v>
      </c>
      <c r="AF21" s="52" t="s">
        <v>25</v>
      </c>
      <c r="AG21" s="52" t="s">
        <v>25</v>
      </c>
      <c r="AH21" s="52" t="s">
        <v>75</v>
      </c>
      <c r="AI21" s="52" t="s">
        <v>25</v>
      </c>
      <c r="AJ21" s="52" t="s">
        <v>25</v>
      </c>
      <c r="AK21" s="52" t="s">
        <v>25</v>
      </c>
      <c r="AL21" s="52" t="s">
        <v>25</v>
      </c>
      <c r="AM21" s="52" t="s">
        <v>25</v>
      </c>
      <c r="AN21" s="52" t="s">
        <v>25</v>
      </c>
      <c r="AO21" s="52" t="s">
        <v>25</v>
      </c>
      <c r="AP21" s="52" t="s">
        <v>25</v>
      </c>
      <c r="AQ21" s="52" t="s">
        <v>25</v>
      </c>
      <c r="AR21" s="52" t="s">
        <v>25</v>
      </c>
      <c r="AS21" s="52" t="s">
        <v>25</v>
      </c>
      <c r="AT21" s="52" t="s">
        <v>25</v>
      </c>
      <c r="AU21" s="52" t="s">
        <v>25</v>
      </c>
      <c r="AV21" s="52" t="s">
        <v>25</v>
      </c>
      <c r="AW21" s="52" t="s">
        <v>25</v>
      </c>
      <c r="AX21" s="52" t="s">
        <v>75</v>
      </c>
      <c r="AY21" s="52" t="s">
        <v>25</v>
      </c>
      <c r="AZ21" s="52" t="s">
        <v>75</v>
      </c>
      <c r="BA21" s="52" t="s">
        <v>25</v>
      </c>
      <c r="BB21" s="52" t="s">
        <v>75</v>
      </c>
      <c r="BC21" s="52" t="s">
        <v>75</v>
      </c>
      <c r="BD21" s="52" t="s">
        <v>25</v>
      </c>
      <c r="BE21" s="52" t="s">
        <v>75</v>
      </c>
      <c r="BF21" s="52" t="s">
        <v>25</v>
      </c>
      <c r="BG21" s="52" t="s">
        <v>25</v>
      </c>
      <c r="BH21" s="52" t="s">
        <v>25</v>
      </c>
      <c r="BI21" s="52" t="s">
        <v>25</v>
      </c>
      <c r="BJ21" s="52" t="s">
        <v>75</v>
      </c>
      <c r="BK21" s="52" t="s">
        <v>75</v>
      </c>
      <c r="BL21" s="52" t="s">
        <v>25</v>
      </c>
      <c r="BM21" s="52" t="s">
        <v>25</v>
      </c>
      <c r="BN21" s="52" t="s">
        <v>75</v>
      </c>
      <c r="BO21" s="52" t="s">
        <v>25</v>
      </c>
      <c r="BP21" s="52" t="s">
        <v>75</v>
      </c>
      <c r="BQ21" s="52" t="s">
        <v>75</v>
      </c>
      <c r="BR21" s="52" t="s">
        <v>25</v>
      </c>
      <c r="BS21" s="52" t="s">
        <v>25</v>
      </c>
      <c r="BT21" s="52" t="s">
        <v>75</v>
      </c>
      <c r="BU21" s="52" t="s">
        <v>25</v>
      </c>
      <c r="BV21" s="52" t="s">
        <v>75</v>
      </c>
      <c r="BW21" s="52" t="s">
        <v>75</v>
      </c>
      <c r="BX21" s="52" t="s">
        <v>25</v>
      </c>
      <c r="BY21" s="52" t="s">
        <v>25</v>
      </c>
      <c r="BZ21" s="52" t="s">
        <v>25</v>
      </c>
      <c r="CA21" s="52" t="s">
        <v>25</v>
      </c>
      <c r="CB21" s="52" t="s">
        <v>25</v>
      </c>
      <c r="CC21" s="52" t="s">
        <v>75</v>
      </c>
      <c r="CD21" s="52" t="s">
        <v>25</v>
      </c>
      <c r="CE21" s="52" t="s">
        <v>75</v>
      </c>
      <c r="CF21" s="52" t="s">
        <v>25</v>
      </c>
      <c r="CG21" s="52" t="s">
        <v>75</v>
      </c>
      <c r="CH21" s="52" t="s">
        <v>25</v>
      </c>
      <c r="CI21" s="52" t="s">
        <v>25</v>
      </c>
      <c r="CJ21" s="52" t="s">
        <v>25</v>
      </c>
      <c r="CK21" s="52" t="s">
        <v>25</v>
      </c>
      <c r="CL21" s="52" t="s">
        <v>75</v>
      </c>
      <c r="CM21" s="52" t="s">
        <v>75</v>
      </c>
      <c r="CN21" s="52" t="s">
        <v>75</v>
      </c>
      <c r="CO21" s="52" t="s">
        <v>25</v>
      </c>
      <c r="CP21" s="52" t="s">
        <v>75</v>
      </c>
      <c r="CQ21" s="52" t="s">
        <v>25</v>
      </c>
      <c r="CR21" s="52" t="s">
        <v>25</v>
      </c>
      <c r="CS21" s="52" t="s">
        <v>75</v>
      </c>
      <c r="CT21" s="52" t="s">
        <v>25</v>
      </c>
      <c r="CU21" s="52" t="s">
        <v>75</v>
      </c>
      <c r="CV21" s="52" t="s">
        <v>25</v>
      </c>
      <c r="CW21" s="52" t="s">
        <v>25</v>
      </c>
      <c r="CX21" s="52" t="s">
        <v>25</v>
      </c>
      <c r="CY21" s="52" t="s">
        <v>25</v>
      </c>
      <c r="CZ21" s="52" t="s">
        <v>25</v>
      </c>
      <c r="DA21" s="52" t="s">
        <v>75</v>
      </c>
      <c r="DB21" s="52" t="s">
        <v>25</v>
      </c>
      <c r="DC21" s="52" t="s">
        <v>25</v>
      </c>
    </row>
    <row r="22" spans="1:107" ht="10.8" customHeight="1" x14ac:dyDescent="0.45">
      <c r="A22" s="54" t="s">
        <v>38</v>
      </c>
      <c r="B22" s="52" t="s">
        <v>151</v>
      </c>
      <c r="C22" s="52" t="s">
        <v>151</v>
      </c>
      <c r="D22" s="52" t="s">
        <v>157</v>
      </c>
      <c r="E22" s="52" t="s">
        <v>151</v>
      </c>
      <c r="F22" s="52" t="s">
        <v>157</v>
      </c>
      <c r="G22" s="52" t="s">
        <v>157</v>
      </c>
      <c r="H22" s="52" t="s">
        <v>151</v>
      </c>
      <c r="I22" s="52" t="s">
        <v>157</v>
      </c>
      <c r="J22" s="52" t="s">
        <v>157</v>
      </c>
      <c r="K22" s="52" t="s">
        <v>157</v>
      </c>
      <c r="L22" s="52" t="s">
        <v>157</v>
      </c>
      <c r="M22" s="52" t="s">
        <v>157</v>
      </c>
      <c r="N22" s="52" t="s">
        <v>157</v>
      </c>
      <c r="O22" s="52" t="s">
        <v>151</v>
      </c>
      <c r="P22" s="52" t="s">
        <v>151</v>
      </c>
      <c r="Q22" s="52" t="s">
        <v>157</v>
      </c>
      <c r="R22" s="52" t="s">
        <v>157</v>
      </c>
      <c r="S22" s="52" t="s">
        <v>157</v>
      </c>
      <c r="T22" s="52" t="s">
        <v>157</v>
      </c>
      <c r="U22" s="52" t="s">
        <v>157</v>
      </c>
      <c r="V22" s="52" t="s">
        <v>157</v>
      </c>
      <c r="W22" s="52" t="s">
        <v>151</v>
      </c>
      <c r="X22" s="52" t="s">
        <v>151</v>
      </c>
      <c r="Y22" s="52" t="s">
        <v>157</v>
      </c>
      <c r="Z22" s="52" t="s">
        <v>151</v>
      </c>
      <c r="AA22" s="52" t="s">
        <v>151</v>
      </c>
      <c r="AB22" s="52" t="s">
        <v>157</v>
      </c>
      <c r="AC22" s="52" t="s">
        <v>157</v>
      </c>
      <c r="AD22" s="52" t="s">
        <v>157</v>
      </c>
      <c r="AE22" s="52" t="s">
        <v>151</v>
      </c>
      <c r="AF22" s="52" t="s">
        <v>157</v>
      </c>
      <c r="AG22" s="52" t="s">
        <v>157</v>
      </c>
      <c r="AH22" s="52" t="s">
        <v>157</v>
      </c>
      <c r="AI22" s="52" t="s">
        <v>157</v>
      </c>
      <c r="AJ22" s="52" t="s">
        <v>157</v>
      </c>
      <c r="AK22" s="52" t="s">
        <v>157</v>
      </c>
      <c r="AL22" s="52" t="s">
        <v>157</v>
      </c>
      <c r="AM22" s="52" t="s">
        <v>157</v>
      </c>
      <c r="AN22" s="52" t="s">
        <v>157</v>
      </c>
      <c r="AO22" s="52" t="s">
        <v>157</v>
      </c>
      <c r="AP22" s="52" t="s">
        <v>157</v>
      </c>
      <c r="AQ22" s="52" t="s">
        <v>157</v>
      </c>
      <c r="AR22" s="52" t="s">
        <v>157</v>
      </c>
      <c r="AS22" s="52" t="s">
        <v>157</v>
      </c>
      <c r="AT22" s="52" t="s">
        <v>157</v>
      </c>
      <c r="AU22" s="52" t="s">
        <v>157</v>
      </c>
      <c r="AV22" s="52" t="s">
        <v>157</v>
      </c>
      <c r="AW22" s="52" t="s">
        <v>157</v>
      </c>
      <c r="AX22" s="52" t="s">
        <v>157</v>
      </c>
      <c r="AY22" s="52" t="s">
        <v>157</v>
      </c>
      <c r="AZ22" s="52" t="s">
        <v>151</v>
      </c>
      <c r="BA22" s="52" t="s">
        <v>157</v>
      </c>
      <c r="BB22" s="52" t="s">
        <v>151</v>
      </c>
      <c r="BC22" s="52" t="s">
        <v>157</v>
      </c>
      <c r="BD22" s="52" t="s">
        <v>151</v>
      </c>
      <c r="BE22" s="52" t="s">
        <v>157</v>
      </c>
      <c r="BF22" s="52" t="s">
        <v>157</v>
      </c>
      <c r="BG22" s="52" t="s">
        <v>157</v>
      </c>
      <c r="BH22" s="52" t="s">
        <v>157</v>
      </c>
      <c r="BI22" s="52" t="s">
        <v>157</v>
      </c>
      <c r="BJ22" s="52" t="s">
        <v>157</v>
      </c>
      <c r="BK22" s="52" t="s">
        <v>157</v>
      </c>
      <c r="BL22" s="52" t="s">
        <v>151</v>
      </c>
      <c r="BM22" s="52" t="s">
        <v>157</v>
      </c>
      <c r="BN22" s="52" t="s">
        <v>157</v>
      </c>
      <c r="BO22" s="52" t="s">
        <v>157</v>
      </c>
      <c r="BP22" s="52" t="s">
        <v>157</v>
      </c>
      <c r="BQ22" s="52" t="s">
        <v>151</v>
      </c>
      <c r="BR22" s="52" t="s">
        <v>157</v>
      </c>
      <c r="BS22" s="52" t="s">
        <v>157</v>
      </c>
      <c r="BT22" s="52" t="s">
        <v>157</v>
      </c>
      <c r="BU22" s="52" t="s">
        <v>157</v>
      </c>
      <c r="BV22" s="52" t="s">
        <v>157</v>
      </c>
      <c r="BW22" s="52" t="s">
        <v>151</v>
      </c>
      <c r="BX22" s="52" t="s">
        <v>157</v>
      </c>
      <c r="BY22" s="52" t="s">
        <v>151</v>
      </c>
      <c r="BZ22" s="52" t="s">
        <v>157</v>
      </c>
      <c r="CA22" s="52" t="s">
        <v>157</v>
      </c>
      <c r="CB22" s="52" t="s">
        <v>157</v>
      </c>
      <c r="CC22" s="52" t="s">
        <v>157</v>
      </c>
      <c r="CD22" s="52" t="s">
        <v>157</v>
      </c>
      <c r="CE22" s="52" t="s">
        <v>157</v>
      </c>
      <c r="CF22" s="52" t="s">
        <v>151</v>
      </c>
      <c r="CG22" s="52" t="s">
        <v>151</v>
      </c>
      <c r="CH22" s="52" t="s">
        <v>151</v>
      </c>
      <c r="CI22" s="52" t="s">
        <v>151</v>
      </c>
      <c r="CJ22" s="52" t="s">
        <v>151</v>
      </c>
      <c r="CK22" s="52" t="s">
        <v>157</v>
      </c>
      <c r="CL22" s="52" t="s">
        <v>151</v>
      </c>
      <c r="CM22" s="52" t="s">
        <v>157</v>
      </c>
      <c r="CN22" s="52" t="s">
        <v>157</v>
      </c>
      <c r="CO22" s="52" t="s">
        <v>151</v>
      </c>
      <c r="CP22" s="52" t="s">
        <v>157</v>
      </c>
      <c r="CQ22" s="52" t="s">
        <v>151</v>
      </c>
      <c r="CR22" s="52" t="s">
        <v>157</v>
      </c>
      <c r="CS22" s="52" t="s">
        <v>151</v>
      </c>
      <c r="CT22" s="52" t="s">
        <v>157</v>
      </c>
      <c r="CU22" s="52" t="s">
        <v>157</v>
      </c>
      <c r="CV22" s="52" t="s">
        <v>157</v>
      </c>
      <c r="CW22" s="52" t="s">
        <v>157</v>
      </c>
      <c r="CX22" s="52" t="s">
        <v>157</v>
      </c>
      <c r="CY22" s="52" t="s">
        <v>157</v>
      </c>
      <c r="CZ22" s="52" t="s">
        <v>151</v>
      </c>
      <c r="DA22" s="52" t="s">
        <v>157</v>
      </c>
      <c r="DB22" s="52" t="s">
        <v>157</v>
      </c>
      <c r="DC22" s="52" t="s">
        <v>157</v>
      </c>
    </row>
    <row r="23" spans="1:107" ht="10.8" customHeight="1" x14ac:dyDescent="0.45">
      <c r="A23" s="54" t="s">
        <v>188</v>
      </c>
      <c r="B23" s="52" t="s">
        <v>156</v>
      </c>
      <c r="C23" s="52" t="s">
        <v>156</v>
      </c>
      <c r="D23" s="52" t="s">
        <v>156</v>
      </c>
      <c r="E23" s="52" t="s">
        <v>156</v>
      </c>
      <c r="F23" s="52" t="s">
        <v>156</v>
      </c>
      <c r="G23" s="52" t="s">
        <v>156</v>
      </c>
      <c r="H23" s="52" t="s">
        <v>156</v>
      </c>
      <c r="I23" s="52" t="s">
        <v>156</v>
      </c>
      <c r="J23" s="52" t="s">
        <v>156</v>
      </c>
      <c r="K23" s="52" t="s">
        <v>156</v>
      </c>
      <c r="L23" s="52" t="s">
        <v>156</v>
      </c>
      <c r="M23" s="52" t="s">
        <v>156</v>
      </c>
      <c r="N23" s="52" t="s">
        <v>156</v>
      </c>
      <c r="O23" s="52" t="s">
        <v>156</v>
      </c>
      <c r="P23" s="52" t="s">
        <v>65</v>
      </c>
      <c r="Q23" s="52" t="s">
        <v>156</v>
      </c>
      <c r="R23" s="52" t="s">
        <v>156</v>
      </c>
      <c r="S23" s="52" t="s">
        <v>156</v>
      </c>
      <c r="T23" s="52" t="s">
        <v>65</v>
      </c>
      <c r="U23" s="52" t="s">
        <v>156</v>
      </c>
      <c r="V23" s="52" t="s">
        <v>156</v>
      </c>
      <c r="W23" s="52" t="s">
        <v>65</v>
      </c>
      <c r="X23" s="52" t="s">
        <v>156</v>
      </c>
      <c r="Y23" s="52" t="s">
        <v>156</v>
      </c>
      <c r="Z23" s="52" t="s">
        <v>65</v>
      </c>
      <c r="AA23" s="52" t="s">
        <v>156</v>
      </c>
      <c r="AB23" s="52" t="s">
        <v>65</v>
      </c>
      <c r="AC23" s="52" t="s">
        <v>65</v>
      </c>
      <c r="AD23" s="52" t="s">
        <v>65</v>
      </c>
      <c r="AE23" s="52" t="s">
        <v>156</v>
      </c>
      <c r="AF23" s="52" t="s">
        <v>65</v>
      </c>
      <c r="AG23" s="52" t="s">
        <v>65</v>
      </c>
      <c r="AH23" s="52" t="s">
        <v>65</v>
      </c>
      <c r="AI23" s="52" t="s">
        <v>156</v>
      </c>
      <c r="AJ23" s="52" t="s">
        <v>156</v>
      </c>
      <c r="AK23" s="52" t="s">
        <v>156</v>
      </c>
      <c r="AL23" s="52" t="s">
        <v>156</v>
      </c>
      <c r="AM23" s="52" t="s">
        <v>156</v>
      </c>
      <c r="AN23" s="52" t="s">
        <v>156</v>
      </c>
      <c r="AO23" s="52" t="s">
        <v>156</v>
      </c>
      <c r="AP23" s="52" t="s">
        <v>156</v>
      </c>
      <c r="AQ23" s="52" t="s">
        <v>156</v>
      </c>
      <c r="AR23" s="52" t="s">
        <v>156</v>
      </c>
      <c r="AS23" s="52" t="s">
        <v>65</v>
      </c>
      <c r="AT23" s="52" t="s">
        <v>156</v>
      </c>
      <c r="AU23" s="52" t="s">
        <v>156</v>
      </c>
      <c r="AV23" s="52" t="s">
        <v>156</v>
      </c>
      <c r="AW23" s="52" t="s">
        <v>65</v>
      </c>
      <c r="AX23" s="52" t="s">
        <v>156</v>
      </c>
      <c r="AY23" s="52" t="s">
        <v>156</v>
      </c>
      <c r="AZ23" s="52" t="s">
        <v>65</v>
      </c>
      <c r="BA23" s="52" t="s">
        <v>156</v>
      </c>
      <c r="BB23" s="52" t="s">
        <v>156</v>
      </c>
      <c r="BC23" s="52" t="s">
        <v>65</v>
      </c>
      <c r="BD23" s="52" t="s">
        <v>65</v>
      </c>
      <c r="BE23" s="52" t="s">
        <v>65</v>
      </c>
      <c r="BF23" s="52" t="s">
        <v>156</v>
      </c>
      <c r="BG23" s="52" t="s">
        <v>156</v>
      </c>
      <c r="BH23" s="52" t="s">
        <v>156</v>
      </c>
      <c r="BI23" s="52" t="s">
        <v>156</v>
      </c>
      <c r="BJ23" s="52" t="s">
        <v>65</v>
      </c>
      <c r="BK23" s="52" t="s">
        <v>156</v>
      </c>
      <c r="BL23" s="52" t="s">
        <v>156</v>
      </c>
      <c r="BM23" s="52" t="s">
        <v>65</v>
      </c>
      <c r="BN23" s="52" t="s">
        <v>156</v>
      </c>
      <c r="BO23" s="52" t="s">
        <v>156</v>
      </c>
      <c r="BP23" s="52" t="s">
        <v>156</v>
      </c>
      <c r="BQ23" s="52" t="s">
        <v>156</v>
      </c>
      <c r="BR23" s="52" t="s">
        <v>65</v>
      </c>
      <c r="BS23" s="52" t="s">
        <v>156</v>
      </c>
      <c r="BT23" s="52" t="s">
        <v>156</v>
      </c>
      <c r="BU23" s="52" t="s">
        <v>65</v>
      </c>
      <c r="BV23" s="52" t="s">
        <v>156</v>
      </c>
      <c r="BW23" s="52" t="s">
        <v>156</v>
      </c>
      <c r="BX23" s="52" t="s">
        <v>156</v>
      </c>
      <c r="BY23" s="52" t="s">
        <v>156</v>
      </c>
      <c r="BZ23" s="52" t="s">
        <v>156</v>
      </c>
      <c r="CA23" s="52" t="s">
        <v>156</v>
      </c>
      <c r="CB23" s="52" t="s">
        <v>65</v>
      </c>
      <c r="CC23" s="52" t="s">
        <v>156</v>
      </c>
      <c r="CD23" s="52" t="s">
        <v>156</v>
      </c>
      <c r="CE23" s="52" t="s">
        <v>156</v>
      </c>
      <c r="CF23" s="52" t="s">
        <v>156</v>
      </c>
      <c r="CG23" s="52" t="s">
        <v>156</v>
      </c>
      <c r="CH23" s="52" t="s">
        <v>156</v>
      </c>
      <c r="CI23" s="52" t="s">
        <v>156</v>
      </c>
      <c r="CJ23" s="52" t="s">
        <v>156</v>
      </c>
      <c r="CK23" s="52" t="s">
        <v>156</v>
      </c>
      <c r="CL23" s="52" t="s">
        <v>65</v>
      </c>
      <c r="CM23" s="52" t="s">
        <v>156</v>
      </c>
      <c r="CN23" s="52" t="s">
        <v>156</v>
      </c>
      <c r="CO23" s="52" t="s">
        <v>156</v>
      </c>
      <c r="CP23" s="52" t="s">
        <v>156</v>
      </c>
      <c r="CQ23" s="52" t="s">
        <v>65</v>
      </c>
      <c r="CR23" s="52" t="s">
        <v>156</v>
      </c>
      <c r="CS23" s="52" t="s">
        <v>156</v>
      </c>
      <c r="CT23" s="52" t="s">
        <v>65</v>
      </c>
      <c r="CU23" s="52" t="s">
        <v>156</v>
      </c>
      <c r="CV23" s="52" t="s">
        <v>156</v>
      </c>
      <c r="CW23" s="52" t="s">
        <v>156</v>
      </c>
      <c r="CX23" s="52" t="s">
        <v>156</v>
      </c>
      <c r="CY23" s="52" t="s">
        <v>156</v>
      </c>
      <c r="CZ23" s="52" t="s">
        <v>156</v>
      </c>
      <c r="DA23" s="52" t="s">
        <v>156</v>
      </c>
      <c r="DB23" s="52" t="s">
        <v>156</v>
      </c>
      <c r="DC23" s="52" t="s">
        <v>156</v>
      </c>
    </row>
    <row r="24" spans="1:107" ht="10.8" customHeight="1" x14ac:dyDescent="0.45">
      <c r="A24" s="54" t="s">
        <v>18</v>
      </c>
      <c r="B24" s="52" t="s">
        <v>78</v>
      </c>
      <c r="C24" s="52" t="s">
        <v>78</v>
      </c>
      <c r="D24" s="52" t="s">
        <v>78</v>
      </c>
      <c r="E24" s="52" t="s">
        <v>78</v>
      </c>
      <c r="F24" s="52" t="s">
        <v>78</v>
      </c>
      <c r="G24" s="52" t="s">
        <v>71</v>
      </c>
      <c r="H24" s="52" t="s">
        <v>78</v>
      </c>
      <c r="I24" s="52" t="s">
        <v>71</v>
      </c>
      <c r="J24" s="52" t="s">
        <v>71</v>
      </c>
      <c r="K24" s="52" t="s">
        <v>78</v>
      </c>
      <c r="L24" s="52" t="s">
        <v>71</v>
      </c>
      <c r="M24" s="52" t="s">
        <v>78</v>
      </c>
      <c r="N24" s="52" t="s">
        <v>71</v>
      </c>
      <c r="O24" s="52" t="s">
        <v>78</v>
      </c>
      <c r="P24" s="52" t="s">
        <v>78</v>
      </c>
      <c r="Q24" s="52" t="s">
        <v>78</v>
      </c>
      <c r="R24" s="52" t="s">
        <v>71</v>
      </c>
      <c r="S24" s="52" t="s">
        <v>78</v>
      </c>
      <c r="T24" s="52" t="s">
        <v>71</v>
      </c>
      <c r="U24" s="52" t="s">
        <v>78</v>
      </c>
      <c r="V24" s="52" t="s">
        <v>78</v>
      </c>
      <c r="W24" s="52" t="s">
        <v>78</v>
      </c>
      <c r="X24" s="52" t="s">
        <v>78</v>
      </c>
      <c r="Y24" s="52" t="s">
        <v>78</v>
      </c>
      <c r="Z24" s="52" t="s">
        <v>78</v>
      </c>
      <c r="AA24" s="52" t="s">
        <v>78</v>
      </c>
      <c r="AB24" s="52" t="s">
        <v>78</v>
      </c>
      <c r="AC24" s="52" t="s">
        <v>78</v>
      </c>
      <c r="AD24" s="52" t="s">
        <v>78</v>
      </c>
      <c r="AE24" s="52" t="s">
        <v>78</v>
      </c>
      <c r="AF24" s="52" t="s">
        <v>71</v>
      </c>
      <c r="AG24" s="52" t="s">
        <v>78</v>
      </c>
      <c r="AH24" s="52" t="s">
        <v>78</v>
      </c>
      <c r="AI24" s="52" t="s">
        <v>78</v>
      </c>
      <c r="AJ24" s="52" t="s">
        <v>78</v>
      </c>
      <c r="AK24" s="52" t="s">
        <v>78</v>
      </c>
      <c r="AL24" s="52" t="s">
        <v>71</v>
      </c>
      <c r="AM24" s="52" t="s">
        <v>78</v>
      </c>
      <c r="AN24" s="52" t="s">
        <v>71</v>
      </c>
      <c r="AO24" s="52" t="s">
        <v>78</v>
      </c>
      <c r="AP24" s="52" t="s">
        <v>78</v>
      </c>
      <c r="AQ24" s="52" t="s">
        <v>78</v>
      </c>
      <c r="AR24" s="52" t="s">
        <v>71</v>
      </c>
      <c r="AS24" s="52" t="s">
        <v>71</v>
      </c>
      <c r="AT24" s="52" t="s">
        <v>71</v>
      </c>
      <c r="AU24" s="52" t="s">
        <v>78</v>
      </c>
      <c r="AV24" s="52" t="s">
        <v>71</v>
      </c>
      <c r="AW24" s="52" t="s">
        <v>78</v>
      </c>
      <c r="AX24" s="52" t="s">
        <v>71</v>
      </c>
      <c r="AY24" s="52" t="s">
        <v>71</v>
      </c>
      <c r="AZ24" s="52" t="s">
        <v>71</v>
      </c>
      <c r="BA24" s="52" t="s">
        <v>78</v>
      </c>
      <c r="BB24" s="52" t="s">
        <v>78</v>
      </c>
      <c r="BC24" s="52" t="s">
        <v>71</v>
      </c>
      <c r="BD24" s="52" t="s">
        <v>71</v>
      </c>
      <c r="BE24" s="52" t="s">
        <v>71</v>
      </c>
      <c r="BF24" s="52" t="s">
        <v>71</v>
      </c>
      <c r="BG24" s="52" t="s">
        <v>71</v>
      </c>
      <c r="BH24" s="52" t="s">
        <v>78</v>
      </c>
      <c r="BI24" s="52" t="s">
        <v>78</v>
      </c>
      <c r="BJ24" s="52" t="s">
        <v>78</v>
      </c>
      <c r="BK24" s="52" t="s">
        <v>71</v>
      </c>
      <c r="BL24" s="52" t="s">
        <v>78</v>
      </c>
      <c r="BM24" s="52" t="s">
        <v>78</v>
      </c>
      <c r="BN24" s="52" t="s">
        <v>71</v>
      </c>
      <c r="BO24" s="52" t="s">
        <v>78</v>
      </c>
      <c r="BP24" s="52" t="s">
        <v>78</v>
      </c>
      <c r="BQ24" s="52" t="s">
        <v>78</v>
      </c>
      <c r="BR24" s="52" t="s">
        <v>78</v>
      </c>
      <c r="BS24" s="52" t="s">
        <v>78</v>
      </c>
      <c r="BT24" s="52" t="s">
        <v>78</v>
      </c>
      <c r="BU24" s="52" t="s">
        <v>78</v>
      </c>
      <c r="BV24" s="52" t="s">
        <v>71</v>
      </c>
      <c r="BW24" s="52" t="s">
        <v>78</v>
      </c>
      <c r="BX24" s="52" t="s">
        <v>71</v>
      </c>
      <c r="BY24" s="52" t="s">
        <v>71</v>
      </c>
      <c r="BZ24" s="52" t="s">
        <v>78</v>
      </c>
      <c r="CA24" s="52" t="s">
        <v>71</v>
      </c>
      <c r="CB24" s="52" t="s">
        <v>78</v>
      </c>
      <c r="CC24" s="52" t="s">
        <v>78</v>
      </c>
      <c r="CD24" s="52" t="s">
        <v>71</v>
      </c>
      <c r="CE24" s="52" t="s">
        <v>78</v>
      </c>
      <c r="CF24" s="52" t="s">
        <v>71</v>
      </c>
      <c r="CG24" s="52" t="s">
        <v>78</v>
      </c>
      <c r="CH24" s="52" t="s">
        <v>71</v>
      </c>
      <c r="CI24" s="52" t="s">
        <v>71</v>
      </c>
      <c r="CJ24" s="52" t="s">
        <v>71</v>
      </c>
      <c r="CK24" s="52" t="s">
        <v>78</v>
      </c>
      <c r="CL24" s="52" t="s">
        <v>78</v>
      </c>
      <c r="CM24" s="52" t="s">
        <v>71</v>
      </c>
      <c r="CN24" s="52" t="s">
        <v>71</v>
      </c>
      <c r="CO24" s="52" t="s">
        <v>78</v>
      </c>
      <c r="CP24" s="52" t="s">
        <v>71</v>
      </c>
      <c r="CQ24" s="52" t="s">
        <v>78</v>
      </c>
      <c r="CR24" s="52" t="s">
        <v>78</v>
      </c>
      <c r="CS24" s="52" t="s">
        <v>78</v>
      </c>
      <c r="CT24" s="52" t="s">
        <v>78</v>
      </c>
      <c r="CU24" s="52" t="s">
        <v>78</v>
      </c>
      <c r="CV24" s="52" t="s">
        <v>78</v>
      </c>
      <c r="CW24" s="52" t="s">
        <v>71</v>
      </c>
      <c r="CX24" s="52" t="s">
        <v>71</v>
      </c>
      <c r="CY24" s="52" t="s">
        <v>78</v>
      </c>
      <c r="CZ24" s="52" t="s">
        <v>78</v>
      </c>
      <c r="DA24" s="52" t="s">
        <v>78</v>
      </c>
      <c r="DB24" s="52" t="s">
        <v>71</v>
      </c>
      <c r="DC24" s="52" t="s">
        <v>78</v>
      </c>
    </row>
    <row r="25" spans="1:107" ht="10.8" customHeight="1" x14ac:dyDescent="0.45">
      <c r="A25" s="54" t="s">
        <v>126</v>
      </c>
      <c r="B25" s="52" t="s">
        <v>160</v>
      </c>
      <c r="C25" s="52" t="s">
        <v>258</v>
      </c>
      <c r="D25" s="52" t="s">
        <v>258</v>
      </c>
      <c r="E25" s="52" t="s">
        <v>258</v>
      </c>
      <c r="F25" s="52" t="s">
        <v>160</v>
      </c>
      <c r="G25" s="52" t="s">
        <v>258</v>
      </c>
      <c r="H25" s="52" t="s">
        <v>160</v>
      </c>
      <c r="I25" s="52" t="s">
        <v>160</v>
      </c>
      <c r="J25" s="52" t="s">
        <v>258</v>
      </c>
      <c r="K25" s="52" t="s">
        <v>160</v>
      </c>
      <c r="L25" s="52" t="s">
        <v>258</v>
      </c>
      <c r="M25" s="52" t="s">
        <v>258</v>
      </c>
      <c r="N25" s="52" t="s">
        <v>258</v>
      </c>
      <c r="O25" s="52" t="s">
        <v>160</v>
      </c>
      <c r="P25" s="52" t="s">
        <v>258</v>
      </c>
      <c r="Q25" s="52" t="s">
        <v>160</v>
      </c>
      <c r="R25" s="52" t="s">
        <v>258</v>
      </c>
      <c r="S25" s="52" t="s">
        <v>258</v>
      </c>
      <c r="T25" s="52" t="s">
        <v>160</v>
      </c>
      <c r="U25" s="52" t="s">
        <v>160</v>
      </c>
      <c r="V25" s="52" t="s">
        <v>258</v>
      </c>
      <c r="W25" s="52" t="s">
        <v>160</v>
      </c>
      <c r="X25" s="52" t="s">
        <v>258</v>
      </c>
      <c r="Y25" s="52" t="s">
        <v>258</v>
      </c>
      <c r="Z25" s="52" t="s">
        <v>160</v>
      </c>
      <c r="AA25" s="52" t="s">
        <v>160</v>
      </c>
      <c r="AB25" s="52" t="s">
        <v>160</v>
      </c>
      <c r="AC25" s="52" t="s">
        <v>160</v>
      </c>
      <c r="AD25" s="52" t="s">
        <v>258</v>
      </c>
      <c r="AE25" s="52" t="s">
        <v>258</v>
      </c>
      <c r="AF25" s="52" t="s">
        <v>160</v>
      </c>
      <c r="AG25" s="52" t="s">
        <v>160</v>
      </c>
      <c r="AH25" s="52" t="s">
        <v>258</v>
      </c>
      <c r="AI25" s="52" t="s">
        <v>258</v>
      </c>
      <c r="AJ25" s="52" t="s">
        <v>160</v>
      </c>
      <c r="AK25" s="52" t="s">
        <v>258</v>
      </c>
      <c r="AL25" s="52" t="s">
        <v>258</v>
      </c>
      <c r="AM25" s="52" t="s">
        <v>258</v>
      </c>
      <c r="AN25" s="52" t="s">
        <v>258</v>
      </c>
      <c r="AO25" s="52" t="s">
        <v>258</v>
      </c>
      <c r="AP25" s="52" t="s">
        <v>160</v>
      </c>
      <c r="AQ25" s="52" t="s">
        <v>258</v>
      </c>
      <c r="AR25" s="52" t="s">
        <v>258</v>
      </c>
      <c r="AS25" s="52" t="s">
        <v>160</v>
      </c>
      <c r="AT25" s="52" t="s">
        <v>258</v>
      </c>
      <c r="AU25" s="52" t="s">
        <v>258</v>
      </c>
      <c r="AV25" s="52" t="s">
        <v>160</v>
      </c>
      <c r="AW25" s="52" t="s">
        <v>258</v>
      </c>
      <c r="AX25" s="52" t="s">
        <v>258</v>
      </c>
      <c r="AY25" s="52" t="s">
        <v>258</v>
      </c>
      <c r="AZ25" s="52" t="s">
        <v>160</v>
      </c>
      <c r="BA25" s="52" t="s">
        <v>258</v>
      </c>
      <c r="BB25" s="52" t="s">
        <v>160</v>
      </c>
      <c r="BC25" s="52" t="s">
        <v>258</v>
      </c>
      <c r="BD25" s="52" t="s">
        <v>258</v>
      </c>
      <c r="BE25" s="52" t="s">
        <v>258</v>
      </c>
      <c r="BF25" s="52" t="s">
        <v>160</v>
      </c>
      <c r="BG25" s="52" t="s">
        <v>258</v>
      </c>
      <c r="BH25" s="52" t="s">
        <v>258</v>
      </c>
      <c r="BI25" s="52" t="s">
        <v>160</v>
      </c>
      <c r="BJ25" s="52" t="s">
        <v>160</v>
      </c>
      <c r="BK25" s="52" t="s">
        <v>160</v>
      </c>
      <c r="BL25" s="52" t="s">
        <v>258</v>
      </c>
      <c r="BM25" s="52" t="s">
        <v>160</v>
      </c>
      <c r="BN25" s="52" t="s">
        <v>160</v>
      </c>
      <c r="BO25" s="52" t="s">
        <v>258</v>
      </c>
      <c r="BP25" s="52" t="s">
        <v>160</v>
      </c>
      <c r="BQ25" s="52" t="s">
        <v>160</v>
      </c>
      <c r="BR25" s="52" t="s">
        <v>160</v>
      </c>
      <c r="BS25" s="52" t="s">
        <v>258</v>
      </c>
      <c r="BT25" s="52" t="s">
        <v>258</v>
      </c>
      <c r="BU25" s="52" t="s">
        <v>160</v>
      </c>
      <c r="BV25" s="52" t="s">
        <v>258</v>
      </c>
      <c r="BW25" s="52" t="s">
        <v>160</v>
      </c>
      <c r="BX25" s="52" t="s">
        <v>160</v>
      </c>
      <c r="BY25" s="52" t="s">
        <v>160</v>
      </c>
      <c r="BZ25" s="52" t="s">
        <v>258</v>
      </c>
      <c r="CA25" s="52" t="s">
        <v>160</v>
      </c>
      <c r="CB25" s="52" t="s">
        <v>258</v>
      </c>
      <c r="CC25" s="52" t="s">
        <v>160</v>
      </c>
      <c r="CD25" s="52" t="s">
        <v>258</v>
      </c>
      <c r="CE25" s="52" t="s">
        <v>258</v>
      </c>
      <c r="CF25" s="52" t="s">
        <v>160</v>
      </c>
      <c r="CG25" s="52" t="s">
        <v>160</v>
      </c>
      <c r="CH25" s="52" t="s">
        <v>258</v>
      </c>
      <c r="CI25" s="52" t="s">
        <v>258</v>
      </c>
      <c r="CJ25" s="52" t="s">
        <v>258</v>
      </c>
      <c r="CK25" s="52" t="s">
        <v>160</v>
      </c>
      <c r="CL25" s="52" t="s">
        <v>160</v>
      </c>
      <c r="CM25" s="52" t="s">
        <v>258</v>
      </c>
      <c r="CN25" s="52" t="s">
        <v>160</v>
      </c>
      <c r="CO25" s="52" t="s">
        <v>160</v>
      </c>
      <c r="CP25" s="52" t="s">
        <v>258</v>
      </c>
      <c r="CQ25" s="52" t="s">
        <v>258</v>
      </c>
      <c r="CR25" s="52" t="s">
        <v>160</v>
      </c>
      <c r="CS25" s="52" t="s">
        <v>160</v>
      </c>
      <c r="CT25" s="52" t="s">
        <v>160</v>
      </c>
      <c r="CU25" s="52" t="s">
        <v>160</v>
      </c>
      <c r="CV25" s="52" t="s">
        <v>160</v>
      </c>
      <c r="CW25" s="52" t="s">
        <v>258</v>
      </c>
      <c r="CX25" s="52" t="s">
        <v>258</v>
      </c>
      <c r="CY25" s="52" t="s">
        <v>160</v>
      </c>
      <c r="CZ25" s="52" t="s">
        <v>258</v>
      </c>
      <c r="DA25" s="52" t="s">
        <v>258</v>
      </c>
      <c r="DB25" s="52" t="s">
        <v>258</v>
      </c>
      <c r="DC25" s="52" t="s">
        <v>258</v>
      </c>
    </row>
    <row r="26" spans="1:107" ht="10.8" customHeight="1" x14ac:dyDescent="0.45">
      <c r="A26" s="54" t="s">
        <v>15</v>
      </c>
      <c r="B26" s="52" t="s">
        <v>46</v>
      </c>
      <c r="C26" s="52" t="s">
        <v>253</v>
      </c>
      <c r="D26" s="52" t="s">
        <v>253</v>
      </c>
      <c r="E26" s="52" t="s">
        <v>46</v>
      </c>
      <c r="F26" s="52" t="s">
        <v>46</v>
      </c>
      <c r="G26" s="52" t="s">
        <v>46</v>
      </c>
      <c r="H26" s="52" t="s">
        <v>46</v>
      </c>
      <c r="I26" s="52" t="s">
        <v>253</v>
      </c>
      <c r="J26" s="52" t="s">
        <v>46</v>
      </c>
      <c r="K26" s="52" t="s">
        <v>46</v>
      </c>
      <c r="L26" s="52" t="s">
        <v>253</v>
      </c>
      <c r="M26" s="52" t="s">
        <v>253</v>
      </c>
      <c r="N26" s="52" t="s">
        <v>46</v>
      </c>
      <c r="O26" s="52" t="s">
        <v>46</v>
      </c>
      <c r="P26" s="52" t="s">
        <v>253</v>
      </c>
      <c r="Q26" s="52" t="s">
        <v>46</v>
      </c>
      <c r="R26" s="52" t="s">
        <v>46</v>
      </c>
      <c r="S26" s="52" t="s">
        <v>46</v>
      </c>
      <c r="T26" s="52" t="s">
        <v>46</v>
      </c>
      <c r="U26" s="52" t="s">
        <v>253</v>
      </c>
      <c r="V26" s="52" t="s">
        <v>46</v>
      </c>
      <c r="W26" s="52" t="s">
        <v>253</v>
      </c>
      <c r="X26" s="52" t="s">
        <v>46</v>
      </c>
      <c r="Y26" s="52" t="s">
        <v>253</v>
      </c>
      <c r="Z26" s="52" t="s">
        <v>46</v>
      </c>
      <c r="AA26" s="52" t="s">
        <v>46</v>
      </c>
      <c r="AB26" s="52" t="s">
        <v>46</v>
      </c>
      <c r="AC26" s="52" t="s">
        <v>46</v>
      </c>
      <c r="AD26" s="52" t="s">
        <v>46</v>
      </c>
      <c r="AE26" s="52" t="s">
        <v>253</v>
      </c>
      <c r="AF26" s="52" t="s">
        <v>253</v>
      </c>
      <c r="AG26" s="52" t="s">
        <v>46</v>
      </c>
      <c r="AH26" s="52" t="s">
        <v>46</v>
      </c>
      <c r="AI26" s="52" t="s">
        <v>46</v>
      </c>
      <c r="AJ26" s="52" t="s">
        <v>46</v>
      </c>
      <c r="AK26" s="52" t="s">
        <v>46</v>
      </c>
      <c r="AL26" s="52" t="s">
        <v>253</v>
      </c>
      <c r="AM26" s="52" t="s">
        <v>46</v>
      </c>
      <c r="AN26" s="52" t="s">
        <v>46</v>
      </c>
      <c r="AO26" s="52" t="s">
        <v>46</v>
      </c>
      <c r="AP26" s="52" t="s">
        <v>253</v>
      </c>
      <c r="AQ26" s="52" t="s">
        <v>253</v>
      </c>
      <c r="AR26" s="52" t="s">
        <v>46</v>
      </c>
      <c r="AS26" s="52" t="s">
        <v>46</v>
      </c>
      <c r="AT26" s="52" t="s">
        <v>253</v>
      </c>
      <c r="AU26" s="52" t="s">
        <v>46</v>
      </c>
      <c r="AV26" s="52" t="s">
        <v>253</v>
      </c>
      <c r="AW26" s="52" t="s">
        <v>46</v>
      </c>
      <c r="AX26" s="52" t="s">
        <v>253</v>
      </c>
      <c r="AY26" s="52" t="s">
        <v>253</v>
      </c>
      <c r="AZ26" s="52" t="s">
        <v>46</v>
      </c>
      <c r="BA26" s="52" t="s">
        <v>46</v>
      </c>
      <c r="BB26" s="52" t="s">
        <v>46</v>
      </c>
      <c r="BC26" s="52" t="s">
        <v>46</v>
      </c>
      <c r="BD26" s="52" t="s">
        <v>253</v>
      </c>
      <c r="BE26" s="52" t="s">
        <v>253</v>
      </c>
      <c r="BF26" s="52" t="s">
        <v>46</v>
      </c>
      <c r="BG26" s="52" t="s">
        <v>253</v>
      </c>
      <c r="BH26" s="52" t="s">
        <v>46</v>
      </c>
      <c r="BI26" s="52" t="s">
        <v>46</v>
      </c>
      <c r="BJ26" s="52" t="s">
        <v>253</v>
      </c>
      <c r="BK26" s="52" t="s">
        <v>253</v>
      </c>
      <c r="BL26" s="52" t="s">
        <v>46</v>
      </c>
      <c r="BM26" s="52" t="s">
        <v>46</v>
      </c>
      <c r="BN26" s="52" t="s">
        <v>46</v>
      </c>
      <c r="BO26" s="52" t="s">
        <v>46</v>
      </c>
      <c r="BP26" s="52" t="s">
        <v>46</v>
      </c>
      <c r="BQ26" s="52" t="s">
        <v>46</v>
      </c>
      <c r="BR26" s="52" t="s">
        <v>253</v>
      </c>
      <c r="BS26" s="52" t="s">
        <v>46</v>
      </c>
      <c r="BT26" s="52" t="s">
        <v>46</v>
      </c>
      <c r="BU26" s="52" t="s">
        <v>46</v>
      </c>
      <c r="BV26" s="52" t="s">
        <v>253</v>
      </c>
      <c r="BW26" s="52" t="s">
        <v>253</v>
      </c>
      <c r="BX26" s="52" t="s">
        <v>46</v>
      </c>
      <c r="BY26" s="52" t="s">
        <v>253</v>
      </c>
      <c r="BZ26" s="52" t="s">
        <v>253</v>
      </c>
      <c r="CA26" s="52" t="s">
        <v>253</v>
      </c>
      <c r="CB26" s="52" t="s">
        <v>253</v>
      </c>
      <c r="CC26" s="52" t="s">
        <v>253</v>
      </c>
      <c r="CD26" s="52" t="s">
        <v>46</v>
      </c>
      <c r="CE26" s="52" t="s">
        <v>253</v>
      </c>
      <c r="CF26" s="52" t="s">
        <v>253</v>
      </c>
      <c r="CG26" s="52" t="s">
        <v>46</v>
      </c>
      <c r="CH26" s="52" t="s">
        <v>46</v>
      </c>
      <c r="CI26" s="52" t="s">
        <v>46</v>
      </c>
      <c r="CJ26" s="52" t="s">
        <v>46</v>
      </c>
      <c r="CK26" s="52" t="s">
        <v>46</v>
      </c>
      <c r="CL26" s="52" t="s">
        <v>46</v>
      </c>
      <c r="CM26" s="52" t="s">
        <v>46</v>
      </c>
      <c r="CN26" s="52" t="s">
        <v>46</v>
      </c>
      <c r="CO26" s="52" t="s">
        <v>253</v>
      </c>
      <c r="CP26" s="52" t="s">
        <v>46</v>
      </c>
      <c r="CQ26" s="52" t="s">
        <v>253</v>
      </c>
      <c r="CR26" s="52" t="s">
        <v>46</v>
      </c>
      <c r="CS26" s="52" t="s">
        <v>253</v>
      </c>
      <c r="CT26" s="52" t="s">
        <v>46</v>
      </c>
      <c r="CU26" s="52" t="s">
        <v>46</v>
      </c>
      <c r="CV26" s="52" t="s">
        <v>46</v>
      </c>
      <c r="CW26" s="52" t="s">
        <v>253</v>
      </c>
      <c r="CX26" s="52" t="s">
        <v>46</v>
      </c>
      <c r="CY26" s="52" t="s">
        <v>46</v>
      </c>
      <c r="CZ26" s="52" t="s">
        <v>253</v>
      </c>
      <c r="DA26" s="52" t="s">
        <v>253</v>
      </c>
      <c r="DB26" s="52" t="s">
        <v>46</v>
      </c>
      <c r="DC26" s="52" t="s">
        <v>46</v>
      </c>
    </row>
    <row r="27" spans="1:107" ht="10.8" customHeight="1" x14ac:dyDescent="0.45">
      <c r="A27" s="54" t="s">
        <v>129</v>
      </c>
      <c r="B27" s="52" t="s">
        <v>0</v>
      </c>
      <c r="C27" s="52" t="s">
        <v>0</v>
      </c>
      <c r="D27" s="52" t="s">
        <v>0</v>
      </c>
      <c r="E27" s="52" t="s">
        <v>246</v>
      </c>
      <c r="F27" s="52" t="s">
        <v>246</v>
      </c>
      <c r="G27" s="52" t="s">
        <v>0</v>
      </c>
      <c r="H27" s="52" t="s">
        <v>246</v>
      </c>
      <c r="I27" s="52" t="s">
        <v>0</v>
      </c>
      <c r="J27" s="52" t="s">
        <v>246</v>
      </c>
      <c r="K27" s="52" t="s">
        <v>246</v>
      </c>
      <c r="L27" s="52" t="s">
        <v>0</v>
      </c>
      <c r="M27" s="52" t="s">
        <v>0</v>
      </c>
      <c r="N27" s="52" t="s">
        <v>246</v>
      </c>
      <c r="O27" s="52" t="s">
        <v>0</v>
      </c>
      <c r="P27" s="52" t="s">
        <v>0</v>
      </c>
      <c r="Q27" s="52" t="s">
        <v>246</v>
      </c>
      <c r="R27" s="52" t="s">
        <v>0</v>
      </c>
      <c r="S27" s="52" t="s">
        <v>0</v>
      </c>
      <c r="T27" s="52" t="s">
        <v>0</v>
      </c>
      <c r="U27" s="52" t="s">
        <v>0</v>
      </c>
      <c r="V27" s="52" t="s">
        <v>0</v>
      </c>
      <c r="W27" s="52" t="s">
        <v>0</v>
      </c>
      <c r="X27" s="52" t="s">
        <v>246</v>
      </c>
      <c r="Y27" s="52" t="s">
        <v>0</v>
      </c>
      <c r="Z27" s="52" t="s">
        <v>246</v>
      </c>
      <c r="AA27" s="52" t="s">
        <v>246</v>
      </c>
      <c r="AB27" s="52" t="s">
        <v>246</v>
      </c>
      <c r="AC27" s="52" t="s">
        <v>246</v>
      </c>
      <c r="AD27" s="52" t="s">
        <v>246</v>
      </c>
      <c r="AE27" s="52" t="s">
        <v>0</v>
      </c>
      <c r="AF27" s="52" t="s">
        <v>246</v>
      </c>
      <c r="AG27" s="52" t="s">
        <v>246</v>
      </c>
      <c r="AH27" s="52" t="s">
        <v>0</v>
      </c>
      <c r="AI27" s="52" t="s">
        <v>246</v>
      </c>
      <c r="AJ27" s="52" t="s">
        <v>0</v>
      </c>
      <c r="AK27" s="52" t="s">
        <v>0</v>
      </c>
      <c r="AL27" s="52" t="s">
        <v>0</v>
      </c>
      <c r="AM27" s="52" t="s">
        <v>0</v>
      </c>
      <c r="AN27" s="52" t="s">
        <v>246</v>
      </c>
      <c r="AO27" s="52" t="s">
        <v>246</v>
      </c>
      <c r="AP27" s="52" t="s">
        <v>246</v>
      </c>
      <c r="AQ27" s="52" t="s">
        <v>0</v>
      </c>
      <c r="AR27" s="52" t="s">
        <v>0</v>
      </c>
      <c r="AS27" s="52" t="s">
        <v>246</v>
      </c>
      <c r="AT27" s="52" t="s">
        <v>0</v>
      </c>
      <c r="AU27" s="52" t="s">
        <v>246</v>
      </c>
      <c r="AV27" s="52" t="s">
        <v>0</v>
      </c>
      <c r="AW27" s="52" t="s">
        <v>246</v>
      </c>
      <c r="AX27" s="52" t="s">
        <v>0</v>
      </c>
      <c r="AY27" s="52" t="s">
        <v>0</v>
      </c>
      <c r="AZ27" s="52" t="s">
        <v>246</v>
      </c>
      <c r="BA27" s="52" t="s">
        <v>246</v>
      </c>
      <c r="BB27" s="52" t="s">
        <v>0</v>
      </c>
      <c r="BC27" s="52" t="s">
        <v>0</v>
      </c>
      <c r="BD27" s="52" t="s">
        <v>246</v>
      </c>
      <c r="BE27" s="52" t="s">
        <v>246</v>
      </c>
      <c r="BF27" s="52" t="s">
        <v>0</v>
      </c>
      <c r="BG27" s="52" t="s">
        <v>246</v>
      </c>
      <c r="BH27" s="52" t="s">
        <v>246</v>
      </c>
      <c r="BI27" s="52" t="s">
        <v>0</v>
      </c>
      <c r="BJ27" s="52" t="s">
        <v>246</v>
      </c>
      <c r="BK27" s="52" t="s">
        <v>0</v>
      </c>
      <c r="BL27" s="52" t="s">
        <v>246</v>
      </c>
      <c r="BM27" s="52" t="s">
        <v>246</v>
      </c>
      <c r="BN27" s="52" t="s">
        <v>0</v>
      </c>
      <c r="BO27" s="52" t="s">
        <v>246</v>
      </c>
      <c r="BP27" s="52" t="s">
        <v>0</v>
      </c>
      <c r="BQ27" s="52" t="s">
        <v>246</v>
      </c>
      <c r="BR27" s="52" t="s">
        <v>246</v>
      </c>
      <c r="BS27" s="52" t="s">
        <v>0</v>
      </c>
      <c r="BT27" s="52" t="s">
        <v>0</v>
      </c>
      <c r="BU27" s="52" t="s">
        <v>0</v>
      </c>
      <c r="BV27" s="52" t="s">
        <v>0</v>
      </c>
      <c r="BW27" s="52" t="s">
        <v>246</v>
      </c>
      <c r="BX27" s="52" t="s">
        <v>0</v>
      </c>
      <c r="BY27" s="52" t="s">
        <v>246</v>
      </c>
      <c r="BZ27" s="52" t="s">
        <v>0</v>
      </c>
      <c r="CA27" s="52" t="s">
        <v>0</v>
      </c>
      <c r="CB27" s="52" t="s">
        <v>0</v>
      </c>
      <c r="CC27" s="52" t="s">
        <v>246</v>
      </c>
      <c r="CD27" s="52" t="s">
        <v>0</v>
      </c>
      <c r="CE27" s="52" t="s">
        <v>246</v>
      </c>
      <c r="CF27" s="52" t="s">
        <v>246</v>
      </c>
      <c r="CG27" s="52" t="s">
        <v>246</v>
      </c>
      <c r="CH27" s="52" t="s">
        <v>0</v>
      </c>
      <c r="CI27" s="52" t="s">
        <v>0</v>
      </c>
      <c r="CJ27" s="52" t="s">
        <v>0</v>
      </c>
      <c r="CK27" s="52" t="s">
        <v>0</v>
      </c>
      <c r="CL27" s="52" t="s">
        <v>0</v>
      </c>
      <c r="CM27" s="52" t="s">
        <v>0</v>
      </c>
      <c r="CN27" s="52" t="s">
        <v>246</v>
      </c>
      <c r="CO27" s="52" t="s">
        <v>246</v>
      </c>
      <c r="CP27" s="52" t="s">
        <v>0</v>
      </c>
      <c r="CQ27" s="52" t="s">
        <v>246</v>
      </c>
      <c r="CR27" s="52" t="s">
        <v>246</v>
      </c>
      <c r="CS27" s="52" t="s">
        <v>246</v>
      </c>
      <c r="CT27" s="52" t="s">
        <v>246</v>
      </c>
      <c r="CU27" s="52" t="s">
        <v>246</v>
      </c>
      <c r="CV27" s="52" t="s">
        <v>246</v>
      </c>
      <c r="CW27" s="52" t="s">
        <v>0</v>
      </c>
      <c r="CX27" s="52" t="s">
        <v>0</v>
      </c>
      <c r="CY27" s="52" t="s">
        <v>0</v>
      </c>
      <c r="CZ27" s="52" t="s">
        <v>0</v>
      </c>
      <c r="DA27" s="52" t="s">
        <v>0</v>
      </c>
      <c r="DB27" s="52" t="s">
        <v>246</v>
      </c>
      <c r="DC27" s="52" t="s">
        <v>246</v>
      </c>
    </row>
    <row r="28" spans="1:107" ht="10.8" customHeight="1" x14ac:dyDescent="0.45">
      <c r="A28" s="54" t="s">
        <v>11</v>
      </c>
      <c r="B28" s="52" t="s">
        <v>254</v>
      </c>
      <c r="C28" s="52" t="s">
        <v>76</v>
      </c>
      <c r="D28" s="52" t="s">
        <v>76</v>
      </c>
      <c r="E28" s="52" t="s">
        <v>76</v>
      </c>
      <c r="F28" s="52" t="s">
        <v>76</v>
      </c>
      <c r="G28" s="52" t="s">
        <v>76</v>
      </c>
      <c r="H28" s="52" t="s">
        <v>254</v>
      </c>
      <c r="I28" s="52" t="s">
        <v>76</v>
      </c>
      <c r="J28" s="52" t="s">
        <v>76</v>
      </c>
      <c r="K28" s="52" t="s">
        <v>76</v>
      </c>
      <c r="L28" s="52" t="s">
        <v>254</v>
      </c>
      <c r="M28" s="52" t="s">
        <v>76</v>
      </c>
      <c r="N28" s="52" t="s">
        <v>254</v>
      </c>
      <c r="O28" s="52" t="s">
        <v>254</v>
      </c>
      <c r="P28" s="52" t="s">
        <v>76</v>
      </c>
      <c r="Q28" s="52" t="s">
        <v>76</v>
      </c>
      <c r="R28" s="52" t="s">
        <v>76</v>
      </c>
      <c r="S28" s="52" t="s">
        <v>76</v>
      </c>
      <c r="T28" s="52" t="s">
        <v>254</v>
      </c>
      <c r="U28" s="52" t="s">
        <v>76</v>
      </c>
      <c r="V28" s="52" t="s">
        <v>76</v>
      </c>
      <c r="W28" s="52" t="s">
        <v>76</v>
      </c>
      <c r="X28" s="52" t="s">
        <v>254</v>
      </c>
      <c r="Y28" s="52" t="s">
        <v>254</v>
      </c>
      <c r="Z28" s="52" t="s">
        <v>76</v>
      </c>
      <c r="AA28" s="52" t="s">
        <v>254</v>
      </c>
      <c r="AB28" s="52" t="s">
        <v>76</v>
      </c>
      <c r="AC28" s="52" t="s">
        <v>254</v>
      </c>
      <c r="AD28" s="52" t="s">
        <v>76</v>
      </c>
      <c r="AE28" s="52" t="s">
        <v>254</v>
      </c>
      <c r="AF28" s="52" t="s">
        <v>76</v>
      </c>
      <c r="AG28" s="52" t="s">
        <v>76</v>
      </c>
      <c r="AH28" s="52" t="s">
        <v>254</v>
      </c>
      <c r="AI28" s="52" t="s">
        <v>76</v>
      </c>
      <c r="AJ28" s="52" t="s">
        <v>76</v>
      </c>
      <c r="AK28" s="52" t="s">
        <v>76</v>
      </c>
      <c r="AL28" s="52" t="s">
        <v>76</v>
      </c>
      <c r="AM28" s="52" t="s">
        <v>254</v>
      </c>
      <c r="AN28" s="52" t="s">
        <v>254</v>
      </c>
      <c r="AO28" s="52" t="s">
        <v>76</v>
      </c>
      <c r="AP28" s="52" t="s">
        <v>254</v>
      </c>
      <c r="AQ28" s="52" t="s">
        <v>76</v>
      </c>
      <c r="AR28" s="52" t="s">
        <v>76</v>
      </c>
      <c r="AS28" s="52" t="s">
        <v>76</v>
      </c>
      <c r="AT28" s="52" t="s">
        <v>76</v>
      </c>
      <c r="AU28" s="52" t="s">
        <v>76</v>
      </c>
      <c r="AV28" s="52" t="s">
        <v>254</v>
      </c>
      <c r="AW28" s="52" t="s">
        <v>254</v>
      </c>
      <c r="AX28" s="52" t="s">
        <v>76</v>
      </c>
      <c r="AY28" s="52" t="s">
        <v>76</v>
      </c>
      <c r="AZ28" s="52" t="s">
        <v>254</v>
      </c>
      <c r="BA28" s="52" t="s">
        <v>76</v>
      </c>
      <c r="BB28" s="52" t="s">
        <v>76</v>
      </c>
      <c r="BC28" s="52" t="s">
        <v>76</v>
      </c>
      <c r="BD28" s="52" t="s">
        <v>76</v>
      </c>
      <c r="BE28" s="52" t="s">
        <v>254</v>
      </c>
      <c r="BF28" s="52" t="s">
        <v>76</v>
      </c>
      <c r="BG28" s="52" t="s">
        <v>76</v>
      </c>
      <c r="BH28" s="52" t="s">
        <v>254</v>
      </c>
      <c r="BI28" s="52" t="s">
        <v>76</v>
      </c>
      <c r="BJ28" s="52" t="s">
        <v>76</v>
      </c>
      <c r="BK28" s="52" t="s">
        <v>76</v>
      </c>
      <c r="BL28" s="52" t="s">
        <v>76</v>
      </c>
      <c r="BM28" s="52" t="s">
        <v>76</v>
      </c>
      <c r="BN28" s="52" t="s">
        <v>76</v>
      </c>
      <c r="BO28" s="52" t="s">
        <v>76</v>
      </c>
      <c r="BP28" s="52" t="s">
        <v>76</v>
      </c>
      <c r="BQ28" s="52" t="s">
        <v>76</v>
      </c>
      <c r="BR28" s="52" t="s">
        <v>76</v>
      </c>
      <c r="BS28" s="52" t="s">
        <v>76</v>
      </c>
      <c r="BT28" s="52" t="s">
        <v>76</v>
      </c>
      <c r="BU28" s="52" t="s">
        <v>76</v>
      </c>
      <c r="BV28" s="52" t="s">
        <v>254</v>
      </c>
      <c r="BW28" s="52" t="s">
        <v>76</v>
      </c>
      <c r="BX28" s="52" t="s">
        <v>76</v>
      </c>
      <c r="BY28" s="52" t="s">
        <v>76</v>
      </c>
      <c r="BZ28" s="52" t="s">
        <v>76</v>
      </c>
      <c r="CA28" s="52" t="s">
        <v>254</v>
      </c>
      <c r="CB28" s="52" t="s">
        <v>254</v>
      </c>
      <c r="CC28" s="52" t="s">
        <v>76</v>
      </c>
      <c r="CD28" s="52" t="s">
        <v>76</v>
      </c>
      <c r="CE28" s="52" t="s">
        <v>254</v>
      </c>
      <c r="CF28" s="52" t="s">
        <v>76</v>
      </c>
      <c r="CG28" s="52" t="s">
        <v>76</v>
      </c>
      <c r="CH28" s="52" t="s">
        <v>76</v>
      </c>
      <c r="CI28" s="52" t="s">
        <v>76</v>
      </c>
      <c r="CJ28" s="52" t="s">
        <v>76</v>
      </c>
      <c r="CK28" s="52" t="s">
        <v>76</v>
      </c>
      <c r="CL28" s="52" t="s">
        <v>76</v>
      </c>
      <c r="CM28" s="52" t="s">
        <v>254</v>
      </c>
      <c r="CN28" s="52" t="s">
        <v>254</v>
      </c>
      <c r="CO28" s="52" t="s">
        <v>76</v>
      </c>
      <c r="CP28" s="52" t="s">
        <v>76</v>
      </c>
      <c r="CQ28" s="52" t="s">
        <v>76</v>
      </c>
      <c r="CR28" s="52" t="s">
        <v>76</v>
      </c>
      <c r="CS28" s="52" t="s">
        <v>254</v>
      </c>
      <c r="CT28" s="52" t="s">
        <v>76</v>
      </c>
      <c r="CU28" s="52" t="s">
        <v>76</v>
      </c>
      <c r="CV28" s="52" t="s">
        <v>76</v>
      </c>
      <c r="CW28" s="52" t="s">
        <v>76</v>
      </c>
      <c r="CX28" s="52" t="s">
        <v>76</v>
      </c>
      <c r="CY28" s="52" t="s">
        <v>76</v>
      </c>
      <c r="CZ28" s="52" t="s">
        <v>76</v>
      </c>
      <c r="DA28" s="52" t="s">
        <v>76</v>
      </c>
      <c r="DB28" s="52" t="s">
        <v>76</v>
      </c>
      <c r="DC28" s="52" t="s">
        <v>76</v>
      </c>
    </row>
    <row r="29" spans="1:107" ht="10.8" customHeight="1" x14ac:dyDescent="0.45">
      <c r="A29" s="54" t="s">
        <v>6</v>
      </c>
      <c r="B29" s="52" t="s">
        <v>47</v>
      </c>
      <c r="C29" s="52" t="s">
        <v>47</v>
      </c>
      <c r="D29" s="52" t="s">
        <v>47</v>
      </c>
      <c r="E29" s="52" t="s">
        <v>247</v>
      </c>
      <c r="F29" s="52" t="s">
        <v>247</v>
      </c>
      <c r="G29" s="52" t="s">
        <v>247</v>
      </c>
      <c r="H29" s="52" t="s">
        <v>247</v>
      </c>
      <c r="I29" s="52" t="s">
        <v>247</v>
      </c>
      <c r="J29" s="52" t="s">
        <v>247</v>
      </c>
      <c r="K29" s="52" t="s">
        <v>247</v>
      </c>
      <c r="L29" s="52" t="s">
        <v>247</v>
      </c>
      <c r="M29" s="52" t="s">
        <v>247</v>
      </c>
      <c r="N29" s="52" t="s">
        <v>247</v>
      </c>
      <c r="O29" s="52" t="s">
        <v>247</v>
      </c>
      <c r="P29" s="52" t="s">
        <v>247</v>
      </c>
      <c r="Q29" s="52" t="s">
        <v>247</v>
      </c>
      <c r="R29" s="52" t="s">
        <v>247</v>
      </c>
      <c r="S29" s="52" t="s">
        <v>247</v>
      </c>
      <c r="T29" s="52" t="s">
        <v>47</v>
      </c>
      <c r="U29" s="52" t="s">
        <v>47</v>
      </c>
      <c r="V29" s="52" t="s">
        <v>247</v>
      </c>
      <c r="W29" s="52" t="s">
        <v>247</v>
      </c>
      <c r="X29" s="52" t="s">
        <v>247</v>
      </c>
      <c r="Y29" s="52" t="s">
        <v>247</v>
      </c>
      <c r="Z29" s="52" t="s">
        <v>247</v>
      </c>
      <c r="AA29" s="52" t="s">
        <v>247</v>
      </c>
      <c r="AB29" s="52" t="s">
        <v>247</v>
      </c>
      <c r="AC29" s="52" t="s">
        <v>47</v>
      </c>
      <c r="AD29" s="52" t="s">
        <v>247</v>
      </c>
      <c r="AE29" s="52" t="s">
        <v>247</v>
      </c>
      <c r="AF29" s="52" t="s">
        <v>247</v>
      </c>
      <c r="AG29" s="52" t="s">
        <v>247</v>
      </c>
      <c r="AH29" s="52" t="s">
        <v>247</v>
      </c>
      <c r="AI29" s="52" t="s">
        <v>247</v>
      </c>
      <c r="AJ29" s="52" t="s">
        <v>247</v>
      </c>
      <c r="AK29" s="52" t="s">
        <v>247</v>
      </c>
      <c r="AL29" s="52" t="s">
        <v>247</v>
      </c>
      <c r="AM29" s="52" t="s">
        <v>247</v>
      </c>
      <c r="AN29" s="52" t="s">
        <v>247</v>
      </c>
      <c r="AO29" s="52" t="s">
        <v>247</v>
      </c>
      <c r="AP29" s="52" t="s">
        <v>247</v>
      </c>
      <c r="AQ29" s="52" t="s">
        <v>247</v>
      </c>
      <c r="AR29" s="52" t="s">
        <v>247</v>
      </c>
      <c r="AS29" s="52" t="s">
        <v>247</v>
      </c>
      <c r="AT29" s="52" t="s">
        <v>247</v>
      </c>
      <c r="AU29" s="52" t="s">
        <v>247</v>
      </c>
      <c r="AV29" s="52" t="s">
        <v>47</v>
      </c>
      <c r="AW29" s="52" t="s">
        <v>247</v>
      </c>
      <c r="AX29" s="52" t="s">
        <v>247</v>
      </c>
      <c r="AY29" s="52" t="s">
        <v>247</v>
      </c>
      <c r="AZ29" s="52" t="s">
        <v>47</v>
      </c>
      <c r="BA29" s="52" t="s">
        <v>47</v>
      </c>
      <c r="BB29" s="52" t="s">
        <v>247</v>
      </c>
      <c r="BC29" s="52" t="s">
        <v>247</v>
      </c>
      <c r="BD29" s="52" t="s">
        <v>247</v>
      </c>
      <c r="BE29" s="52" t="s">
        <v>47</v>
      </c>
      <c r="BF29" s="52" t="s">
        <v>247</v>
      </c>
      <c r="BG29" s="52" t="s">
        <v>247</v>
      </c>
      <c r="BH29" s="52" t="s">
        <v>247</v>
      </c>
      <c r="BI29" s="52" t="s">
        <v>247</v>
      </c>
      <c r="BJ29" s="52" t="s">
        <v>247</v>
      </c>
      <c r="BK29" s="52" t="s">
        <v>247</v>
      </c>
      <c r="BL29" s="52" t="s">
        <v>247</v>
      </c>
      <c r="BM29" s="52" t="s">
        <v>247</v>
      </c>
      <c r="BN29" s="52" t="s">
        <v>247</v>
      </c>
      <c r="BO29" s="52" t="s">
        <v>247</v>
      </c>
      <c r="BP29" s="52" t="s">
        <v>247</v>
      </c>
      <c r="BQ29" s="52" t="s">
        <v>247</v>
      </c>
      <c r="BR29" s="52" t="s">
        <v>247</v>
      </c>
      <c r="BS29" s="52" t="s">
        <v>247</v>
      </c>
      <c r="BT29" s="52" t="s">
        <v>247</v>
      </c>
      <c r="BU29" s="52" t="s">
        <v>247</v>
      </c>
      <c r="BV29" s="52" t="s">
        <v>247</v>
      </c>
      <c r="BW29" s="52" t="s">
        <v>247</v>
      </c>
      <c r="BX29" s="52" t="s">
        <v>247</v>
      </c>
      <c r="BY29" s="52" t="s">
        <v>247</v>
      </c>
      <c r="BZ29" s="52" t="s">
        <v>247</v>
      </c>
      <c r="CA29" s="52" t="s">
        <v>47</v>
      </c>
      <c r="CB29" s="52" t="s">
        <v>247</v>
      </c>
      <c r="CC29" s="52" t="s">
        <v>47</v>
      </c>
      <c r="CD29" s="52" t="s">
        <v>247</v>
      </c>
      <c r="CE29" s="52" t="s">
        <v>247</v>
      </c>
      <c r="CF29" s="52" t="s">
        <v>247</v>
      </c>
      <c r="CG29" s="52" t="s">
        <v>247</v>
      </c>
      <c r="CH29" s="52" t="s">
        <v>247</v>
      </c>
      <c r="CI29" s="52" t="s">
        <v>247</v>
      </c>
      <c r="CJ29" s="52" t="s">
        <v>247</v>
      </c>
      <c r="CK29" s="52" t="s">
        <v>247</v>
      </c>
      <c r="CL29" s="52" t="s">
        <v>247</v>
      </c>
      <c r="CM29" s="52" t="s">
        <v>247</v>
      </c>
      <c r="CN29" s="52" t="s">
        <v>47</v>
      </c>
      <c r="CO29" s="52" t="s">
        <v>247</v>
      </c>
      <c r="CP29" s="52" t="s">
        <v>47</v>
      </c>
      <c r="CQ29" s="52" t="s">
        <v>247</v>
      </c>
      <c r="CR29" s="52" t="s">
        <v>247</v>
      </c>
      <c r="CS29" s="52" t="s">
        <v>47</v>
      </c>
      <c r="CT29" s="52" t="s">
        <v>47</v>
      </c>
      <c r="CU29" s="52" t="s">
        <v>247</v>
      </c>
      <c r="CV29" s="52" t="s">
        <v>247</v>
      </c>
      <c r="CW29" s="52" t="s">
        <v>247</v>
      </c>
      <c r="CX29" s="52" t="s">
        <v>247</v>
      </c>
      <c r="CY29" s="52" t="s">
        <v>247</v>
      </c>
      <c r="CZ29" s="52" t="s">
        <v>47</v>
      </c>
      <c r="DA29" s="52" t="s">
        <v>47</v>
      </c>
      <c r="DB29" s="52" t="s">
        <v>247</v>
      </c>
      <c r="DC29" s="52" t="s">
        <v>247</v>
      </c>
    </row>
    <row r="30" spans="1:107" ht="10.8" customHeight="1" x14ac:dyDescent="0.45">
      <c r="A30" s="54" t="s">
        <v>131</v>
      </c>
      <c r="B30" s="52" t="s">
        <v>158</v>
      </c>
      <c r="C30" s="52" t="s">
        <v>158</v>
      </c>
      <c r="D30" s="52" t="s">
        <v>158</v>
      </c>
      <c r="E30" s="52" t="s">
        <v>158</v>
      </c>
      <c r="F30" s="52" t="s">
        <v>35</v>
      </c>
      <c r="G30" s="52" t="s">
        <v>158</v>
      </c>
      <c r="H30" s="52" t="s">
        <v>158</v>
      </c>
      <c r="I30" s="52" t="s">
        <v>158</v>
      </c>
      <c r="J30" s="52" t="s">
        <v>35</v>
      </c>
      <c r="K30" s="52" t="s">
        <v>158</v>
      </c>
      <c r="L30" s="52" t="s">
        <v>158</v>
      </c>
      <c r="M30" s="52" t="s">
        <v>35</v>
      </c>
      <c r="N30" s="52" t="s">
        <v>158</v>
      </c>
      <c r="O30" s="52" t="s">
        <v>35</v>
      </c>
      <c r="P30" s="52" t="s">
        <v>158</v>
      </c>
      <c r="Q30" s="52" t="s">
        <v>35</v>
      </c>
      <c r="R30" s="52" t="s">
        <v>158</v>
      </c>
      <c r="S30" s="52" t="s">
        <v>158</v>
      </c>
      <c r="T30" s="52" t="s">
        <v>35</v>
      </c>
      <c r="U30" s="52" t="s">
        <v>35</v>
      </c>
      <c r="V30" s="52" t="s">
        <v>35</v>
      </c>
      <c r="W30" s="52" t="s">
        <v>35</v>
      </c>
      <c r="X30" s="52" t="s">
        <v>35</v>
      </c>
      <c r="Y30" s="52" t="s">
        <v>158</v>
      </c>
      <c r="Z30" s="52" t="s">
        <v>35</v>
      </c>
      <c r="AA30" s="52" t="s">
        <v>35</v>
      </c>
      <c r="AB30" s="52" t="s">
        <v>158</v>
      </c>
      <c r="AC30" s="52" t="s">
        <v>158</v>
      </c>
      <c r="AD30" s="52" t="s">
        <v>35</v>
      </c>
      <c r="AE30" s="52" t="s">
        <v>158</v>
      </c>
      <c r="AF30" s="52" t="s">
        <v>35</v>
      </c>
      <c r="AG30" s="52" t="s">
        <v>35</v>
      </c>
      <c r="AH30" s="52" t="s">
        <v>158</v>
      </c>
      <c r="AI30" s="52" t="s">
        <v>158</v>
      </c>
      <c r="AJ30" s="52" t="s">
        <v>35</v>
      </c>
      <c r="AK30" s="52" t="s">
        <v>158</v>
      </c>
      <c r="AL30" s="52" t="s">
        <v>158</v>
      </c>
      <c r="AM30" s="52" t="s">
        <v>35</v>
      </c>
      <c r="AN30" s="52" t="s">
        <v>35</v>
      </c>
      <c r="AO30" s="52" t="s">
        <v>158</v>
      </c>
      <c r="AP30" s="52" t="s">
        <v>35</v>
      </c>
      <c r="AQ30" s="52" t="s">
        <v>158</v>
      </c>
      <c r="AR30" s="52" t="s">
        <v>158</v>
      </c>
      <c r="AS30" s="52" t="s">
        <v>158</v>
      </c>
      <c r="AT30" s="52" t="s">
        <v>158</v>
      </c>
      <c r="AU30" s="52" t="s">
        <v>35</v>
      </c>
      <c r="AV30" s="52" t="s">
        <v>158</v>
      </c>
      <c r="AW30" s="52" t="s">
        <v>35</v>
      </c>
      <c r="AX30" s="52" t="s">
        <v>158</v>
      </c>
      <c r="AY30" s="52" t="s">
        <v>158</v>
      </c>
      <c r="AZ30" s="52" t="s">
        <v>35</v>
      </c>
      <c r="BA30" s="52" t="s">
        <v>35</v>
      </c>
      <c r="BB30" s="52" t="s">
        <v>35</v>
      </c>
      <c r="BC30" s="52" t="s">
        <v>35</v>
      </c>
      <c r="BD30" s="52" t="s">
        <v>158</v>
      </c>
      <c r="BE30" s="52" t="s">
        <v>35</v>
      </c>
      <c r="BF30" s="52" t="s">
        <v>158</v>
      </c>
      <c r="BG30" s="52" t="s">
        <v>158</v>
      </c>
      <c r="BH30" s="52" t="s">
        <v>158</v>
      </c>
      <c r="BI30" s="52" t="s">
        <v>158</v>
      </c>
      <c r="BJ30" s="52" t="s">
        <v>158</v>
      </c>
      <c r="BK30" s="52" t="s">
        <v>35</v>
      </c>
      <c r="BL30" s="52" t="s">
        <v>158</v>
      </c>
      <c r="BM30" s="52" t="s">
        <v>35</v>
      </c>
      <c r="BN30" s="52" t="s">
        <v>158</v>
      </c>
      <c r="BO30" s="52" t="s">
        <v>35</v>
      </c>
      <c r="BP30" s="52" t="s">
        <v>35</v>
      </c>
      <c r="BQ30" s="52" t="s">
        <v>35</v>
      </c>
      <c r="BR30" s="52" t="s">
        <v>35</v>
      </c>
      <c r="BS30" s="52" t="s">
        <v>158</v>
      </c>
      <c r="BT30" s="52" t="s">
        <v>35</v>
      </c>
      <c r="BU30" s="52" t="s">
        <v>35</v>
      </c>
      <c r="BV30" s="52" t="s">
        <v>158</v>
      </c>
      <c r="BW30" s="52" t="s">
        <v>158</v>
      </c>
      <c r="BX30" s="52" t="s">
        <v>158</v>
      </c>
      <c r="BY30" s="52" t="s">
        <v>35</v>
      </c>
      <c r="BZ30" s="52" t="s">
        <v>158</v>
      </c>
      <c r="CA30" s="52" t="s">
        <v>35</v>
      </c>
      <c r="CB30" s="52" t="s">
        <v>35</v>
      </c>
      <c r="CC30" s="52" t="s">
        <v>35</v>
      </c>
      <c r="CD30" s="52" t="s">
        <v>158</v>
      </c>
      <c r="CE30" s="52" t="s">
        <v>35</v>
      </c>
      <c r="CF30" s="52" t="s">
        <v>35</v>
      </c>
      <c r="CG30" s="52" t="s">
        <v>35</v>
      </c>
      <c r="CH30" s="52" t="s">
        <v>158</v>
      </c>
      <c r="CI30" s="52" t="s">
        <v>158</v>
      </c>
      <c r="CJ30" s="52" t="s">
        <v>158</v>
      </c>
      <c r="CK30" s="52" t="s">
        <v>35</v>
      </c>
      <c r="CL30" s="52" t="s">
        <v>35</v>
      </c>
      <c r="CM30" s="52" t="s">
        <v>35</v>
      </c>
      <c r="CN30" s="52" t="s">
        <v>35</v>
      </c>
      <c r="CO30" s="52" t="s">
        <v>158</v>
      </c>
      <c r="CP30" s="52" t="s">
        <v>35</v>
      </c>
      <c r="CQ30" s="52" t="s">
        <v>35</v>
      </c>
      <c r="CR30" s="52" t="s">
        <v>35</v>
      </c>
      <c r="CS30" s="52" t="s">
        <v>158</v>
      </c>
      <c r="CT30" s="52" t="s">
        <v>158</v>
      </c>
      <c r="CU30" s="52" t="s">
        <v>35</v>
      </c>
      <c r="CV30" s="52" t="s">
        <v>35</v>
      </c>
      <c r="CW30" s="52" t="s">
        <v>35</v>
      </c>
      <c r="CX30" s="52" t="s">
        <v>158</v>
      </c>
      <c r="CY30" s="52" t="s">
        <v>35</v>
      </c>
      <c r="CZ30" s="52" t="s">
        <v>158</v>
      </c>
      <c r="DA30" s="52" t="s">
        <v>158</v>
      </c>
      <c r="DB30" s="52" t="s">
        <v>158</v>
      </c>
      <c r="DC30" s="52" t="s">
        <v>158</v>
      </c>
    </row>
    <row r="31" spans="1:107" ht="10.8" customHeight="1" x14ac:dyDescent="0.45">
      <c r="A31" s="54" t="s">
        <v>130</v>
      </c>
      <c r="B31" s="52" t="s">
        <v>21</v>
      </c>
      <c r="C31" s="52" t="s">
        <v>21</v>
      </c>
      <c r="D31" s="52" t="s">
        <v>21</v>
      </c>
      <c r="E31" s="52" t="s">
        <v>21</v>
      </c>
      <c r="F31" s="52" t="s">
        <v>153</v>
      </c>
      <c r="G31" s="52" t="s">
        <v>21</v>
      </c>
      <c r="H31" s="52" t="s">
        <v>153</v>
      </c>
      <c r="I31" s="52" t="s">
        <v>153</v>
      </c>
      <c r="J31" s="52" t="s">
        <v>21</v>
      </c>
      <c r="K31" s="52" t="s">
        <v>153</v>
      </c>
      <c r="L31" s="52" t="s">
        <v>153</v>
      </c>
      <c r="M31" s="52" t="s">
        <v>21</v>
      </c>
      <c r="N31" s="52" t="s">
        <v>153</v>
      </c>
      <c r="O31" s="52" t="s">
        <v>21</v>
      </c>
      <c r="P31" s="52" t="s">
        <v>21</v>
      </c>
      <c r="Q31" s="52" t="s">
        <v>21</v>
      </c>
      <c r="R31" s="52" t="s">
        <v>21</v>
      </c>
      <c r="S31" s="52" t="s">
        <v>21</v>
      </c>
      <c r="T31" s="52" t="s">
        <v>21</v>
      </c>
      <c r="U31" s="52" t="s">
        <v>21</v>
      </c>
      <c r="V31" s="52" t="s">
        <v>21</v>
      </c>
      <c r="W31" s="52" t="s">
        <v>153</v>
      </c>
      <c r="X31" s="52" t="s">
        <v>21</v>
      </c>
      <c r="Y31" s="52" t="s">
        <v>21</v>
      </c>
      <c r="Z31" s="52" t="s">
        <v>153</v>
      </c>
      <c r="AA31" s="52" t="s">
        <v>21</v>
      </c>
      <c r="AB31" s="52" t="s">
        <v>21</v>
      </c>
      <c r="AC31" s="52" t="s">
        <v>21</v>
      </c>
      <c r="AD31" s="52" t="s">
        <v>153</v>
      </c>
      <c r="AE31" s="52" t="s">
        <v>21</v>
      </c>
      <c r="AF31" s="52" t="s">
        <v>21</v>
      </c>
      <c r="AG31" s="52" t="s">
        <v>21</v>
      </c>
      <c r="AH31" s="52" t="s">
        <v>153</v>
      </c>
      <c r="AI31" s="52" t="s">
        <v>21</v>
      </c>
      <c r="AJ31" s="52" t="s">
        <v>21</v>
      </c>
      <c r="AK31" s="52" t="s">
        <v>153</v>
      </c>
      <c r="AL31" s="52" t="s">
        <v>153</v>
      </c>
      <c r="AM31" s="52" t="s">
        <v>153</v>
      </c>
      <c r="AN31" s="52" t="s">
        <v>21</v>
      </c>
      <c r="AO31" s="52" t="s">
        <v>153</v>
      </c>
      <c r="AP31" s="52" t="s">
        <v>153</v>
      </c>
      <c r="AQ31" s="52" t="s">
        <v>153</v>
      </c>
      <c r="AR31" s="52" t="s">
        <v>153</v>
      </c>
      <c r="AS31" s="52" t="s">
        <v>153</v>
      </c>
      <c r="AT31" s="52" t="s">
        <v>153</v>
      </c>
      <c r="AU31" s="52" t="s">
        <v>153</v>
      </c>
      <c r="AV31" s="52" t="s">
        <v>21</v>
      </c>
      <c r="AW31" s="52" t="s">
        <v>21</v>
      </c>
      <c r="AX31" s="52" t="s">
        <v>21</v>
      </c>
      <c r="AY31" s="52" t="s">
        <v>153</v>
      </c>
      <c r="AZ31" s="52" t="s">
        <v>21</v>
      </c>
      <c r="BA31" s="52" t="s">
        <v>21</v>
      </c>
      <c r="BB31" s="52" t="s">
        <v>21</v>
      </c>
      <c r="BC31" s="52" t="s">
        <v>21</v>
      </c>
      <c r="BD31" s="52" t="s">
        <v>21</v>
      </c>
      <c r="BE31" s="52" t="s">
        <v>21</v>
      </c>
      <c r="BF31" s="52" t="s">
        <v>153</v>
      </c>
      <c r="BG31" s="52" t="s">
        <v>21</v>
      </c>
      <c r="BH31" s="52" t="s">
        <v>153</v>
      </c>
      <c r="BI31" s="52" t="s">
        <v>153</v>
      </c>
      <c r="BJ31" s="52" t="s">
        <v>153</v>
      </c>
      <c r="BK31" s="52" t="s">
        <v>21</v>
      </c>
      <c r="BL31" s="52" t="s">
        <v>21</v>
      </c>
      <c r="BM31" s="52" t="s">
        <v>153</v>
      </c>
      <c r="BN31" s="52" t="s">
        <v>153</v>
      </c>
      <c r="BO31" s="52" t="s">
        <v>153</v>
      </c>
      <c r="BP31" s="52" t="s">
        <v>153</v>
      </c>
      <c r="BQ31" s="52" t="s">
        <v>21</v>
      </c>
      <c r="BR31" s="52" t="s">
        <v>21</v>
      </c>
      <c r="BS31" s="52" t="s">
        <v>153</v>
      </c>
      <c r="BT31" s="52" t="s">
        <v>21</v>
      </c>
      <c r="BU31" s="52" t="s">
        <v>21</v>
      </c>
      <c r="BV31" s="52" t="s">
        <v>153</v>
      </c>
      <c r="BW31" s="52" t="s">
        <v>21</v>
      </c>
      <c r="BX31" s="52" t="s">
        <v>21</v>
      </c>
      <c r="BY31" s="52" t="s">
        <v>21</v>
      </c>
      <c r="BZ31" s="52" t="s">
        <v>21</v>
      </c>
      <c r="CA31" s="52" t="s">
        <v>21</v>
      </c>
      <c r="CB31" s="52" t="s">
        <v>153</v>
      </c>
      <c r="CC31" s="52" t="s">
        <v>21</v>
      </c>
      <c r="CD31" s="52" t="s">
        <v>153</v>
      </c>
      <c r="CE31" s="52" t="s">
        <v>21</v>
      </c>
      <c r="CF31" s="52" t="s">
        <v>21</v>
      </c>
      <c r="CG31" s="52" t="s">
        <v>153</v>
      </c>
      <c r="CH31" s="52" t="s">
        <v>153</v>
      </c>
      <c r="CI31" s="52" t="s">
        <v>153</v>
      </c>
      <c r="CJ31" s="52" t="s">
        <v>153</v>
      </c>
      <c r="CK31" s="52" t="s">
        <v>21</v>
      </c>
      <c r="CL31" s="52" t="s">
        <v>21</v>
      </c>
      <c r="CM31" s="52" t="s">
        <v>21</v>
      </c>
      <c r="CN31" s="52" t="s">
        <v>21</v>
      </c>
      <c r="CO31" s="52" t="s">
        <v>153</v>
      </c>
      <c r="CP31" s="52" t="s">
        <v>21</v>
      </c>
      <c r="CQ31" s="52" t="s">
        <v>153</v>
      </c>
      <c r="CR31" s="52" t="s">
        <v>21</v>
      </c>
      <c r="CS31" s="52" t="s">
        <v>21</v>
      </c>
      <c r="CT31" s="52" t="s">
        <v>21</v>
      </c>
      <c r="CU31" s="52" t="s">
        <v>21</v>
      </c>
      <c r="CV31" s="52" t="s">
        <v>21</v>
      </c>
      <c r="CW31" s="52" t="s">
        <v>153</v>
      </c>
      <c r="CX31" s="52" t="s">
        <v>153</v>
      </c>
      <c r="CY31" s="52" t="s">
        <v>21</v>
      </c>
      <c r="CZ31" s="52" t="s">
        <v>21</v>
      </c>
      <c r="DA31" s="52" t="s">
        <v>21</v>
      </c>
      <c r="DB31" s="52" t="s">
        <v>153</v>
      </c>
      <c r="DC31" s="52" t="s">
        <v>153</v>
      </c>
    </row>
    <row r="32" spans="1:107" ht="10.8" customHeight="1" x14ac:dyDescent="0.45">
      <c r="A32" s="54" t="s">
        <v>40</v>
      </c>
      <c r="B32" s="52" t="s">
        <v>150</v>
      </c>
      <c r="C32" s="52" t="s">
        <v>22</v>
      </c>
      <c r="D32" s="52" t="s">
        <v>22</v>
      </c>
      <c r="E32" s="52" t="s">
        <v>150</v>
      </c>
      <c r="F32" s="52" t="s">
        <v>150</v>
      </c>
      <c r="G32" s="52" t="s">
        <v>150</v>
      </c>
      <c r="H32" s="52" t="s">
        <v>150</v>
      </c>
      <c r="I32" s="52" t="s">
        <v>150</v>
      </c>
      <c r="J32" s="52" t="s">
        <v>150</v>
      </c>
      <c r="K32" s="52" t="s">
        <v>150</v>
      </c>
      <c r="L32" s="52" t="s">
        <v>22</v>
      </c>
      <c r="M32" s="52" t="s">
        <v>150</v>
      </c>
      <c r="N32" s="52" t="s">
        <v>22</v>
      </c>
      <c r="O32" s="52" t="s">
        <v>150</v>
      </c>
      <c r="P32" s="52" t="s">
        <v>22</v>
      </c>
      <c r="Q32" s="52" t="s">
        <v>22</v>
      </c>
      <c r="R32" s="52" t="s">
        <v>150</v>
      </c>
      <c r="S32" s="52" t="s">
        <v>150</v>
      </c>
      <c r="T32" s="52" t="s">
        <v>150</v>
      </c>
      <c r="U32" s="52" t="s">
        <v>150</v>
      </c>
      <c r="V32" s="52" t="s">
        <v>150</v>
      </c>
      <c r="W32" s="52" t="s">
        <v>150</v>
      </c>
      <c r="X32" s="52" t="s">
        <v>22</v>
      </c>
      <c r="Y32" s="52" t="s">
        <v>22</v>
      </c>
      <c r="Z32" s="52" t="s">
        <v>150</v>
      </c>
      <c r="AA32" s="52" t="s">
        <v>22</v>
      </c>
      <c r="AB32" s="52" t="s">
        <v>22</v>
      </c>
      <c r="AC32" s="52" t="s">
        <v>22</v>
      </c>
      <c r="AD32" s="52" t="s">
        <v>22</v>
      </c>
      <c r="AE32" s="52" t="s">
        <v>22</v>
      </c>
      <c r="AF32" s="52" t="s">
        <v>150</v>
      </c>
      <c r="AG32" s="52" t="s">
        <v>150</v>
      </c>
      <c r="AH32" s="52" t="s">
        <v>150</v>
      </c>
      <c r="AI32" s="52" t="s">
        <v>150</v>
      </c>
      <c r="AJ32" s="52" t="s">
        <v>22</v>
      </c>
      <c r="AK32" s="52" t="s">
        <v>150</v>
      </c>
      <c r="AL32" s="52" t="s">
        <v>150</v>
      </c>
      <c r="AM32" s="52" t="s">
        <v>150</v>
      </c>
      <c r="AN32" s="52" t="s">
        <v>22</v>
      </c>
      <c r="AO32" s="52" t="s">
        <v>150</v>
      </c>
      <c r="AP32" s="52" t="s">
        <v>150</v>
      </c>
      <c r="AQ32" s="52" t="s">
        <v>150</v>
      </c>
      <c r="AR32" s="52" t="s">
        <v>150</v>
      </c>
      <c r="AS32" s="52" t="s">
        <v>150</v>
      </c>
      <c r="AT32" s="52" t="s">
        <v>150</v>
      </c>
      <c r="AU32" s="52" t="s">
        <v>150</v>
      </c>
      <c r="AV32" s="52" t="s">
        <v>150</v>
      </c>
      <c r="AW32" s="52" t="s">
        <v>150</v>
      </c>
      <c r="AX32" s="52" t="s">
        <v>150</v>
      </c>
      <c r="AY32" s="52" t="s">
        <v>150</v>
      </c>
      <c r="AZ32" s="52" t="s">
        <v>22</v>
      </c>
      <c r="BA32" s="52" t="s">
        <v>150</v>
      </c>
      <c r="BB32" s="52" t="s">
        <v>22</v>
      </c>
      <c r="BC32" s="52" t="s">
        <v>150</v>
      </c>
      <c r="BD32" s="52" t="s">
        <v>150</v>
      </c>
      <c r="BE32" s="52" t="s">
        <v>22</v>
      </c>
      <c r="BF32" s="52" t="s">
        <v>150</v>
      </c>
      <c r="BG32" s="52" t="s">
        <v>22</v>
      </c>
      <c r="BH32" s="52" t="s">
        <v>150</v>
      </c>
      <c r="BI32" s="52" t="s">
        <v>150</v>
      </c>
      <c r="BJ32" s="52" t="s">
        <v>22</v>
      </c>
      <c r="BK32" s="52" t="s">
        <v>150</v>
      </c>
      <c r="BL32" s="52" t="s">
        <v>150</v>
      </c>
      <c r="BM32" s="52" t="s">
        <v>150</v>
      </c>
      <c r="BN32" s="52" t="s">
        <v>150</v>
      </c>
      <c r="BO32" s="52" t="s">
        <v>150</v>
      </c>
      <c r="BP32" s="52" t="s">
        <v>150</v>
      </c>
      <c r="BQ32" s="52" t="s">
        <v>150</v>
      </c>
      <c r="BR32" s="52" t="s">
        <v>150</v>
      </c>
      <c r="BS32" s="52" t="s">
        <v>150</v>
      </c>
      <c r="BT32" s="52" t="s">
        <v>150</v>
      </c>
      <c r="BU32" s="52" t="s">
        <v>150</v>
      </c>
      <c r="BV32" s="52" t="s">
        <v>22</v>
      </c>
      <c r="BW32" s="52" t="s">
        <v>150</v>
      </c>
      <c r="BX32" s="52" t="s">
        <v>150</v>
      </c>
      <c r="BY32" s="52" t="s">
        <v>150</v>
      </c>
      <c r="BZ32" s="52" t="s">
        <v>150</v>
      </c>
      <c r="CA32" s="52" t="s">
        <v>150</v>
      </c>
      <c r="CB32" s="52" t="s">
        <v>22</v>
      </c>
      <c r="CC32" s="52" t="s">
        <v>150</v>
      </c>
      <c r="CD32" s="52" t="s">
        <v>150</v>
      </c>
      <c r="CE32" s="52" t="s">
        <v>22</v>
      </c>
      <c r="CF32" s="52" t="s">
        <v>22</v>
      </c>
      <c r="CG32" s="52" t="s">
        <v>150</v>
      </c>
      <c r="CH32" s="52" t="s">
        <v>150</v>
      </c>
      <c r="CI32" s="52" t="s">
        <v>150</v>
      </c>
      <c r="CJ32" s="52" t="s">
        <v>150</v>
      </c>
      <c r="CK32" s="52" t="s">
        <v>150</v>
      </c>
      <c r="CL32" s="52" t="s">
        <v>150</v>
      </c>
      <c r="CM32" s="52" t="s">
        <v>150</v>
      </c>
      <c r="CN32" s="52" t="s">
        <v>22</v>
      </c>
      <c r="CO32" s="52" t="s">
        <v>150</v>
      </c>
      <c r="CP32" s="52" t="s">
        <v>22</v>
      </c>
      <c r="CQ32" s="52" t="s">
        <v>150</v>
      </c>
      <c r="CR32" s="52" t="s">
        <v>150</v>
      </c>
      <c r="CS32" s="52" t="s">
        <v>150</v>
      </c>
      <c r="CT32" s="52" t="s">
        <v>22</v>
      </c>
      <c r="CU32" s="52" t="s">
        <v>150</v>
      </c>
      <c r="CV32" s="52" t="s">
        <v>150</v>
      </c>
      <c r="CW32" s="52" t="s">
        <v>150</v>
      </c>
      <c r="CX32" s="52" t="s">
        <v>150</v>
      </c>
      <c r="CY32" s="52" t="s">
        <v>150</v>
      </c>
      <c r="CZ32" s="52" t="s">
        <v>22</v>
      </c>
      <c r="DA32" s="52" t="s">
        <v>22</v>
      </c>
      <c r="DB32" s="52" t="s">
        <v>150</v>
      </c>
      <c r="DC32" s="52" t="s">
        <v>150</v>
      </c>
    </row>
    <row r="33" spans="1:107" ht="10.8" customHeight="1" x14ac:dyDescent="0.45">
      <c r="A33" s="54" t="s">
        <v>5</v>
      </c>
      <c r="B33" s="52" t="s">
        <v>48</v>
      </c>
      <c r="C33" s="52" t="s">
        <v>159</v>
      </c>
      <c r="D33" s="52" t="s">
        <v>159</v>
      </c>
      <c r="E33" s="52" t="s">
        <v>159</v>
      </c>
      <c r="F33" s="52" t="s">
        <v>48</v>
      </c>
      <c r="G33" s="52" t="s">
        <v>48</v>
      </c>
      <c r="H33" s="52" t="s">
        <v>159</v>
      </c>
      <c r="I33" s="52" t="s">
        <v>48</v>
      </c>
      <c r="J33" s="52" t="s">
        <v>48</v>
      </c>
      <c r="K33" s="52" t="s">
        <v>48</v>
      </c>
      <c r="L33" s="52" t="s">
        <v>48</v>
      </c>
      <c r="M33" s="52" t="s">
        <v>48</v>
      </c>
      <c r="N33" s="52" t="s">
        <v>48</v>
      </c>
      <c r="O33" s="52" t="s">
        <v>159</v>
      </c>
      <c r="P33" s="52" t="s">
        <v>159</v>
      </c>
      <c r="Q33" s="52" t="s">
        <v>48</v>
      </c>
      <c r="R33" s="52" t="s">
        <v>48</v>
      </c>
      <c r="S33" s="52" t="s">
        <v>48</v>
      </c>
      <c r="T33" s="52" t="s">
        <v>159</v>
      </c>
      <c r="U33" s="52" t="s">
        <v>48</v>
      </c>
      <c r="V33" s="52" t="s">
        <v>159</v>
      </c>
      <c r="W33" s="52" t="s">
        <v>159</v>
      </c>
      <c r="X33" s="52" t="s">
        <v>159</v>
      </c>
      <c r="Y33" s="52" t="s">
        <v>48</v>
      </c>
      <c r="Z33" s="52" t="s">
        <v>159</v>
      </c>
      <c r="AA33" s="52" t="s">
        <v>48</v>
      </c>
      <c r="AB33" s="52" t="s">
        <v>159</v>
      </c>
      <c r="AC33" s="52" t="s">
        <v>48</v>
      </c>
      <c r="AD33" s="52" t="s">
        <v>159</v>
      </c>
      <c r="AE33" s="52" t="s">
        <v>48</v>
      </c>
      <c r="AF33" s="52" t="s">
        <v>48</v>
      </c>
      <c r="AG33" s="52" t="s">
        <v>48</v>
      </c>
      <c r="AH33" s="52" t="s">
        <v>159</v>
      </c>
      <c r="AI33" s="52" t="s">
        <v>48</v>
      </c>
      <c r="AJ33" s="52" t="s">
        <v>48</v>
      </c>
      <c r="AK33" s="52" t="s">
        <v>48</v>
      </c>
      <c r="AL33" s="52" t="s">
        <v>159</v>
      </c>
      <c r="AM33" s="52" t="s">
        <v>159</v>
      </c>
      <c r="AN33" s="52" t="s">
        <v>159</v>
      </c>
      <c r="AO33" s="52" t="s">
        <v>48</v>
      </c>
      <c r="AP33" s="52" t="s">
        <v>48</v>
      </c>
      <c r="AQ33" s="52" t="s">
        <v>48</v>
      </c>
      <c r="AR33" s="52" t="s">
        <v>48</v>
      </c>
      <c r="AS33" s="52" t="s">
        <v>48</v>
      </c>
      <c r="AT33" s="52" t="s">
        <v>48</v>
      </c>
      <c r="AU33" s="52" t="s">
        <v>48</v>
      </c>
      <c r="AV33" s="52" t="s">
        <v>48</v>
      </c>
      <c r="AW33" s="52" t="s">
        <v>159</v>
      </c>
      <c r="AX33" s="52" t="s">
        <v>48</v>
      </c>
      <c r="AY33" s="52" t="s">
        <v>48</v>
      </c>
      <c r="AZ33" s="52" t="s">
        <v>48</v>
      </c>
      <c r="BA33" s="52" t="s">
        <v>48</v>
      </c>
      <c r="BB33" s="52" t="s">
        <v>48</v>
      </c>
      <c r="BC33" s="52" t="s">
        <v>48</v>
      </c>
      <c r="BD33" s="52" t="s">
        <v>48</v>
      </c>
      <c r="BE33" s="52" t="s">
        <v>159</v>
      </c>
      <c r="BF33" s="52" t="s">
        <v>48</v>
      </c>
      <c r="BG33" s="52" t="s">
        <v>48</v>
      </c>
      <c r="BH33" s="52" t="s">
        <v>48</v>
      </c>
      <c r="BI33" s="52" t="s">
        <v>48</v>
      </c>
      <c r="BJ33" s="52" t="s">
        <v>48</v>
      </c>
      <c r="BK33" s="52" t="s">
        <v>48</v>
      </c>
      <c r="BL33" s="52" t="s">
        <v>48</v>
      </c>
      <c r="BM33" s="52" t="s">
        <v>159</v>
      </c>
      <c r="BN33" s="52" t="s">
        <v>48</v>
      </c>
      <c r="BO33" s="52" t="s">
        <v>48</v>
      </c>
      <c r="BP33" s="52" t="s">
        <v>48</v>
      </c>
      <c r="BQ33" s="52" t="s">
        <v>159</v>
      </c>
      <c r="BR33" s="52" t="s">
        <v>48</v>
      </c>
      <c r="BS33" s="52" t="s">
        <v>48</v>
      </c>
      <c r="BT33" s="52" t="s">
        <v>48</v>
      </c>
      <c r="BU33" s="52" t="s">
        <v>159</v>
      </c>
      <c r="BV33" s="52" t="s">
        <v>48</v>
      </c>
      <c r="BW33" s="52" t="s">
        <v>159</v>
      </c>
      <c r="BX33" s="52" t="s">
        <v>48</v>
      </c>
      <c r="BY33" s="52" t="s">
        <v>159</v>
      </c>
      <c r="BZ33" s="52" t="s">
        <v>48</v>
      </c>
      <c r="CA33" s="52" t="s">
        <v>48</v>
      </c>
      <c r="CB33" s="52" t="s">
        <v>159</v>
      </c>
      <c r="CC33" s="52" t="s">
        <v>48</v>
      </c>
      <c r="CD33" s="52" t="s">
        <v>159</v>
      </c>
      <c r="CE33" s="52" t="s">
        <v>48</v>
      </c>
      <c r="CF33" s="52" t="s">
        <v>48</v>
      </c>
      <c r="CG33" s="52" t="s">
        <v>48</v>
      </c>
      <c r="CH33" s="52" t="s">
        <v>48</v>
      </c>
      <c r="CI33" s="52" t="s">
        <v>48</v>
      </c>
      <c r="CJ33" s="52" t="s">
        <v>48</v>
      </c>
      <c r="CK33" s="52" t="s">
        <v>159</v>
      </c>
      <c r="CL33" s="52" t="s">
        <v>159</v>
      </c>
      <c r="CM33" s="52" t="s">
        <v>159</v>
      </c>
      <c r="CN33" s="52" t="s">
        <v>48</v>
      </c>
      <c r="CO33" s="52" t="s">
        <v>48</v>
      </c>
      <c r="CP33" s="52" t="s">
        <v>159</v>
      </c>
      <c r="CQ33" s="52" t="s">
        <v>48</v>
      </c>
      <c r="CR33" s="52" t="s">
        <v>48</v>
      </c>
      <c r="CS33" s="52" t="s">
        <v>159</v>
      </c>
      <c r="CT33" s="52" t="s">
        <v>48</v>
      </c>
      <c r="CU33" s="52" t="s">
        <v>159</v>
      </c>
      <c r="CV33" s="52" t="s">
        <v>48</v>
      </c>
      <c r="CW33" s="52" t="s">
        <v>48</v>
      </c>
      <c r="CX33" s="52" t="s">
        <v>48</v>
      </c>
      <c r="CY33" s="52" t="s">
        <v>48</v>
      </c>
      <c r="CZ33" s="52" t="s">
        <v>159</v>
      </c>
      <c r="DA33" s="52" t="s">
        <v>159</v>
      </c>
      <c r="DB33" s="52" t="s">
        <v>48</v>
      </c>
      <c r="DC33" s="52" t="s">
        <v>48</v>
      </c>
    </row>
    <row r="34" spans="1:107" ht="10.8" customHeight="1" x14ac:dyDescent="0.45">
      <c r="A34" s="54" t="s">
        <v>10</v>
      </c>
      <c r="B34" s="52" t="s">
        <v>30</v>
      </c>
      <c r="C34" s="52" t="s">
        <v>29</v>
      </c>
      <c r="D34" s="52" t="s">
        <v>29</v>
      </c>
      <c r="E34" s="52" t="s">
        <v>29</v>
      </c>
      <c r="F34" s="52" t="s">
        <v>29</v>
      </c>
      <c r="G34" s="52" t="s">
        <v>29</v>
      </c>
      <c r="H34" s="52" t="s">
        <v>29</v>
      </c>
      <c r="I34" s="52" t="s">
        <v>29</v>
      </c>
      <c r="J34" s="52" t="s">
        <v>29</v>
      </c>
      <c r="K34" s="52" t="s">
        <v>29</v>
      </c>
      <c r="L34" s="52" t="s">
        <v>29</v>
      </c>
      <c r="M34" s="52" t="s">
        <v>29</v>
      </c>
      <c r="N34" s="52" t="s">
        <v>29</v>
      </c>
      <c r="O34" s="52" t="s">
        <v>29</v>
      </c>
      <c r="P34" s="52" t="s">
        <v>29</v>
      </c>
      <c r="Q34" s="52" t="s">
        <v>29</v>
      </c>
      <c r="R34" s="52" t="s">
        <v>29</v>
      </c>
      <c r="S34" s="52" t="s">
        <v>29</v>
      </c>
      <c r="T34" s="52" t="s">
        <v>29</v>
      </c>
      <c r="U34" s="52" t="s">
        <v>29</v>
      </c>
      <c r="V34" s="52" t="s">
        <v>29</v>
      </c>
      <c r="W34" s="52" t="s">
        <v>29</v>
      </c>
      <c r="X34" s="52" t="s">
        <v>29</v>
      </c>
      <c r="Y34" s="52" t="s">
        <v>29</v>
      </c>
      <c r="Z34" s="52" t="s">
        <v>29</v>
      </c>
      <c r="AA34" s="52" t="s">
        <v>29</v>
      </c>
      <c r="AB34" s="52" t="s">
        <v>30</v>
      </c>
      <c r="AC34" s="52" t="s">
        <v>29</v>
      </c>
      <c r="AD34" s="52" t="s">
        <v>29</v>
      </c>
      <c r="AE34" s="52" t="s">
        <v>29</v>
      </c>
      <c r="AF34" s="52" t="s">
        <v>30</v>
      </c>
      <c r="AG34" s="52" t="s">
        <v>29</v>
      </c>
      <c r="AH34" s="52" t="s">
        <v>29</v>
      </c>
      <c r="AI34" s="52" t="s">
        <v>29</v>
      </c>
      <c r="AJ34" s="52" t="s">
        <v>29</v>
      </c>
      <c r="AK34" s="52" t="s">
        <v>30</v>
      </c>
      <c r="AL34" s="52" t="s">
        <v>29</v>
      </c>
      <c r="AM34" s="52" t="s">
        <v>29</v>
      </c>
      <c r="AN34" s="52" t="s">
        <v>29</v>
      </c>
      <c r="AO34" s="52" t="s">
        <v>29</v>
      </c>
      <c r="AP34" s="52" t="s">
        <v>29</v>
      </c>
      <c r="AQ34" s="52" t="s">
        <v>29</v>
      </c>
      <c r="AR34" s="52" t="s">
        <v>29</v>
      </c>
      <c r="AS34" s="52" t="s">
        <v>29</v>
      </c>
      <c r="AT34" s="52" t="s">
        <v>29</v>
      </c>
      <c r="AU34" s="52" t="s">
        <v>29</v>
      </c>
      <c r="AV34" s="52" t="s">
        <v>30</v>
      </c>
      <c r="AW34" s="52" t="s">
        <v>29</v>
      </c>
      <c r="AX34" s="52" t="s">
        <v>29</v>
      </c>
      <c r="AY34" s="52" t="s">
        <v>29</v>
      </c>
      <c r="AZ34" s="52" t="s">
        <v>29</v>
      </c>
      <c r="BA34" s="52" t="s">
        <v>29</v>
      </c>
      <c r="BB34" s="52" t="s">
        <v>29</v>
      </c>
      <c r="BC34" s="52" t="s">
        <v>30</v>
      </c>
      <c r="BD34" s="52" t="s">
        <v>29</v>
      </c>
      <c r="BE34" s="52" t="s">
        <v>29</v>
      </c>
      <c r="BF34" s="52" t="s">
        <v>29</v>
      </c>
      <c r="BG34" s="52" t="s">
        <v>29</v>
      </c>
      <c r="BH34" s="52" t="s">
        <v>29</v>
      </c>
      <c r="BI34" s="52" t="s">
        <v>29</v>
      </c>
      <c r="BJ34" s="52" t="s">
        <v>29</v>
      </c>
      <c r="BK34" s="52" t="s">
        <v>29</v>
      </c>
      <c r="BL34" s="52" t="s">
        <v>29</v>
      </c>
      <c r="BM34" s="52" t="s">
        <v>29</v>
      </c>
      <c r="BN34" s="52" t="s">
        <v>29</v>
      </c>
      <c r="BO34" s="52" t="s">
        <v>29</v>
      </c>
      <c r="BP34" s="52" t="s">
        <v>29</v>
      </c>
      <c r="BQ34" s="52" t="s">
        <v>29</v>
      </c>
      <c r="BR34" s="52" t="s">
        <v>29</v>
      </c>
      <c r="BS34" s="52" t="s">
        <v>29</v>
      </c>
      <c r="BT34" s="52" t="s">
        <v>30</v>
      </c>
      <c r="BU34" s="52" t="s">
        <v>29</v>
      </c>
      <c r="BV34" s="52" t="s">
        <v>30</v>
      </c>
      <c r="BW34" s="52" t="s">
        <v>29</v>
      </c>
      <c r="BX34" s="52" t="s">
        <v>29</v>
      </c>
      <c r="BY34" s="52" t="s">
        <v>29</v>
      </c>
      <c r="BZ34" s="52" t="s">
        <v>29</v>
      </c>
      <c r="CA34" s="52" t="s">
        <v>29</v>
      </c>
      <c r="CB34" s="52" t="s">
        <v>29</v>
      </c>
      <c r="CC34" s="52" t="s">
        <v>29</v>
      </c>
      <c r="CD34" s="52" t="s">
        <v>29</v>
      </c>
      <c r="CE34" s="52" t="s">
        <v>30</v>
      </c>
      <c r="CF34" s="52" t="s">
        <v>30</v>
      </c>
      <c r="CG34" s="52" t="s">
        <v>29</v>
      </c>
      <c r="CH34" s="52" t="s">
        <v>29</v>
      </c>
      <c r="CI34" s="52" t="s">
        <v>29</v>
      </c>
      <c r="CJ34" s="52" t="s">
        <v>29</v>
      </c>
      <c r="CK34" s="52" t="s">
        <v>29</v>
      </c>
      <c r="CL34" s="52" t="s">
        <v>30</v>
      </c>
      <c r="CM34" s="52" t="s">
        <v>29</v>
      </c>
      <c r="CN34" s="52" t="s">
        <v>29</v>
      </c>
      <c r="CO34" s="52" t="s">
        <v>29</v>
      </c>
      <c r="CP34" s="52" t="s">
        <v>29</v>
      </c>
      <c r="CQ34" s="52" t="s">
        <v>29</v>
      </c>
      <c r="CR34" s="52" t="s">
        <v>29</v>
      </c>
      <c r="CS34" s="52" t="s">
        <v>29</v>
      </c>
      <c r="CT34" s="52" t="s">
        <v>30</v>
      </c>
      <c r="CU34" s="52" t="s">
        <v>29</v>
      </c>
      <c r="CV34" s="52" t="s">
        <v>30</v>
      </c>
      <c r="CW34" s="52" t="s">
        <v>29</v>
      </c>
      <c r="CX34" s="52" t="s">
        <v>29</v>
      </c>
      <c r="CY34" s="52" t="s">
        <v>29</v>
      </c>
      <c r="CZ34" s="52" t="s">
        <v>29</v>
      </c>
      <c r="DA34" s="52" t="s">
        <v>29</v>
      </c>
      <c r="DB34" s="52" t="s">
        <v>29</v>
      </c>
      <c r="DC34" s="52" t="s">
        <v>29</v>
      </c>
    </row>
    <row r="35" spans="1:107" ht="10.8" customHeight="1" x14ac:dyDescent="0.45">
      <c r="A35" s="54" t="s">
        <v>2</v>
      </c>
      <c r="B35" s="52" t="s">
        <v>152</v>
      </c>
      <c r="C35" s="52" t="s">
        <v>152</v>
      </c>
      <c r="D35" s="52" t="s">
        <v>28</v>
      </c>
      <c r="E35" s="52" t="s">
        <v>28</v>
      </c>
      <c r="F35" s="52" t="s">
        <v>152</v>
      </c>
      <c r="G35" s="52" t="s">
        <v>28</v>
      </c>
      <c r="H35" s="52" t="s">
        <v>28</v>
      </c>
      <c r="I35" s="52" t="s">
        <v>28</v>
      </c>
      <c r="J35" s="52" t="s">
        <v>28</v>
      </c>
      <c r="K35" s="52" t="s">
        <v>28</v>
      </c>
      <c r="L35" s="52" t="s">
        <v>152</v>
      </c>
      <c r="M35" s="52" t="s">
        <v>152</v>
      </c>
      <c r="N35" s="52" t="s">
        <v>28</v>
      </c>
      <c r="O35" s="52" t="s">
        <v>28</v>
      </c>
      <c r="P35" s="52" t="s">
        <v>152</v>
      </c>
      <c r="Q35" s="52" t="s">
        <v>152</v>
      </c>
      <c r="R35" s="52" t="s">
        <v>28</v>
      </c>
      <c r="S35" s="52" t="s">
        <v>28</v>
      </c>
      <c r="T35" s="52" t="s">
        <v>152</v>
      </c>
      <c r="U35" s="52" t="s">
        <v>152</v>
      </c>
      <c r="V35" s="52" t="s">
        <v>28</v>
      </c>
      <c r="W35" s="52" t="s">
        <v>28</v>
      </c>
      <c r="X35" s="52" t="s">
        <v>28</v>
      </c>
      <c r="Y35" s="52" t="s">
        <v>28</v>
      </c>
      <c r="Z35" s="52" t="s">
        <v>28</v>
      </c>
      <c r="AA35" s="52" t="s">
        <v>28</v>
      </c>
      <c r="AB35" s="52" t="s">
        <v>28</v>
      </c>
      <c r="AC35" s="52" t="s">
        <v>28</v>
      </c>
      <c r="AD35" s="52" t="s">
        <v>28</v>
      </c>
      <c r="AE35" s="52" t="s">
        <v>152</v>
      </c>
      <c r="AF35" s="52" t="s">
        <v>28</v>
      </c>
      <c r="AG35" s="52" t="s">
        <v>28</v>
      </c>
      <c r="AH35" s="52" t="s">
        <v>28</v>
      </c>
      <c r="AI35" s="52" t="s">
        <v>28</v>
      </c>
      <c r="AJ35" s="52" t="s">
        <v>28</v>
      </c>
      <c r="AK35" s="52" t="s">
        <v>28</v>
      </c>
      <c r="AL35" s="52" t="s">
        <v>152</v>
      </c>
      <c r="AM35" s="52" t="s">
        <v>28</v>
      </c>
      <c r="AN35" s="52" t="s">
        <v>28</v>
      </c>
      <c r="AO35" s="52" t="s">
        <v>28</v>
      </c>
      <c r="AP35" s="52" t="s">
        <v>152</v>
      </c>
      <c r="AQ35" s="52" t="s">
        <v>28</v>
      </c>
      <c r="AR35" s="52" t="s">
        <v>28</v>
      </c>
      <c r="AS35" s="52" t="s">
        <v>28</v>
      </c>
      <c r="AT35" s="52" t="s">
        <v>28</v>
      </c>
      <c r="AU35" s="52" t="s">
        <v>152</v>
      </c>
      <c r="AV35" s="52" t="s">
        <v>28</v>
      </c>
      <c r="AW35" s="52" t="s">
        <v>152</v>
      </c>
      <c r="AX35" s="52" t="s">
        <v>152</v>
      </c>
      <c r="AY35" s="52" t="s">
        <v>28</v>
      </c>
      <c r="AZ35" s="52" t="s">
        <v>152</v>
      </c>
      <c r="BA35" s="52" t="s">
        <v>152</v>
      </c>
      <c r="BB35" s="52" t="s">
        <v>152</v>
      </c>
      <c r="BC35" s="52" t="s">
        <v>152</v>
      </c>
      <c r="BD35" s="52" t="s">
        <v>152</v>
      </c>
      <c r="BE35" s="52" t="s">
        <v>152</v>
      </c>
      <c r="BF35" s="52" t="s">
        <v>28</v>
      </c>
      <c r="BG35" s="52" t="s">
        <v>28</v>
      </c>
      <c r="BH35" s="52" t="s">
        <v>28</v>
      </c>
      <c r="BI35" s="52" t="s">
        <v>152</v>
      </c>
      <c r="BJ35" s="52" t="s">
        <v>152</v>
      </c>
      <c r="BK35" s="52" t="s">
        <v>28</v>
      </c>
      <c r="BL35" s="52" t="s">
        <v>28</v>
      </c>
      <c r="BM35" s="52" t="s">
        <v>28</v>
      </c>
      <c r="BN35" s="52" t="s">
        <v>28</v>
      </c>
      <c r="BO35" s="52" t="s">
        <v>152</v>
      </c>
      <c r="BP35" s="52" t="s">
        <v>28</v>
      </c>
      <c r="BQ35" s="52" t="s">
        <v>28</v>
      </c>
      <c r="BR35" s="52" t="s">
        <v>28</v>
      </c>
      <c r="BS35" s="52" t="s">
        <v>28</v>
      </c>
      <c r="BT35" s="52" t="s">
        <v>152</v>
      </c>
      <c r="BU35" s="52" t="s">
        <v>28</v>
      </c>
      <c r="BV35" s="52" t="s">
        <v>152</v>
      </c>
      <c r="BW35" s="52" t="s">
        <v>28</v>
      </c>
      <c r="BX35" s="52" t="s">
        <v>28</v>
      </c>
      <c r="BY35" s="52" t="s">
        <v>28</v>
      </c>
      <c r="BZ35" s="52" t="s">
        <v>28</v>
      </c>
      <c r="CA35" s="52" t="s">
        <v>152</v>
      </c>
      <c r="CB35" s="52" t="s">
        <v>152</v>
      </c>
      <c r="CC35" s="52" t="s">
        <v>28</v>
      </c>
      <c r="CD35" s="52" t="s">
        <v>28</v>
      </c>
      <c r="CE35" s="52" t="s">
        <v>152</v>
      </c>
      <c r="CF35" s="52" t="s">
        <v>28</v>
      </c>
      <c r="CG35" s="52" t="s">
        <v>28</v>
      </c>
      <c r="CH35" s="52" t="s">
        <v>28</v>
      </c>
      <c r="CI35" s="52" t="s">
        <v>28</v>
      </c>
      <c r="CJ35" s="52" t="s">
        <v>28</v>
      </c>
      <c r="CK35" s="52" t="s">
        <v>28</v>
      </c>
      <c r="CL35" s="52" t="s">
        <v>28</v>
      </c>
      <c r="CM35" s="52" t="s">
        <v>28</v>
      </c>
      <c r="CN35" s="52" t="s">
        <v>28</v>
      </c>
      <c r="CO35" s="52" t="s">
        <v>28</v>
      </c>
      <c r="CP35" s="52" t="s">
        <v>28</v>
      </c>
      <c r="CQ35" s="52" t="s">
        <v>28</v>
      </c>
      <c r="CR35" s="52" t="s">
        <v>28</v>
      </c>
      <c r="CS35" s="52" t="s">
        <v>152</v>
      </c>
      <c r="CT35" s="52" t="s">
        <v>28</v>
      </c>
      <c r="CU35" s="52" t="s">
        <v>152</v>
      </c>
      <c r="CV35" s="52" t="s">
        <v>152</v>
      </c>
      <c r="CW35" s="52" t="s">
        <v>28</v>
      </c>
      <c r="CX35" s="52" t="s">
        <v>28</v>
      </c>
      <c r="CY35" s="52" t="s">
        <v>28</v>
      </c>
      <c r="CZ35" s="52" t="s">
        <v>152</v>
      </c>
      <c r="DA35" s="52" t="s">
        <v>28</v>
      </c>
      <c r="DB35" s="52" t="s">
        <v>28</v>
      </c>
      <c r="DC35" s="52" t="s">
        <v>28</v>
      </c>
    </row>
    <row r="36" spans="1:107" ht="10.8" customHeight="1" x14ac:dyDescent="0.45">
      <c r="A36" s="54" t="s">
        <v>141</v>
      </c>
      <c r="B36" s="52" t="s">
        <v>69</v>
      </c>
      <c r="C36" s="52" t="s">
        <v>26</v>
      </c>
      <c r="D36" s="52" t="s">
        <v>26</v>
      </c>
      <c r="E36" s="52" t="s">
        <v>26</v>
      </c>
      <c r="F36" s="52" t="s">
        <v>26</v>
      </c>
      <c r="G36" s="52" t="s">
        <v>26</v>
      </c>
      <c r="H36" s="52" t="s">
        <v>26</v>
      </c>
      <c r="I36" s="52" t="s">
        <v>26</v>
      </c>
      <c r="J36" s="52" t="s">
        <v>26</v>
      </c>
      <c r="K36" s="52" t="s">
        <v>26</v>
      </c>
      <c r="L36" s="52" t="s">
        <v>26</v>
      </c>
      <c r="M36" s="52" t="s">
        <v>26</v>
      </c>
      <c r="N36" s="52" t="s">
        <v>26</v>
      </c>
      <c r="O36" s="52" t="s">
        <v>26</v>
      </c>
      <c r="P36" s="52" t="s">
        <v>26</v>
      </c>
      <c r="Q36" s="52" t="s">
        <v>26</v>
      </c>
      <c r="R36" s="52" t="s">
        <v>26</v>
      </c>
      <c r="S36" s="52" t="s">
        <v>26</v>
      </c>
      <c r="T36" s="52" t="s">
        <v>26</v>
      </c>
      <c r="U36" s="52" t="s">
        <v>26</v>
      </c>
      <c r="V36" s="52" t="s">
        <v>26</v>
      </c>
      <c r="W36" s="52" t="s">
        <v>26</v>
      </c>
      <c r="X36" s="52" t="s">
        <v>26</v>
      </c>
      <c r="Y36" s="52" t="s">
        <v>26</v>
      </c>
      <c r="Z36" s="52" t="s">
        <v>26</v>
      </c>
      <c r="AA36" s="52" t="s">
        <v>26</v>
      </c>
      <c r="AB36" s="52" t="s">
        <v>69</v>
      </c>
      <c r="AC36" s="52" t="s">
        <v>69</v>
      </c>
      <c r="AD36" s="52" t="s">
        <v>26</v>
      </c>
      <c r="AE36" s="52" t="s">
        <v>26</v>
      </c>
      <c r="AF36" s="52" t="s">
        <v>26</v>
      </c>
      <c r="AG36" s="52" t="s">
        <v>26</v>
      </c>
      <c r="AH36" s="52" t="s">
        <v>26</v>
      </c>
      <c r="AI36" s="52" t="s">
        <v>26</v>
      </c>
      <c r="AJ36" s="52" t="s">
        <v>26</v>
      </c>
      <c r="AK36" s="52" t="s">
        <v>154</v>
      </c>
      <c r="AL36" s="52" t="s">
        <v>26</v>
      </c>
      <c r="AM36" s="52" t="s">
        <v>26</v>
      </c>
      <c r="AN36" s="52" t="s">
        <v>26</v>
      </c>
      <c r="AO36" s="52" t="s">
        <v>69</v>
      </c>
      <c r="AP36" s="52" t="s">
        <v>26</v>
      </c>
      <c r="AQ36" s="52" t="s">
        <v>26</v>
      </c>
      <c r="AR36" s="52" t="s">
        <v>26</v>
      </c>
      <c r="AS36" s="52" t="s">
        <v>26</v>
      </c>
      <c r="AT36" s="52" t="s">
        <v>26</v>
      </c>
      <c r="AU36" s="52" t="s">
        <v>69</v>
      </c>
      <c r="AV36" s="52" t="s">
        <v>26</v>
      </c>
      <c r="AW36" s="52" t="s">
        <v>26</v>
      </c>
      <c r="AX36" s="52" t="s">
        <v>26</v>
      </c>
      <c r="AY36" s="52" t="s">
        <v>26</v>
      </c>
      <c r="AZ36" s="52" t="s">
        <v>26</v>
      </c>
      <c r="BA36" s="52" t="s">
        <v>26</v>
      </c>
      <c r="BB36" s="52" t="s">
        <v>26</v>
      </c>
      <c r="BC36" s="52" t="s">
        <v>26</v>
      </c>
      <c r="BD36" s="52" t="s">
        <v>154</v>
      </c>
      <c r="BE36" s="52" t="s">
        <v>26</v>
      </c>
      <c r="BF36" s="52" t="s">
        <v>26</v>
      </c>
      <c r="BG36" s="52" t="s">
        <v>26</v>
      </c>
      <c r="BH36" s="52" t="s">
        <v>26</v>
      </c>
      <c r="BI36" s="52" t="s">
        <v>26</v>
      </c>
      <c r="BJ36" s="52" t="s">
        <v>154</v>
      </c>
      <c r="BK36" s="52" t="s">
        <v>26</v>
      </c>
      <c r="BL36" s="52" t="s">
        <v>26</v>
      </c>
      <c r="BM36" s="52" t="s">
        <v>26</v>
      </c>
      <c r="BN36" s="52" t="s">
        <v>26</v>
      </c>
      <c r="BO36" s="52" t="s">
        <v>26</v>
      </c>
      <c r="BP36" s="52" t="s">
        <v>26</v>
      </c>
      <c r="BQ36" s="52" t="s">
        <v>26</v>
      </c>
      <c r="BR36" s="52" t="s">
        <v>26</v>
      </c>
      <c r="BS36" s="52" t="s">
        <v>26</v>
      </c>
      <c r="BT36" s="52" t="s">
        <v>26</v>
      </c>
      <c r="BU36" s="52" t="s">
        <v>26</v>
      </c>
      <c r="BV36" s="52" t="s">
        <v>26</v>
      </c>
      <c r="BW36" s="52" t="s">
        <v>26</v>
      </c>
      <c r="BX36" s="52" t="s">
        <v>26</v>
      </c>
      <c r="BY36" s="52" t="s">
        <v>26</v>
      </c>
      <c r="BZ36" s="52" t="s">
        <v>26</v>
      </c>
      <c r="CA36" s="52" t="s">
        <v>26</v>
      </c>
      <c r="CB36" s="52" t="s">
        <v>26</v>
      </c>
      <c r="CC36" s="52" t="s">
        <v>26</v>
      </c>
      <c r="CD36" s="52" t="s">
        <v>26</v>
      </c>
      <c r="CE36" s="52" t="s">
        <v>26</v>
      </c>
      <c r="CF36" s="52" t="s">
        <v>26</v>
      </c>
      <c r="CG36" s="52" t="s">
        <v>26</v>
      </c>
      <c r="CH36" s="52" t="s">
        <v>26</v>
      </c>
      <c r="CI36" s="52" t="s">
        <v>26</v>
      </c>
      <c r="CJ36" s="52" t="s">
        <v>26</v>
      </c>
      <c r="CK36" s="52" t="s">
        <v>26</v>
      </c>
      <c r="CL36" s="52" t="s">
        <v>26</v>
      </c>
      <c r="CM36" s="52" t="s">
        <v>26</v>
      </c>
      <c r="CN36" s="52" t="s">
        <v>26</v>
      </c>
      <c r="CO36" s="52" t="s">
        <v>26</v>
      </c>
      <c r="CP36" s="52" t="s">
        <v>26</v>
      </c>
      <c r="CQ36" s="52" t="s">
        <v>26</v>
      </c>
      <c r="CR36" s="52" t="s">
        <v>26</v>
      </c>
      <c r="CS36" s="52" t="s">
        <v>26</v>
      </c>
      <c r="CT36" s="52" t="s">
        <v>26</v>
      </c>
      <c r="CU36" s="52" t="s">
        <v>26</v>
      </c>
      <c r="CV36" s="52" t="s">
        <v>26</v>
      </c>
      <c r="CW36" s="52" t="s">
        <v>26</v>
      </c>
      <c r="CX36" s="52" t="s">
        <v>26</v>
      </c>
      <c r="CY36" s="52" t="s">
        <v>26</v>
      </c>
      <c r="CZ36" s="52" t="s">
        <v>26</v>
      </c>
      <c r="DA36" s="52" t="s">
        <v>26</v>
      </c>
      <c r="DB36" s="52" t="s">
        <v>26</v>
      </c>
      <c r="DC36" s="52" t="s">
        <v>26</v>
      </c>
    </row>
    <row r="37" spans="1:107" ht="10.8" customHeight="1" x14ac:dyDescent="0.45">
      <c r="A37" s="54" t="s">
        <v>142</v>
      </c>
      <c r="B37" s="52" t="s">
        <v>49</v>
      </c>
      <c r="C37" s="52" t="s">
        <v>33</v>
      </c>
      <c r="D37" s="52" t="s">
        <v>33</v>
      </c>
      <c r="E37" s="52" t="s">
        <v>49</v>
      </c>
      <c r="F37" s="52" t="s">
        <v>49</v>
      </c>
      <c r="G37" s="52" t="s">
        <v>33</v>
      </c>
      <c r="H37" s="52" t="s">
        <v>49</v>
      </c>
      <c r="I37" s="52" t="s">
        <v>33</v>
      </c>
      <c r="J37" s="52" t="s">
        <v>49</v>
      </c>
      <c r="K37" s="52" t="s">
        <v>49</v>
      </c>
      <c r="L37" s="52" t="s">
        <v>49</v>
      </c>
      <c r="M37" s="52" t="s">
        <v>33</v>
      </c>
      <c r="N37" s="52" t="s">
        <v>49</v>
      </c>
      <c r="O37" s="52" t="s">
        <v>49</v>
      </c>
      <c r="P37" s="52" t="s">
        <v>49</v>
      </c>
      <c r="Q37" s="52" t="s">
        <v>33</v>
      </c>
      <c r="R37" s="52" t="s">
        <v>33</v>
      </c>
      <c r="S37" s="52" t="s">
        <v>33</v>
      </c>
      <c r="T37" s="52" t="s">
        <v>33</v>
      </c>
      <c r="U37" s="52" t="s">
        <v>49</v>
      </c>
      <c r="V37" s="52" t="s">
        <v>49</v>
      </c>
      <c r="W37" s="52" t="s">
        <v>49</v>
      </c>
      <c r="X37" s="52" t="s">
        <v>33</v>
      </c>
      <c r="Y37" s="52" t="s">
        <v>49</v>
      </c>
      <c r="Z37" s="52" t="s">
        <v>33</v>
      </c>
      <c r="AA37" s="52" t="s">
        <v>49</v>
      </c>
      <c r="AB37" s="52" t="s">
        <v>33</v>
      </c>
      <c r="AC37" s="52" t="s">
        <v>33</v>
      </c>
      <c r="AD37" s="52" t="s">
        <v>49</v>
      </c>
      <c r="AE37" s="52" t="s">
        <v>49</v>
      </c>
      <c r="AF37" s="52" t="s">
        <v>33</v>
      </c>
      <c r="AG37" s="52" t="s">
        <v>33</v>
      </c>
      <c r="AH37" s="52" t="s">
        <v>49</v>
      </c>
      <c r="AI37" s="52" t="s">
        <v>33</v>
      </c>
      <c r="AJ37" s="52" t="s">
        <v>49</v>
      </c>
      <c r="AK37" s="52" t="s">
        <v>49</v>
      </c>
      <c r="AL37" s="52" t="s">
        <v>33</v>
      </c>
      <c r="AM37" s="52" t="s">
        <v>49</v>
      </c>
      <c r="AN37" s="52" t="s">
        <v>33</v>
      </c>
      <c r="AO37" s="52" t="s">
        <v>49</v>
      </c>
      <c r="AP37" s="52" t="s">
        <v>49</v>
      </c>
      <c r="AQ37" s="52" t="s">
        <v>49</v>
      </c>
      <c r="AR37" s="52" t="s">
        <v>49</v>
      </c>
      <c r="AS37" s="52" t="s">
        <v>33</v>
      </c>
      <c r="AT37" s="52" t="s">
        <v>49</v>
      </c>
      <c r="AU37" s="52" t="s">
        <v>33</v>
      </c>
      <c r="AV37" s="52" t="s">
        <v>49</v>
      </c>
      <c r="AW37" s="52" t="s">
        <v>49</v>
      </c>
      <c r="AX37" s="52" t="s">
        <v>33</v>
      </c>
      <c r="AY37" s="52" t="s">
        <v>49</v>
      </c>
      <c r="AZ37" s="52" t="s">
        <v>33</v>
      </c>
      <c r="BA37" s="52" t="s">
        <v>49</v>
      </c>
      <c r="BB37" s="52" t="s">
        <v>33</v>
      </c>
      <c r="BC37" s="52" t="s">
        <v>33</v>
      </c>
      <c r="BD37" s="52" t="s">
        <v>33</v>
      </c>
      <c r="BE37" s="52" t="s">
        <v>49</v>
      </c>
      <c r="BF37" s="52" t="s">
        <v>49</v>
      </c>
      <c r="BG37" s="52" t="s">
        <v>33</v>
      </c>
      <c r="BH37" s="52" t="s">
        <v>49</v>
      </c>
      <c r="BI37" s="52" t="s">
        <v>49</v>
      </c>
      <c r="BJ37" s="52" t="s">
        <v>33</v>
      </c>
      <c r="BK37" s="52" t="s">
        <v>33</v>
      </c>
      <c r="BL37" s="52" t="s">
        <v>49</v>
      </c>
      <c r="BM37" s="52" t="s">
        <v>49</v>
      </c>
      <c r="BN37" s="52" t="s">
        <v>49</v>
      </c>
      <c r="BO37" s="52" t="s">
        <v>33</v>
      </c>
      <c r="BP37" s="52" t="s">
        <v>49</v>
      </c>
      <c r="BQ37" s="52" t="s">
        <v>33</v>
      </c>
      <c r="BR37" s="52" t="s">
        <v>33</v>
      </c>
      <c r="BS37" s="52" t="s">
        <v>33</v>
      </c>
      <c r="BT37" s="52" t="s">
        <v>49</v>
      </c>
      <c r="BU37" s="52" t="s">
        <v>49</v>
      </c>
      <c r="BV37" s="52" t="s">
        <v>33</v>
      </c>
      <c r="BW37" s="52" t="s">
        <v>49</v>
      </c>
      <c r="BX37" s="52" t="s">
        <v>49</v>
      </c>
      <c r="BY37" s="52" t="s">
        <v>49</v>
      </c>
      <c r="BZ37" s="52" t="s">
        <v>33</v>
      </c>
      <c r="CA37" s="52" t="s">
        <v>33</v>
      </c>
      <c r="CB37" s="52" t="s">
        <v>33</v>
      </c>
      <c r="CC37" s="52" t="s">
        <v>49</v>
      </c>
      <c r="CD37" s="52" t="s">
        <v>49</v>
      </c>
      <c r="CE37" s="52" t="s">
        <v>49</v>
      </c>
      <c r="CF37" s="52" t="s">
        <v>49</v>
      </c>
      <c r="CG37" s="52" t="s">
        <v>49</v>
      </c>
      <c r="CH37" s="52" t="s">
        <v>33</v>
      </c>
      <c r="CI37" s="52" t="s">
        <v>33</v>
      </c>
      <c r="CJ37" s="52" t="s">
        <v>33</v>
      </c>
      <c r="CK37" s="52" t="s">
        <v>33</v>
      </c>
      <c r="CL37" s="52" t="s">
        <v>33</v>
      </c>
      <c r="CM37" s="52" t="s">
        <v>49</v>
      </c>
      <c r="CN37" s="52" t="s">
        <v>33</v>
      </c>
      <c r="CO37" s="52" t="s">
        <v>33</v>
      </c>
      <c r="CP37" s="52" t="s">
        <v>33</v>
      </c>
      <c r="CQ37" s="52" t="s">
        <v>49</v>
      </c>
      <c r="CR37" s="52" t="s">
        <v>49</v>
      </c>
      <c r="CS37" s="52" t="s">
        <v>49</v>
      </c>
      <c r="CT37" s="52" t="s">
        <v>49</v>
      </c>
      <c r="CU37" s="52" t="s">
        <v>49</v>
      </c>
      <c r="CV37" s="52" t="s">
        <v>33</v>
      </c>
      <c r="CW37" s="52" t="s">
        <v>49</v>
      </c>
      <c r="CX37" s="52" t="s">
        <v>49</v>
      </c>
      <c r="CY37" s="52" t="s">
        <v>49</v>
      </c>
      <c r="CZ37" s="52" t="s">
        <v>49</v>
      </c>
      <c r="DA37" s="52" t="s">
        <v>49</v>
      </c>
      <c r="DB37" s="52" t="s">
        <v>49</v>
      </c>
      <c r="DC37" s="52" t="s">
        <v>33</v>
      </c>
    </row>
    <row r="38" spans="1:107" ht="10.8" customHeight="1" x14ac:dyDescent="0.45">
      <c r="A38" s="54" t="s">
        <v>143</v>
      </c>
      <c r="B38" s="52" t="s">
        <v>147</v>
      </c>
      <c r="C38" s="52" t="s">
        <v>147</v>
      </c>
      <c r="D38" s="52" t="s">
        <v>147</v>
      </c>
      <c r="E38" s="52" t="s">
        <v>147</v>
      </c>
      <c r="F38" s="52" t="s">
        <v>147</v>
      </c>
      <c r="G38" s="52" t="s">
        <v>147</v>
      </c>
      <c r="H38" s="52" t="s">
        <v>31</v>
      </c>
      <c r="I38" s="52" t="s">
        <v>147</v>
      </c>
      <c r="J38" s="52" t="s">
        <v>147</v>
      </c>
      <c r="K38" s="52" t="s">
        <v>147</v>
      </c>
      <c r="L38" s="52" t="s">
        <v>147</v>
      </c>
      <c r="M38" s="52" t="s">
        <v>147</v>
      </c>
      <c r="N38" s="52" t="s">
        <v>147</v>
      </c>
      <c r="O38" s="52" t="s">
        <v>147</v>
      </c>
      <c r="P38" s="52" t="s">
        <v>147</v>
      </c>
      <c r="Q38" s="52" t="s">
        <v>147</v>
      </c>
      <c r="R38" s="52" t="s">
        <v>147</v>
      </c>
      <c r="S38" s="52" t="s">
        <v>147</v>
      </c>
      <c r="T38" s="52" t="s">
        <v>24</v>
      </c>
      <c r="U38" s="52" t="s">
        <v>147</v>
      </c>
      <c r="V38" s="52" t="s">
        <v>147</v>
      </c>
      <c r="W38" s="52" t="s">
        <v>31</v>
      </c>
      <c r="X38" s="52" t="s">
        <v>147</v>
      </c>
      <c r="Y38" s="52" t="s">
        <v>147</v>
      </c>
      <c r="Z38" s="52" t="s">
        <v>147</v>
      </c>
      <c r="AA38" s="52" t="s">
        <v>147</v>
      </c>
      <c r="AB38" s="52" t="s">
        <v>31</v>
      </c>
      <c r="AC38" s="52" t="s">
        <v>31</v>
      </c>
      <c r="AD38" s="52" t="s">
        <v>147</v>
      </c>
      <c r="AE38" s="52" t="s">
        <v>147</v>
      </c>
      <c r="AF38" s="52" t="s">
        <v>147</v>
      </c>
      <c r="AG38" s="52" t="s">
        <v>147</v>
      </c>
      <c r="AH38" s="52" t="s">
        <v>147</v>
      </c>
      <c r="AI38" s="52" t="s">
        <v>147</v>
      </c>
      <c r="AJ38" s="52" t="s">
        <v>147</v>
      </c>
      <c r="AK38" s="52" t="s">
        <v>31</v>
      </c>
      <c r="AL38" s="52" t="s">
        <v>147</v>
      </c>
      <c r="AM38" s="52" t="s">
        <v>147</v>
      </c>
      <c r="AN38" s="52" t="s">
        <v>147</v>
      </c>
      <c r="AO38" s="52" t="s">
        <v>147</v>
      </c>
      <c r="AP38" s="52" t="s">
        <v>31</v>
      </c>
      <c r="AQ38" s="52" t="s">
        <v>147</v>
      </c>
      <c r="AR38" s="52" t="s">
        <v>147</v>
      </c>
      <c r="AS38" s="52" t="s">
        <v>147</v>
      </c>
      <c r="AT38" s="52" t="s">
        <v>147</v>
      </c>
      <c r="AU38" s="52" t="s">
        <v>31</v>
      </c>
      <c r="AV38" s="52" t="s">
        <v>147</v>
      </c>
      <c r="AW38" s="52" t="s">
        <v>147</v>
      </c>
      <c r="AX38" s="52" t="s">
        <v>147</v>
      </c>
      <c r="AY38" s="52" t="s">
        <v>147</v>
      </c>
      <c r="AZ38" s="52" t="s">
        <v>147</v>
      </c>
      <c r="BA38" s="52" t="s">
        <v>147</v>
      </c>
      <c r="BB38" s="52" t="s">
        <v>147</v>
      </c>
      <c r="BC38" s="52" t="s">
        <v>147</v>
      </c>
      <c r="BD38" s="52" t="s">
        <v>31</v>
      </c>
      <c r="BE38" s="52" t="s">
        <v>147</v>
      </c>
      <c r="BF38" s="52" t="s">
        <v>147</v>
      </c>
      <c r="BG38" s="52" t="s">
        <v>147</v>
      </c>
      <c r="BH38" s="52" t="s">
        <v>147</v>
      </c>
      <c r="BI38" s="52" t="s">
        <v>147</v>
      </c>
      <c r="BJ38" s="52" t="s">
        <v>147</v>
      </c>
      <c r="BK38" s="52" t="s">
        <v>147</v>
      </c>
      <c r="BL38" s="52" t="s">
        <v>147</v>
      </c>
      <c r="BM38" s="52" t="s">
        <v>147</v>
      </c>
      <c r="BN38" s="52" t="s">
        <v>31</v>
      </c>
      <c r="BO38" s="52" t="s">
        <v>31</v>
      </c>
      <c r="BP38" s="52" t="s">
        <v>147</v>
      </c>
      <c r="BQ38" s="52" t="s">
        <v>31</v>
      </c>
      <c r="BR38" s="52" t="s">
        <v>147</v>
      </c>
      <c r="BS38" s="52" t="s">
        <v>147</v>
      </c>
      <c r="BT38" s="52" t="s">
        <v>31</v>
      </c>
      <c r="BU38" s="52" t="s">
        <v>147</v>
      </c>
      <c r="BV38" s="52" t="s">
        <v>24</v>
      </c>
      <c r="BW38" s="52" t="s">
        <v>147</v>
      </c>
      <c r="BX38" s="52" t="s">
        <v>147</v>
      </c>
      <c r="BY38" s="52" t="s">
        <v>147</v>
      </c>
      <c r="BZ38" s="52" t="s">
        <v>147</v>
      </c>
      <c r="CA38" s="52" t="s">
        <v>147</v>
      </c>
      <c r="CB38" s="52" t="s">
        <v>147</v>
      </c>
      <c r="CC38" s="52" t="s">
        <v>31</v>
      </c>
      <c r="CD38" s="52" t="s">
        <v>147</v>
      </c>
      <c r="CE38" s="52" t="s">
        <v>147</v>
      </c>
      <c r="CF38" s="52" t="s">
        <v>147</v>
      </c>
      <c r="CG38" s="52" t="s">
        <v>31</v>
      </c>
      <c r="CH38" s="52" t="s">
        <v>147</v>
      </c>
      <c r="CI38" s="52" t="s">
        <v>147</v>
      </c>
      <c r="CJ38" s="52" t="s">
        <v>147</v>
      </c>
      <c r="CK38" s="52" t="s">
        <v>147</v>
      </c>
      <c r="CL38" s="52" t="s">
        <v>31</v>
      </c>
      <c r="CM38" s="52" t="s">
        <v>147</v>
      </c>
      <c r="CN38" s="52" t="s">
        <v>147</v>
      </c>
      <c r="CO38" s="52" t="s">
        <v>147</v>
      </c>
      <c r="CP38" s="52" t="s">
        <v>147</v>
      </c>
      <c r="CQ38" s="52" t="s">
        <v>147</v>
      </c>
      <c r="CR38" s="52" t="s">
        <v>147</v>
      </c>
      <c r="CS38" s="52" t="s">
        <v>147</v>
      </c>
      <c r="CT38" s="52" t="s">
        <v>147</v>
      </c>
      <c r="CU38" s="52" t="s">
        <v>147</v>
      </c>
      <c r="CV38" s="52" t="s">
        <v>147</v>
      </c>
      <c r="CW38" s="52" t="s">
        <v>147</v>
      </c>
      <c r="CX38" s="52" t="s">
        <v>147</v>
      </c>
      <c r="CY38" s="52" t="s">
        <v>147</v>
      </c>
      <c r="CZ38" s="52" t="s">
        <v>147</v>
      </c>
      <c r="DA38" s="52" t="s">
        <v>147</v>
      </c>
      <c r="DB38" s="52" t="s">
        <v>24</v>
      </c>
      <c r="DC38" s="52" t="s">
        <v>147</v>
      </c>
    </row>
    <row r="39" spans="1:107" ht="10.8" customHeight="1" x14ac:dyDescent="0.45">
      <c r="A39" s="54" t="s">
        <v>144</v>
      </c>
      <c r="B39" s="52" t="s">
        <v>34</v>
      </c>
      <c r="C39" s="52" t="s">
        <v>34</v>
      </c>
      <c r="D39" s="52" t="s">
        <v>34</v>
      </c>
      <c r="E39" s="52" t="s">
        <v>50</v>
      </c>
      <c r="F39" s="52" t="s">
        <v>34</v>
      </c>
      <c r="G39" s="52" t="s">
        <v>34</v>
      </c>
      <c r="H39" s="52" t="s">
        <v>34</v>
      </c>
      <c r="I39" s="52" t="s">
        <v>34</v>
      </c>
      <c r="J39" s="52" t="s">
        <v>34</v>
      </c>
      <c r="K39" s="52" t="s">
        <v>34</v>
      </c>
      <c r="L39" s="52" t="s">
        <v>34</v>
      </c>
      <c r="M39" s="52" t="s">
        <v>34</v>
      </c>
      <c r="N39" s="52" t="s">
        <v>34</v>
      </c>
      <c r="O39" s="52" t="s">
        <v>34</v>
      </c>
      <c r="P39" s="52" t="s">
        <v>50</v>
      </c>
      <c r="Q39" s="52" t="s">
        <v>34</v>
      </c>
      <c r="R39" s="52" t="s">
        <v>34</v>
      </c>
      <c r="S39" s="52" t="s">
        <v>34</v>
      </c>
      <c r="T39" s="52" t="s">
        <v>34</v>
      </c>
      <c r="U39" s="52" t="s">
        <v>34</v>
      </c>
      <c r="V39" s="52" t="s">
        <v>34</v>
      </c>
      <c r="W39" s="52" t="s">
        <v>34</v>
      </c>
      <c r="X39" s="52" t="s">
        <v>50</v>
      </c>
      <c r="Y39" s="52" t="s">
        <v>34</v>
      </c>
      <c r="Z39" s="52" t="s">
        <v>34</v>
      </c>
      <c r="AA39" s="52" t="s">
        <v>34</v>
      </c>
      <c r="AB39" s="52" t="s">
        <v>34</v>
      </c>
      <c r="AC39" s="52" t="s">
        <v>34</v>
      </c>
      <c r="AD39" s="52" t="s">
        <v>34</v>
      </c>
      <c r="AE39" s="52" t="s">
        <v>34</v>
      </c>
      <c r="AF39" s="52" t="s">
        <v>34</v>
      </c>
      <c r="AG39" s="52" t="s">
        <v>34</v>
      </c>
      <c r="AH39" s="52" t="s">
        <v>34</v>
      </c>
      <c r="AI39" s="52" t="s">
        <v>34</v>
      </c>
      <c r="AJ39" s="52" t="s">
        <v>34</v>
      </c>
      <c r="AK39" s="52" t="s">
        <v>34</v>
      </c>
      <c r="AL39" s="52" t="s">
        <v>34</v>
      </c>
      <c r="AM39" s="52" t="s">
        <v>34</v>
      </c>
      <c r="AN39" s="52" t="s">
        <v>34</v>
      </c>
      <c r="AO39" s="52" t="s">
        <v>34</v>
      </c>
      <c r="AP39" s="52" t="s">
        <v>34</v>
      </c>
      <c r="AQ39" s="52" t="s">
        <v>34</v>
      </c>
      <c r="AR39" s="52" t="s">
        <v>34</v>
      </c>
      <c r="AS39" s="52" t="s">
        <v>34</v>
      </c>
      <c r="AT39" s="52" t="s">
        <v>34</v>
      </c>
      <c r="AU39" s="52" t="s">
        <v>50</v>
      </c>
      <c r="AV39" s="52" t="s">
        <v>34</v>
      </c>
      <c r="AW39" s="52" t="s">
        <v>34</v>
      </c>
      <c r="AX39" s="52" t="s">
        <v>34</v>
      </c>
      <c r="AY39" s="52" t="s">
        <v>34</v>
      </c>
      <c r="AZ39" s="52" t="s">
        <v>34</v>
      </c>
      <c r="BA39" s="52" t="s">
        <v>34</v>
      </c>
      <c r="BB39" s="52" t="s">
        <v>34</v>
      </c>
      <c r="BC39" s="52" t="s">
        <v>34</v>
      </c>
      <c r="BD39" s="52" t="s">
        <v>34</v>
      </c>
      <c r="BE39" s="52" t="s">
        <v>34</v>
      </c>
      <c r="BF39" s="52" t="s">
        <v>34</v>
      </c>
      <c r="BG39" s="52" t="s">
        <v>34</v>
      </c>
      <c r="BH39" s="52" t="s">
        <v>34</v>
      </c>
      <c r="BI39" s="52" t="s">
        <v>34</v>
      </c>
      <c r="BJ39" s="52" t="s">
        <v>34</v>
      </c>
      <c r="BK39" s="52" t="s">
        <v>34</v>
      </c>
      <c r="BL39" s="52" t="s">
        <v>34</v>
      </c>
      <c r="BM39" s="52" t="s">
        <v>34</v>
      </c>
      <c r="BN39" s="52" t="s">
        <v>34</v>
      </c>
      <c r="BO39" s="52" t="s">
        <v>34</v>
      </c>
      <c r="BP39" s="52" t="s">
        <v>34</v>
      </c>
      <c r="BQ39" s="52" t="s">
        <v>34</v>
      </c>
      <c r="BR39" s="52" t="s">
        <v>34</v>
      </c>
      <c r="BS39" s="52" t="s">
        <v>34</v>
      </c>
      <c r="BT39" s="52" t="s">
        <v>34</v>
      </c>
      <c r="BU39" s="52" t="s">
        <v>34</v>
      </c>
      <c r="BV39" s="52" t="s">
        <v>50</v>
      </c>
      <c r="BW39" s="52" t="s">
        <v>34</v>
      </c>
      <c r="BX39" s="52" t="s">
        <v>34</v>
      </c>
      <c r="BY39" s="52" t="s">
        <v>34</v>
      </c>
      <c r="BZ39" s="52" t="s">
        <v>34</v>
      </c>
      <c r="CA39" s="52" t="s">
        <v>34</v>
      </c>
      <c r="CB39" s="52" t="s">
        <v>34</v>
      </c>
      <c r="CC39" s="52" t="s">
        <v>34</v>
      </c>
      <c r="CD39" s="52" t="s">
        <v>34</v>
      </c>
      <c r="CE39" s="52" t="s">
        <v>34</v>
      </c>
      <c r="CF39" s="52" t="s">
        <v>34</v>
      </c>
      <c r="CG39" s="52" t="s">
        <v>34</v>
      </c>
      <c r="CH39" s="52" t="s">
        <v>34</v>
      </c>
      <c r="CI39" s="52" t="s">
        <v>34</v>
      </c>
      <c r="CJ39" s="52" t="s">
        <v>34</v>
      </c>
      <c r="CK39" s="52" t="s">
        <v>34</v>
      </c>
      <c r="CL39" s="52" t="s">
        <v>34</v>
      </c>
      <c r="CM39" s="52" t="s">
        <v>34</v>
      </c>
      <c r="CN39" s="52" t="s">
        <v>50</v>
      </c>
      <c r="CO39" s="52" t="s">
        <v>34</v>
      </c>
      <c r="CP39" s="52" t="s">
        <v>34</v>
      </c>
      <c r="CQ39" s="52" t="s">
        <v>34</v>
      </c>
      <c r="CR39" s="52" t="s">
        <v>34</v>
      </c>
      <c r="CS39" s="52" t="s">
        <v>34</v>
      </c>
      <c r="CT39" s="52" t="s">
        <v>34</v>
      </c>
      <c r="CU39" s="52" t="s">
        <v>34</v>
      </c>
      <c r="CV39" s="52" t="s">
        <v>34</v>
      </c>
      <c r="CW39" s="52" t="s">
        <v>34</v>
      </c>
      <c r="CX39" s="52" t="s">
        <v>34</v>
      </c>
      <c r="CY39" s="52" t="s">
        <v>34</v>
      </c>
      <c r="CZ39" s="52" t="s">
        <v>34</v>
      </c>
      <c r="DA39" s="52" t="s">
        <v>34</v>
      </c>
      <c r="DB39" s="52" t="s">
        <v>34</v>
      </c>
      <c r="DC39" s="52" t="s">
        <v>34</v>
      </c>
    </row>
    <row r="40" spans="1:107" ht="10.8" customHeight="1" x14ac:dyDescent="0.45">
      <c r="A40" s="54" t="s">
        <v>128</v>
      </c>
      <c r="B40" s="52" t="s">
        <v>67</v>
      </c>
      <c r="C40" s="52" t="s">
        <v>43</v>
      </c>
      <c r="D40" s="52" t="s">
        <v>67</v>
      </c>
      <c r="E40" s="52" t="s">
        <v>67</v>
      </c>
      <c r="F40" s="52" t="s">
        <v>67</v>
      </c>
      <c r="G40" s="52" t="s">
        <v>43</v>
      </c>
      <c r="H40" s="52" t="s">
        <v>43</v>
      </c>
      <c r="I40" s="52" t="s">
        <v>43</v>
      </c>
      <c r="J40" s="52" t="s">
        <v>67</v>
      </c>
      <c r="K40" s="52" t="s">
        <v>67</v>
      </c>
      <c r="L40" s="52" t="s">
        <v>43</v>
      </c>
      <c r="M40" s="52" t="s">
        <v>67</v>
      </c>
      <c r="N40" s="52" t="s">
        <v>43</v>
      </c>
      <c r="O40" s="52" t="s">
        <v>67</v>
      </c>
      <c r="P40" s="52" t="s">
        <v>67</v>
      </c>
      <c r="Q40" s="52" t="s">
        <v>67</v>
      </c>
      <c r="R40" s="52" t="s">
        <v>43</v>
      </c>
      <c r="S40" s="52" t="s">
        <v>43</v>
      </c>
      <c r="T40" s="52" t="s">
        <v>43</v>
      </c>
      <c r="U40" s="52" t="s">
        <v>67</v>
      </c>
      <c r="V40" s="52" t="s">
        <v>67</v>
      </c>
      <c r="W40" s="52" t="s">
        <v>67</v>
      </c>
      <c r="X40" s="52" t="s">
        <v>67</v>
      </c>
      <c r="Y40" s="52" t="s">
        <v>67</v>
      </c>
      <c r="Z40" s="52" t="s">
        <v>67</v>
      </c>
      <c r="AA40" s="52" t="s">
        <v>67</v>
      </c>
      <c r="AB40" s="52" t="s">
        <v>67</v>
      </c>
      <c r="AC40" s="52" t="s">
        <v>67</v>
      </c>
      <c r="AD40" s="52" t="s">
        <v>67</v>
      </c>
      <c r="AE40" s="52" t="s">
        <v>67</v>
      </c>
      <c r="AF40" s="52" t="s">
        <v>67</v>
      </c>
      <c r="AG40" s="52" t="s">
        <v>67</v>
      </c>
      <c r="AH40" s="52" t="s">
        <v>67</v>
      </c>
      <c r="AI40" s="52" t="s">
        <v>43</v>
      </c>
      <c r="AJ40" s="52" t="s">
        <v>67</v>
      </c>
      <c r="AK40" s="52" t="s">
        <v>67</v>
      </c>
      <c r="AL40" s="52" t="s">
        <v>67</v>
      </c>
      <c r="AM40" s="52" t="s">
        <v>67</v>
      </c>
      <c r="AN40" s="52" t="s">
        <v>67</v>
      </c>
      <c r="AO40" s="52" t="s">
        <v>67</v>
      </c>
      <c r="AP40" s="52" t="s">
        <v>43</v>
      </c>
      <c r="AQ40" s="52" t="s">
        <v>43</v>
      </c>
      <c r="AR40" s="52" t="s">
        <v>43</v>
      </c>
      <c r="AS40" s="52" t="s">
        <v>43</v>
      </c>
      <c r="AT40" s="52" t="s">
        <v>43</v>
      </c>
      <c r="AU40" s="52" t="s">
        <v>67</v>
      </c>
      <c r="AV40" s="52" t="s">
        <v>67</v>
      </c>
      <c r="AW40" s="52" t="s">
        <v>67</v>
      </c>
      <c r="AX40" s="52" t="s">
        <v>43</v>
      </c>
      <c r="AY40" s="52" t="s">
        <v>43</v>
      </c>
      <c r="AZ40" s="52" t="s">
        <v>67</v>
      </c>
      <c r="BA40" s="52" t="s">
        <v>67</v>
      </c>
      <c r="BB40" s="52" t="s">
        <v>67</v>
      </c>
      <c r="BC40" s="52" t="s">
        <v>67</v>
      </c>
      <c r="BD40" s="52" t="s">
        <v>67</v>
      </c>
      <c r="BE40" s="52" t="s">
        <v>67</v>
      </c>
      <c r="BF40" s="52" t="s">
        <v>43</v>
      </c>
      <c r="BG40" s="52" t="s">
        <v>43</v>
      </c>
      <c r="BH40" s="52" t="s">
        <v>67</v>
      </c>
      <c r="BI40" s="52" t="s">
        <v>67</v>
      </c>
      <c r="BJ40" s="52" t="s">
        <v>43</v>
      </c>
      <c r="BK40" s="52" t="s">
        <v>43</v>
      </c>
      <c r="BL40" s="52" t="s">
        <v>67</v>
      </c>
      <c r="BM40" s="52" t="s">
        <v>67</v>
      </c>
      <c r="BN40" s="52" t="s">
        <v>43</v>
      </c>
      <c r="BO40" s="52" t="s">
        <v>43</v>
      </c>
      <c r="BP40" s="52" t="s">
        <v>67</v>
      </c>
      <c r="BQ40" s="52" t="s">
        <v>43</v>
      </c>
      <c r="BR40" s="52" t="s">
        <v>67</v>
      </c>
      <c r="BS40" s="52" t="s">
        <v>43</v>
      </c>
      <c r="BT40" s="52" t="s">
        <v>43</v>
      </c>
      <c r="BU40" s="52" t="s">
        <v>67</v>
      </c>
      <c r="BV40" s="52" t="s">
        <v>43</v>
      </c>
      <c r="BW40" s="52" t="s">
        <v>67</v>
      </c>
      <c r="BX40" s="52" t="s">
        <v>43</v>
      </c>
      <c r="BY40" s="52" t="s">
        <v>67</v>
      </c>
      <c r="BZ40" s="52" t="s">
        <v>67</v>
      </c>
      <c r="CA40" s="52" t="s">
        <v>67</v>
      </c>
      <c r="CB40" s="52" t="s">
        <v>67</v>
      </c>
      <c r="CC40" s="52" t="s">
        <v>43</v>
      </c>
      <c r="CD40" s="52" t="s">
        <v>43</v>
      </c>
      <c r="CE40" s="52" t="s">
        <v>67</v>
      </c>
      <c r="CF40" s="52" t="s">
        <v>67</v>
      </c>
      <c r="CG40" s="52" t="s">
        <v>67</v>
      </c>
      <c r="CH40" s="52" t="s">
        <v>43</v>
      </c>
      <c r="CI40" s="52" t="s">
        <v>43</v>
      </c>
      <c r="CJ40" s="52" t="s">
        <v>43</v>
      </c>
      <c r="CK40" s="52" t="s">
        <v>67</v>
      </c>
      <c r="CL40" s="52" t="s">
        <v>67</v>
      </c>
      <c r="CM40" s="52" t="s">
        <v>43</v>
      </c>
      <c r="CN40" s="52" t="s">
        <v>67</v>
      </c>
      <c r="CO40" s="52" t="s">
        <v>67</v>
      </c>
      <c r="CP40" s="52" t="s">
        <v>67</v>
      </c>
      <c r="CQ40" s="52" t="s">
        <v>43</v>
      </c>
      <c r="CR40" s="52" t="s">
        <v>67</v>
      </c>
      <c r="CS40" s="52" t="s">
        <v>43</v>
      </c>
      <c r="CT40" s="52" t="s">
        <v>43</v>
      </c>
      <c r="CU40" s="52" t="s">
        <v>67</v>
      </c>
      <c r="CV40" s="52" t="s">
        <v>67</v>
      </c>
      <c r="CW40" s="52" t="s">
        <v>43</v>
      </c>
      <c r="CX40" s="52" t="s">
        <v>43</v>
      </c>
      <c r="CY40" s="52" t="s">
        <v>67</v>
      </c>
      <c r="CZ40" s="52" t="s">
        <v>43</v>
      </c>
      <c r="DA40" s="52" t="s">
        <v>67</v>
      </c>
      <c r="DB40" s="52" t="s">
        <v>43</v>
      </c>
      <c r="DC40" s="52" t="s">
        <v>43</v>
      </c>
    </row>
    <row r="41" spans="1:107" ht="10.8" customHeight="1" x14ac:dyDescent="0.45">
      <c r="A41" s="54" t="s">
        <v>9</v>
      </c>
      <c r="B41" s="52" t="s">
        <v>149</v>
      </c>
      <c r="C41" s="52" t="s">
        <v>259</v>
      </c>
      <c r="D41" s="52" t="s">
        <v>259</v>
      </c>
      <c r="E41" s="52" t="s">
        <v>259</v>
      </c>
      <c r="F41" s="52" t="s">
        <v>149</v>
      </c>
      <c r="G41" s="52" t="s">
        <v>149</v>
      </c>
      <c r="H41" s="52" t="s">
        <v>149</v>
      </c>
      <c r="I41" s="52" t="s">
        <v>149</v>
      </c>
      <c r="J41" s="52" t="s">
        <v>149</v>
      </c>
      <c r="K41" s="52" t="s">
        <v>149</v>
      </c>
      <c r="L41" s="52" t="s">
        <v>149</v>
      </c>
      <c r="M41" s="52" t="s">
        <v>149</v>
      </c>
      <c r="N41" s="52" t="s">
        <v>149</v>
      </c>
      <c r="O41" s="52" t="s">
        <v>259</v>
      </c>
      <c r="P41" s="52" t="s">
        <v>149</v>
      </c>
      <c r="Q41" s="52" t="s">
        <v>149</v>
      </c>
      <c r="R41" s="52" t="s">
        <v>149</v>
      </c>
      <c r="S41" s="52" t="s">
        <v>149</v>
      </c>
      <c r="T41" s="52" t="s">
        <v>259</v>
      </c>
      <c r="U41" s="52" t="s">
        <v>259</v>
      </c>
      <c r="V41" s="52" t="s">
        <v>149</v>
      </c>
      <c r="W41" s="52" t="s">
        <v>149</v>
      </c>
      <c r="X41" s="52" t="s">
        <v>259</v>
      </c>
      <c r="Y41" s="52" t="s">
        <v>149</v>
      </c>
      <c r="Z41" s="52" t="s">
        <v>149</v>
      </c>
      <c r="AA41" s="52" t="s">
        <v>259</v>
      </c>
      <c r="AB41" s="52" t="s">
        <v>149</v>
      </c>
      <c r="AC41" s="52" t="s">
        <v>149</v>
      </c>
      <c r="AD41" s="52" t="s">
        <v>149</v>
      </c>
      <c r="AE41" s="52" t="s">
        <v>259</v>
      </c>
      <c r="AF41" s="52" t="s">
        <v>149</v>
      </c>
      <c r="AG41" s="52" t="s">
        <v>149</v>
      </c>
      <c r="AH41" s="52" t="s">
        <v>149</v>
      </c>
      <c r="AI41" s="52" t="s">
        <v>259</v>
      </c>
      <c r="AJ41" s="52" t="s">
        <v>149</v>
      </c>
      <c r="AK41" s="52" t="s">
        <v>149</v>
      </c>
      <c r="AL41" s="52" t="s">
        <v>149</v>
      </c>
      <c r="AM41" s="52" t="s">
        <v>149</v>
      </c>
      <c r="AN41" s="52" t="s">
        <v>149</v>
      </c>
      <c r="AO41" s="52" t="s">
        <v>149</v>
      </c>
      <c r="AP41" s="52" t="s">
        <v>259</v>
      </c>
      <c r="AQ41" s="52" t="s">
        <v>149</v>
      </c>
      <c r="AR41" s="52" t="s">
        <v>149</v>
      </c>
      <c r="AS41" s="52" t="s">
        <v>149</v>
      </c>
      <c r="AT41" s="52" t="s">
        <v>149</v>
      </c>
      <c r="AU41" s="52" t="s">
        <v>149</v>
      </c>
      <c r="AV41" s="52" t="s">
        <v>149</v>
      </c>
      <c r="AW41" s="52" t="s">
        <v>149</v>
      </c>
      <c r="AX41" s="52" t="s">
        <v>259</v>
      </c>
      <c r="AY41" s="52" t="s">
        <v>149</v>
      </c>
      <c r="AZ41" s="52" t="s">
        <v>149</v>
      </c>
      <c r="BA41" s="52" t="s">
        <v>149</v>
      </c>
      <c r="BB41" s="52" t="s">
        <v>149</v>
      </c>
      <c r="BC41" s="52" t="s">
        <v>149</v>
      </c>
      <c r="BD41" s="52" t="s">
        <v>259</v>
      </c>
      <c r="BE41" s="52" t="s">
        <v>149</v>
      </c>
      <c r="BF41" s="52" t="s">
        <v>259</v>
      </c>
      <c r="BG41" s="52" t="s">
        <v>149</v>
      </c>
      <c r="BH41" s="52" t="s">
        <v>149</v>
      </c>
      <c r="BI41" s="52" t="s">
        <v>149</v>
      </c>
      <c r="BJ41" s="52" t="s">
        <v>149</v>
      </c>
      <c r="BK41" s="52" t="s">
        <v>149</v>
      </c>
      <c r="BL41" s="52" t="s">
        <v>149</v>
      </c>
      <c r="BM41" s="52" t="s">
        <v>149</v>
      </c>
      <c r="BN41" s="52" t="s">
        <v>259</v>
      </c>
      <c r="BO41" s="52" t="s">
        <v>149</v>
      </c>
      <c r="BP41" s="52" t="s">
        <v>259</v>
      </c>
      <c r="BQ41" s="52" t="s">
        <v>149</v>
      </c>
      <c r="BR41" s="52" t="s">
        <v>149</v>
      </c>
      <c r="BS41" s="52" t="s">
        <v>149</v>
      </c>
      <c r="BT41" s="52" t="s">
        <v>259</v>
      </c>
      <c r="BU41" s="52" t="s">
        <v>149</v>
      </c>
      <c r="BV41" s="52" t="s">
        <v>149</v>
      </c>
      <c r="BW41" s="52" t="s">
        <v>149</v>
      </c>
      <c r="BX41" s="52" t="s">
        <v>149</v>
      </c>
      <c r="BY41" s="52" t="s">
        <v>259</v>
      </c>
      <c r="BZ41" s="52" t="s">
        <v>149</v>
      </c>
      <c r="CA41" s="52" t="s">
        <v>149</v>
      </c>
      <c r="CB41" s="52" t="s">
        <v>259</v>
      </c>
      <c r="CC41" s="52" t="s">
        <v>149</v>
      </c>
      <c r="CD41" s="52" t="s">
        <v>149</v>
      </c>
      <c r="CE41" s="52" t="s">
        <v>259</v>
      </c>
      <c r="CF41" s="52" t="s">
        <v>259</v>
      </c>
      <c r="CG41" s="52" t="s">
        <v>149</v>
      </c>
      <c r="CH41" s="52" t="s">
        <v>149</v>
      </c>
      <c r="CI41" s="52" t="s">
        <v>149</v>
      </c>
      <c r="CJ41" s="52" t="s">
        <v>149</v>
      </c>
      <c r="CK41" s="52" t="s">
        <v>149</v>
      </c>
      <c r="CL41" s="52" t="s">
        <v>149</v>
      </c>
      <c r="CM41" s="52" t="s">
        <v>149</v>
      </c>
      <c r="CN41" s="52" t="s">
        <v>149</v>
      </c>
      <c r="CO41" s="52" t="s">
        <v>149</v>
      </c>
      <c r="CP41" s="52" t="s">
        <v>149</v>
      </c>
      <c r="CQ41" s="52" t="s">
        <v>149</v>
      </c>
      <c r="CR41" s="52" t="s">
        <v>149</v>
      </c>
      <c r="CS41" s="52" t="s">
        <v>149</v>
      </c>
      <c r="CT41" s="52" t="s">
        <v>149</v>
      </c>
      <c r="CU41" s="52" t="s">
        <v>259</v>
      </c>
      <c r="CV41" s="52" t="s">
        <v>259</v>
      </c>
      <c r="CW41" s="52" t="s">
        <v>149</v>
      </c>
      <c r="CX41" s="52" t="s">
        <v>149</v>
      </c>
      <c r="CY41" s="52" t="s">
        <v>149</v>
      </c>
      <c r="CZ41" s="52" t="s">
        <v>259</v>
      </c>
      <c r="DA41" s="52" t="s">
        <v>259</v>
      </c>
      <c r="DB41" s="52" t="s">
        <v>149</v>
      </c>
      <c r="DC41" s="52" t="s">
        <v>149</v>
      </c>
    </row>
    <row r="42" spans="1:107" ht="10.8" customHeight="1" x14ac:dyDescent="0.45">
      <c r="A42" s="54" t="s">
        <v>60</v>
      </c>
      <c r="B42" s="52" t="s">
        <v>255</v>
      </c>
      <c r="C42" s="52" t="s">
        <v>255</v>
      </c>
      <c r="D42" s="52" t="s">
        <v>255</v>
      </c>
      <c r="E42" s="52" t="s">
        <v>255</v>
      </c>
      <c r="F42" s="52" t="s">
        <v>255</v>
      </c>
      <c r="G42" s="52" t="s">
        <v>255</v>
      </c>
      <c r="H42" s="52" t="s">
        <v>255</v>
      </c>
      <c r="I42" s="52" t="s">
        <v>255</v>
      </c>
      <c r="J42" s="52" t="s">
        <v>255</v>
      </c>
      <c r="K42" s="52" t="s">
        <v>255</v>
      </c>
      <c r="L42" s="52" t="s">
        <v>255</v>
      </c>
      <c r="M42" s="52" t="s">
        <v>248</v>
      </c>
      <c r="N42" s="52" t="s">
        <v>255</v>
      </c>
      <c r="O42" s="52" t="s">
        <v>255</v>
      </c>
      <c r="P42" s="52" t="s">
        <v>255</v>
      </c>
      <c r="Q42" s="52" t="s">
        <v>248</v>
      </c>
      <c r="R42" s="52" t="s">
        <v>255</v>
      </c>
      <c r="S42" s="52" t="s">
        <v>255</v>
      </c>
      <c r="T42" s="52" t="s">
        <v>248</v>
      </c>
      <c r="U42" s="52" t="s">
        <v>255</v>
      </c>
      <c r="V42" s="52" t="s">
        <v>255</v>
      </c>
      <c r="W42" s="52" t="s">
        <v>255</v>
      </c>
      <c r="X42" s="52" t="s">
        <v>248</v>
      </c>
      <c r="Y42" s="52" t="s">
        <v>255</v>
      </c>
      <c r="Z42" s="52" t="s">
        <v>248</v>
      </c>
      <c r="AA42" s="52" t="s">
        <v>255</v>
      </c>
      <c r="AB42" s="52" t="s">
        <v>248</v>
      </c>
      <c r="AC42" s="52" t="s">
        <v>255</v>
      </c>
      <c r="AD42" s="52" t="s">
        <v>255</v>
      </c>
      <c r="AE42" s="52" t="s">
        <v>248</v>
      </c>
      <c r="AF42" s="52" t="s">
        <v>248</v>
      </c>
      <c r="AG42" s="52" t="s">
        <v>255</v>
      </c>
      <c r="AH42" s="52" t="s">
        <v>248</v>
      </c>
      <c r="AI42" s="52" t="s">
        <v>248</v>
      </c>
      <c r="AJ42" s="52" t="s">
        <v>248</v>
      </c>
      <c r="AK42" s="52" t="s">
        <v>248</v>
      </c>
      <c r="AL42" s="52" t="s">
        <v>255</v>
      </c>
      <c r="AM42" s="52" t="s">
        <v>248</v>
      </c>
      <c r="AN42" s="52" t="s">
        <v>255</v>
      </c>
      <c r="AO42" s="52" t="s">
        <v>248</v>
      </c>
      <c r="AP42" s="52" t="s">
        <v>248</v>
      </c>
      <c r="AQ42" s="52" t="s">
        <v>255</v>
      </c>
      <c r="AR42" s="52" t="s">
        <v>255</v>
      </c>
      <c r="AS42" s="52" t="s">
        <v>255</v>
      </c>
      <c r="AT42" s="52" t="s">
        <v>255</v>
      </c>
      <c r="AU42" s="52" t="s">
        <v>255</v>
      </c>
      <c r="AV42" s="52" t="s">
        <v>255</v>
      </c>
      <c r="AW42" s="52" t="s">
        <v>248</v>
      </c>
      <c r="AX42" s="52" t="s">
        <v>255</v>
      </c>
      <c r="AY42" s="52" t="s">
        <v>255</v>
      </c>
      <c r="AZ42" s="52" t="s">
        <v>248</v>
      </c>
      <c r="BA42" s="52" t="s">
        <v>255</v>
      </c>
      <c r="BB42" s="52" t="s">
        <v>248</v>
      </c>
      <c r="BC42" s="52" t="s">
        <v>248</v>
      </c>
      <c r="BD42" s="52" t="s">
        <v>255</v>
      </c>
      <c r="BE42" s="52" t="s">
        <v>248</v>
      </c>
      <c r="BF42" s="52" t="s">
        <v>248</v>
      </c>
      <c r="BG42" s="52" t="s">
        <v>255</v>
      </c>
      <c r="BH42" s="52" t="s">
        <v>255</v>
      </c>
      <c r="BI42" s="52" t="s">
        <v>248</v>
      </c>
      <c r="BJ42" s="52" t="s">
        <v>248</v>
      </c>
      <c r="BK42" s="52" t="s">
        <v>248</v>
      </c>
      <c r="BL42" s="52" t="s">
        <v>255</v>
      </c>
      <c r="BM42" s="52" t="s">
        <v>248</v>
      </c>
      <c r="BN42" s="52" t="s">
        <v>255</v>
      </c>
      <c r="BO42" s="52" t="s">
        <v>248</v>
      </c>
      <c r="BP42" s="52" t="s">
        <v>255</v>
      </c>
      <c r="BQ42" s="52" t="s">
        <v>248</v>
      </c>
      <c r="BR42" s="52" t="s">
        <v>248</v>
      </c>
      <c r="BS42" s="52" t="s">
        <v>255</v>
      </c>
      <c r="BT42" s="52" t="s">
        <v>248</v>
      </c>
      <c r="BU42" s="52" t="s">
        <v>255</v>
      </c>
      <c r="BV42" s="52" t="s">
        <v>255</v>
      </c>
      <c r="BW42" s="52" t="s">
        <v>255</v>
      </c>
      <c r="BX42" s="52" t="s">
        <v>255</v>
      </c>
      <c r="BY42" s="52" t="s">
        <v>255</v>
      </c>
      <c r="BZ42" s="52" t="s">
        <v>255</v>
      </c>
      <c r="CA42" s="52" t="s">
        <v>255</v>
      </c>
      <c r="CB42" s="52" t="s">
        <v>255</v>
      </c>
      <c r="CC42" s="52" t="s">
        <v>248</v>
      </c>
      <c r="CD42" s="52" t="s">
        <v>255</v>
      </c>
      <c r="CE42" s="52" t="s">
        <v>255</v>
      </c>
      <c r="CF42" s="52" t="s">
        <v>255</v>
      </c>
      <c r="CG42" s="52" t="s">
        <v>255</v>
      </c>
      <c r="CH42" s="52" t="s">
        <v>255</v>
      </c>
      <c r="CI42" s="52" t="s">
        <v>255</v>
      </c>
      <c r="CJ42" s="52" t="s">
        <v>255</v>
      </c>
      <c r="CK42" s="52" t="s">
        <v>255</v>
      </c>
      <c r="CL42" s="52" t="s">
        <v>248</v>
      </c>
      <c r="CM42" s="52" t="s">
        <v>255</v>
      </c>
      <c r="CN42" s="52" t="s">
        <v>248</v>
      </c>
      <c r="CO42" s="52" t="s">
        <v>248</v>
      </c>
      <c r="CP42" s="52" t="s">
        <v>248</v>
      </c>
      <c r="CQ42" s="52" t="s">
        <v>255</v>
      </c>
      <c r="CR42" s="52" t="s">
        <v>248</v>
      </c>
      <c r="CS42" s="52" t="s">
        <v>255</v>
      </c>
      <c r="CT42" s="52" t="s">
        <v>248</v>
      </c>
      <c r="CU42" s="52" t="s">
        <v>248</v>
      </c>
      <c r="CV42" s="52" t="s">
        <v>255</v>
      </c>
      <c r="CW42" s="52" t="s">
        <v>255</v>
      </c>
      <c r="CX42" s="52" t="s">
        <v>255</v>
      </c>
      <c r="CY42" s="52" t="s">
        <v>248</v>
      </c>
      <c r="CZ42" s="52" t="s">
        <v>255</v>
      </c>
      <c r="DA42" s="52" t="s">
        <v>255</v>
      </c>
      <c r="DB42" s="52" t="s">
        <v>248</v>
      </c>
      <c r="DC42" s="52" t="s">
        <v>255</v>
      </c>
    </row>
    <row r="43" spans="1:107" ht="10.8" customHeight="1" x14ac:dyDescent="0.45">
      <c r="A43" s="54" t="s">
        <v>8</v>
      </c>
      <c r="B43" s="52" t="s">
        <v>165</v>
      </c>
      <c r="C43" s="52" t="s">
        <v>19</v>
      </c>
      <c r="D43" s="52" t="s">
        <v>19</v>
      </c>
      <c r="E43" s="52" t="s">
        <v>165</v>
      </c>
      <c r="F43" s="52" t="s">
        <v>165</v>
      </c>
      <c r="G43" s="52" t="s">
        <v>19</v>
      </c>
      <c r="H43" s="52" t="s">
        <v>165</v>
      </c>
      <c r="I43" s="52" t="s">
        <v>165</v>
      </c>
      <c r="J43" s="52" t="s">
        <v>19</v>
      </c>
      <c r="K43" s="52" t="s">
        <v>19</v>
      </c>
      <c r="L43" s="52" t="s">
        <v>19</v>
      </c>
      <c r="M43" s="52" t="s">
        <v>165</v>
      </c>
      <c r="N43" s="52" t="s">
        <v>165</v>
      </c>
      <c r="O43" s="52" t="s">
        <v>165</v>
      </c>
      <c r="P43" s="52" t="s">
        <v>165</v>
      </c>
      <c r="Q43" s="52" t="s">
        <v>165</v>
      </c>
      <c r="R43" s="52" t="s">
        <v>165</v>
      </c>
      <c r="S43" s="52" t="s">
        <v>165</v>
      </c>
      <c r="T43" s="52" t="s">
        <v>19</v>
      </c>
      <c r="U43" s="52" t="s">
        <v>19</v>
      </c>
      <c r="V43" s="52" t="s">
        <v>19</v>
      </c>
      <c r="W43" s="52" t="s">
        <v>165</v>
      </c>
      <c r="X43" s="52" t="s">
        <v>165</v>
      </c>
      <c r="Y43" s="52" t="s">
        <v>165</v>
      </c>
      <c r="Z43" s="52" t="s">
        <v>165</v>
      </c>
      <c r="AA43" s="52" t="s">
        <v>165</v>
      </c>
      <c r="AB43" s="52" t="s">
        <v>165</v>
      </c>
      <c r="AC43" s="52" t="s">
        <v>19</v>
      </c>
      <c r="AD43" s="52" t="s">
        <v>19</v>
      </c>
      <c r="AE43" s="52" t="s">
        <v>165</v>
      </c>
      <c r="AF43" s="52" t="s">
        <v>19</v>
      </c>
      <c r="AG43" s="52" t="s">
        <v>19</v>
      </c>
      <c r="AH43" s="52" t="s">
        <v>165</v>
      </c>
      <c r="AI43" s="52" t="s">
        <v>19</v>
      </c>
      <c r="AJ43" s="52" t="s">
        <v>165</v>
      </c>
      <c r="AK43" s="52" t="s">
        <v>165</v>
      </c>
      <c r="AL43" s="52" t="s">
        <v>19</v>
      </c>
      <c r="AM43" s="52" t="s">
        <v>19</v>
      </c>
      <c r="AN43" s="52" t="s">
        <v>165</v>
      </c>
      <c r="AO43" s="52" t="s">
        <v>165</v>
      </c>
      <c r="AP43" s="52" t="s">
        <v>165</v>
      </c>
      <c r="AQ43" s="52" t="s">
        <v>165</v>
      </c>
      <c r="AR43" s="52" t="s">
        <v>19</v>
      </c>
      <c r="AS43" s="52" t="s">
        <v>19</v>
      </c>
      <c r="AT43" s="52" t="s">
        <v>19</v>
      </c>
      <c r="AU43" s="52" t="s">
        <v>165</v>
      </c>
      <c r="AV43" s="52" t="s">
        <v>165</v>
      </c>
      <c r="AW43" s="52" t="s">
        <v>165</v>
      </c>
      <c r="AX43" s="52" t="s">
        <v>19</v>
      </c>
      <c r="AY43" s="52" t="s">
        <v>19</v>
      </c>
      <c r="AZ43" s="52" t="s">
        <v>19</v>
      </c>
      <c r="BA43" s="52" t="s">
        <v>165</v>
      </c>
      <c r="BB43" s="52" t="s">
        <v>165</v>
      </c>
      <c r="BC43" s="52" t="s">
        <v>19</v>
      </c>
      <c r="BD43" s="52" t="s">
        <v>19</v>
      </c>
      <c r="BE43" s="52" t="s">
        <v>19</v>
      </c>
      <c r="BF43" s="52" t="s">
        <v>19</v>
      </c>
      <c r="BG43" s="52" t="s">
        <v>19</v>
      </c>
      <c r="BH43" s="52" t="s">
        <v>165</v>
      </c>
      <c r="BI43" s="52" t="s">
        <v>19</v>
      </c>
      <c r="BJ43" s="52" t="s">
        <v>165</v>
      </c>
      <c r="BK43" s="52" t="s">
        <v>165</v>
      </c>
      <c r="BL43" s="52" t="s">
        <v>165</v>
      </c>
      <c r="BM43" s="52" t="s">
        <v>165</v>
      </c>
      <c r="BN43" s="52" t="s">
        <v>19</v>
      </c>
      <c r="BO43" s="52" t="s">
        <v>19</v>
      </c>
      <c r="BP43" s="52" t="s">
        <v>19</v>
      </c>
      <c r="BQ43" s="52" t="s">
        <v>165</v>
      </c>
      <c r="BR43" s="52" t="s">
        <v>165</v>
      </c>
      <c r="BS43" s="52" t="s">
        <v>19</v>
      </c>
      <c r="BT43" s="52" t="s">
        <v>165</v>
      </c>
      <c r="BU43" s="52" t="s">
        <v>165</v>
      </c>
      <c r="BV43" s="52" t="s">
        <v>19</v>
      </c>
      <c r="BW43" s="52" t="s">
        <v>165</v>
      </c>
      <c r="BX43" s="52" t="s">
        <v>165</v>
      </c>
      <c r="BY43" s="52" t="s">
        <v>165</v>
      </c>
      <c r="BZ43" s="52" t="s">
        <v>165</v>
      </c>
      <c r="CA43" s="52" t="s">
        <v>165</v>
      </c>
      <c r="CB43" s="52" t="s">
        <v>19</v>
      </c>
      <c r="CC43" s="52" t="s">
        <v>19</v>
      </c>
      <c r="CD43" s="52" t="s">
        <v>19</v>
      </c>
      <c r="CE43" s="52" t="s">
        <v>165</v>
      </c>
      <c r="CF43" s="52" t="s">
        <v>165</v>
      </c>
      <c r="CG43" s="52" t="s">
        <v>19</v>
      </c>
      <c r="CH43" s="52" t="s">
        <v>19</v>
      </c>
      <c r="CI43" s="52" t="s">
        <v>19</v>
      </c>
      <c r="CJ43" s="52" t="s">
        <v>19</v>
      </c>
      <c r="CK43" s="52" t="s">
        <v>19</v>
      </c>
      <c r="CL43" s="52" t="s">
        <v>165</v>
      </c>
      <c r="CM43" s="52" t="s">
        <v>165</v>
      </c>
      <c r="CN43" s="52" t="s">
        <v>165</v>
      </c>
      <c r="CO43" s="52" t="s">
        <v>165</v>
      </c>
      <c r="CP43" s="52" t="s">
        <v>19</v>
      </c>
      <c r="CQ43" s="52" t="s">
        <v>165</v>
      </c>
      <c r="CR43" s="52" t="s">
        <v>19</v>
      </c>
      <c r="CS43" s="52" t="s">
        <v>19</v>
      </c>
      <c r="CT43" s="52" t="s">
        <v>19</v>
      </c>
      <c r="CU43" s="52" t="s">
        <v>19</v>
      </c>
      <c r="CV43" s="52" t="s">
        <v>19</v>
      </c>
      <c r="CW43" s="52" t="s">
        <v>19</v>
      </c>
      <c r="CX43" s="52" t="s">
        <v>165</v>
      </c>
      <c r="CY43" s="52" t="s">
        <v>19</v>
      </c>
      <c r="CZ43" s="52" t="s">
        <v>19</v>
      </c>
      <c r="DA43" s="52" t="s">
        <v>19</v>
      </c>
      <c r="DB43" s="52" t="s">
        <v>19</v>
      </c>
      <c r="DC43" s="52" t="s">
        <v>19</v>
      </c>
    </row>
    <row r="44" spans="1:107" ht="10.8" customHeight="1" x14ac:dyDescent="0.45">
      <c r="A44" s="54" t="s">
        <v>145</v>
      </c>
      <c r="B44" s="52" t="s">
        <v>147</v>
      </c>
      <c r="C44" s="52" t="s">
        <v>33</v>
      </c>
      <c r="D44" s="52" t="s">
        <v>147</v>
      </c>
      <c r="E44" s="52" t="s">
        <v>147</v>
      </c>
      <c r="F44" s="52" t="s">
        <v>147</v>
      </c>
      <c r="G44" s="52" t="s">
        <v>33</v>
      </c>
      <c r="H44" s="52" t="s">
        <v>49</v>
      </c>
      <c r="I44" s="52" t="s">
        <v>33</v>
      </c>
      <c r="J44" s="52" t="s">
        <v>147</v>
      </c>
      <c r="K44" s="52" t="s">
        <v>49</v>
      </c>
      <c r="L44" s="52" t="s">
        <v>49</v>
      </c>
      <c r="M44" s="52" t="s">
        <v>33</v>
      </c>
      <c r="N44" s="52" t="s">
        <v>49</v>
      </c>
      <c r="O44" s="52" t="s">
        <v>147</v>
      </c>
      <c r="P44" s="52" t="s">
        <v>49</v>
      </c>
      <c r="Q44" s="52" t="s">
        <v>33</v>
      </c>
      <c r="R44" s="52" t="s">
        <v>147</v>
      </c>
      <c r="S44" s="52" t="s">
        <v>147</v>
      </c>
      <c r="T44" s="52" t="s">
        <v>24</v>
      </c>
      <c r="U44" s="52" t="s">
        <v>147</v>
      </c>
      <c r="V44" s="52" t="s">
        <v>49</v>
      </c>
      <c r="W44" s="52" t="s">
        <v>49</v>
      </c>
      <c r="X44" s="52" t="s">
        <v>147</v>
      </c>
      <c r="Y44" s="52" t="s">
        <v>49</v>
      </c>
      <c r="Z44" s="52" t="s">
        <v>147</v>
      </c>
      <c r="AA44" s="52" t="s">
        <v>147</v>
      </c>
      <c r="AB44" s="52" t="s">
        <v>31</v>
      </c>
      <c r="AC44" s="52" t="s">
        <v>31</v>
      </c>
      <c r="AD44" s="52" t="s">
        <v>147</v>
      </c>
      <c r="AE44" s="52" t="s">
        <v>147</v>
      </c>
      <c r="AF44" s="52" t="s">
        <v>147</v>
      </c>
      <c r="AG44" s="52" t="s">
        <v>147</v>
      </c>
      <c r="AH44" s="52" t="s">
        <v>49</v>
      </c>
      <c r="AI44" s="52" t="s">
        <v>147</v>
      </c>
      <c r="AJ44" s="52" t="s">
        <v>147</v>
      </c>
      <c r="AK44" s="52" t="s">
        <v>49</v>
      </c>
      <c r="AL44" s="52" t="s">
        <v>147</v>
      </c>
      <c r="AM44" s="52" t="s">
        <v>147</v>
      </c>
      <c r="AN44" s="52" t="s">
        <v>147</v>
      </c>
      <c r="AO44" s="52" t="s">
        <v>49</v>
      </c>
      <c r="AP44" s="52" t="s">
        <v>49</v>
      </c>
      <c r="AQ44" s="52" t="s">
        <v>147</v>
      </c>
      <c r="AR44" s="52" t="s">
        <v>147</v>
      </c>
      <c r="AS44" s="52" t="s">
        <v>33</v>
      </c>
      <c r="AT44" s="52" t="s">
        <v>147</v>
      </c>
      <c r="AU44" s="52" t="s">
        <v>147</v>
      </c>
      <c r="AV44" s="52" t="s">
        <v>147</v>
      </c>
      <c r="AW44" s="52" t="s">
        <v>147</v>
      </c>
      <c r="AX44" s="52" t="s">
        <v>33</v>
      </c>
      <c r="AY44" s="52" t="s">
        <v>147</v>
      </c>
      <c r="AZ44" s="52" t="s">
        <v>147</v>
      </c>
      <c r="BA44" s="52" t="s">
        <v>147</v>
      </c>
      <c r="BB44" s="52" t="s">
        <v>33</v>
      </c>
      <c r="BC44" s="52" t="s">
        <v>33</v>
      </c>
      <c r="BD44" s="52" t="s">
        <v>33</v>
      </c>
      <c r="BE44" s="52" t="s">
        <v>49</v>
      </c>
      <c r="BF44" s="52" t="s">
        <v>49</v>
      </c>
      <c r="BG44" s="52" t="s">
        <v>147</v>
      </c>
      <c r="BH44" s="52" t="s">
        <v>147</v>
      </c>
      <c r="BI44" s="52" t="s">
        <v>49</v>
      </c>
      <c r="BJ44" s="52" t="s">
        <v>33</v>
      </c>
      <c r="BK44" s="52" t="s">
        <v>147</v>
      </c>
      <c r="BL44" s="52" t="s">
        <v>147</v>
      </c>
      <c r="BM44" s="52" t="s">
        <v>147</v>
      </c>
      <c r="BN44" s="52" t="s">
        <v>49</v>
      </c>
      <c r="BO44" s="52" t="s">
        <v>31</v>
      </c>
      <c r="BP44" s="52" t="s">
        <v>49</v>
      </c>
      <c r="BQ44" s="52" t="s">
        <v>31</v>
      </c>
      <c r="BR44" s="52" t="s">
        <v>33</v>
      </c>
      <c r="BS44" s="52" t="s">
        <v>147</v>
      </c>
      <c r="BT44" s="52" t="s">
        <v>31</v>
      </c>
      <c r="BU44" s="52" t="s">
        <v>147</v>
      </c>
      <c r="BV44" s="52" t="s">
        <v>33</v>
      </c>
      <c r="BW44" s="52" t="s">
        <v>147</v>
      </c>
      <c r="BX44" s="52" t="s">
        <v>49</v>
      </c>
      <c r="BY44" s="52" t="s">
        <v>147</v>
      </c>
      <c r="BZ44" s="52" t="s">
        <v>147</v>
      </c>
      <c r="CA44" s="52" t="s">
        <v>147</v>
      </c>
      <c r="CB44" s="52" t="s">
        <v>147</v>
      </c>
      <c r="CC44" s="52" t="s">
        <v>49</v>
      </c>
      <c r="CD44" s="52" t="s">
        <v>147</v>
      </c>
      <c r="CE44" s="52" t="s">
        <v>49</v>
      </c>
      <c r="CF44" s="52" t="s">
        <v>147</v>
      </c>
      <c r="CG44" s="52" t="s">
        <v>49</v>
      </c>
      <c r="CH44" s="52" t="s">
        <v>147</v>
      </c>
      <c r="CI44" s="52" t="s">
        <v>147</v>
      </c>
      <c r="CJ44" s="52" t="s">
        <v>33</v>
      </c>
      <c r="CK44" s="52" t="s">
        <v>147</v>
      </c>
      <c r="CL44" s="52" t="s">
        <v>33</v>
      </c>
      <c r="CM44" s="52" t="s">
        <v>147</v>
      </c>
      <c r="CN44" s="52" t="s">
        <v>147</v>
      </c>
      <c r="CO44" s="52" t="s">
        <v>147</v>
      </c>
      <c r="CP44" s="52" t="s">
        <v>147</v>
      </c>
      <c r="CQ44" s="52" t="s">
        <v>49</v>
      </c>
      <c r="CR44" s="52" t="s">
        <v>49</v>
      </c>
      <c r="CS44" s="52" t="s">
        <v>49</v>
      </c>
      <c r="CT44" s="52" t="s">
        <v>49</v>
      </c>
      <c r="CU44" s="52" t="s">
        <v>49</v>
      </c>
      <c r="CV44" s="52" t="s">
        <v>147</v>
      </c>
      <c r="CW44" s="52" t="s">
        <v>147</v>
      </c>
      <c r="CX44" s="52" t="s">
        <v>147</v>
      </c>
      <c r="CY44" s="52" t="s">
        <v>147</v>
      </c>
      <c r="CZ44" s="52" t="s">
        <v>49</v>
      </c>
      <c r="DA44" s="52" t="s">
        <v>49</v>
      </c>
      <c r="DB44" s="52" t="s">
        <v>24</v>
      </c>
      <c r="DC44" s="52" t="s">
        <v>147</v>
      </c>
    </row>
    <row r="45" spans="1:107" ht="10.8" customHeight="1" x14ac:dyDescent="0.45">
      <c r="A45" s="54" t="s">
        <v>146</v>
      </c>
      <c r="B45" s="52" t="s">
        <v>69</v>
      </c>
      <c r="C45" s="52" t="s">
        <v>26</v>
      </c>
      <c r="D45" s="52" t="s">
        <v>34</v>
      </c>
      <c r="E45" s="52" t="s">
        <v>26</v>
      </c>
      <c r="F45" s="52" t="s">
        <v>26</v>
      </c>
      <c r="G45" s="52" t="s">
        <v>26</v>
      </c>
      <c r="H45" s="52" t="s">
        <v>34</v>
      </c>
      <c r="I45" s="52" t="s">
        <v>26</v>
      </c>
      <c r="J45" s="52" t="s">
        <v>26</v>
      </c>
      <c r="K45" s="52" t="s">
        <v>26</v>
      </c>
      <c r="L45" s="52" t="s">
        <v>34</v>
      </c>
      <c r="M45" s="52" t="s">
        <v>34</v>
      </c>
      <c r="N45" s="52" t="s">
        <v>34</v>
      </c>
      <c r="O45" s="52" t="s">
        <v>34</v>
      </c>
      <c r="P45" s="52" t="s">
        <v>26</v>
      </c>
      <c r="Q45" s="52" t="s">
        <v>26</v>
      </c>
      <c r="R45" s="52" t="s">
        <v>26</v>
      </c>
      <c r="S45" s="52" t="s">
        <v>26</v>
      </c>
      <c r="T45" s="52" t="s">
        <v>26</v>
      </c>
      <c r="U45" s="52" t="s">
        <v>26</v>
      </c>
      <c r="V45" s="52" t="s">
        <v>26</v>
      </c>
      <c r="W45" s="52" t="s">
        <v>26</v>
      </c>
      <c r="X45" s="52" t="s">
        <v>26</v>
      </c>
      <c r="Y45" s="52" t="s">
        <v>34</v>
      </c>
      <c r="Z45" s="52" t="s">
        <v>26</v>
      </c>
      <c r="AA45" s="52" t="s">
        <v>26</v>
      </c>
      <c r="AB45" s="52" t="s">
        <v>34</v>
      </c>
      <c r="AC45" s="52" t="s">
        <v>69</v>
      </c>
      <c r="AD45" s="52" t="s">
        <v>34</v>
      </c>
      <c r="AE45" s="52" t="s">
        <v>26</v>
      </c>
      <c r="AF45" s="52" t="s">
        <v>26</v>
      </c>
      <c r="AG45" s="52" t="s">
        <v>26</v>
      </c>
      <c r="AH45" s="52" t="s">
        <v>34</v>
      </c>
      <c r="AI45" s="52" t="s">
        <v>26</v>
      </c>
      <c r="AJ45" s="52" t="s">
        <v>34</v>
      </c>
      <c r="AK45" s="52" t="s">
        <v>34</v>
      </c>
      <c r="AL45" s="52" t="s">
        <v>26</v>
      </c>
      <c r="AM45" s="52" t="s">
        <v>34</v>
      </c>
      <c r="AN45" s="52" t="s">
        <v>26</v>
      </c>
      <c r="AO45" s="52" t="s">
        <v>34</v>
      </c>
      <c r="AP45" s="52" t="s">
        <v>34</v>
      </c>
      <c r="AQ45" s="52" t="s">
        <v>26</v>
      </c>
      <c r="AR45" s="52" t="s">
        <v>34</v>
      </c>
      <c r="AS45" s="52" t="s">
        <v>34</v>
      </c>
      <c r="AT45" s="52" t="s">
        <v>26</v>
      </c>
      <c r="AU45" s="52" t="s">
        <v>69</v>
      </c>
      <c r="AV45" s="52" t="s">
        <v>26</v>
      </c>
      <c r="AW45" s="52" t="s">
        <v>26</v>
      </c>
      <c r="AX45" s="52" t="s">
        <v>26</v>
      </c>
      <c r="AY45" s="52" t="s">
        <v>26</v>
      </c>
      <c r="AZ45" s="52" t="s">
        <v>34</v>
      </c>
      <c r="BA45" s="52" t="s">
        <v>26</v>
      </c>
      <c r="BB45" s="52" t="s">
        <v>26</v>
      </c>
      <c r="BC45" s="52" t="s">
        <v>26</v>
      </c>
      <c r="BD45" s="52" t="s">
        <v>34</v>
      </c>
      <c r="BE45" s="52" t="s">
        <v>34</v>
      </c>
      <c r="BF45" s="52" t="s">
        <v>26</v>
      </c>
      <c r="BG45" s="52" t="s">
        <v>34</v>
      </c>
      <c r="BH45" s="52" t="s">
        <v>34</v>
      </c>
      <c r="BI45" s="52" t="s">
        <v>26</v>
      </c>
      <c r="BJ45" s="52" t="s">
        <v>154</v>
      </c>
      <c r="BK45" s="52" t="s">
        <v>26</v>
      </c>
      <c r="BL45" s="52" t="s">
        <v>26</v>
      </c>
      <c r="BM45" s="52" t="s">
        <v>34</v>
      </c>
      <c r="BN45" s="52" t="s">
        <v>34</v>
      </c>
      <c r="BO45" s="52" t="s">
        <v>26</v>
      </c>
      <c r="BP45" s="52" t="s">
        <v>34</v>
      </c>
      <c r="BQ45" s="52" t="s">
        <v>34</v>
      </c>
      <c r="BR45" s="52" t="s">
        <v>34</v>
      </c>
      <c r="BS45" s="52" t="s">
        <v>34</v>
      </c>
      <c r="BT45" s="52" t="s">
        <v>26</v>
      </c>
      <c r="BU45" s="52" t="s">
        <v>34</v>
      </c>
      <c r="BV45" s="52" t="s">
        <v>26</v>
      </c>
      <c r="BW45" s="52" t="s">
        <v>34</v>
      </c>
      <c r="BX45" s="52" t="s">
        <v>34</v>
      </c>
      <c r="BY45" s="52" t="s">
        <v>34</v>
      </c>
      <c r="BZ45" s="52" t="s">
        <v>26</v>
      </c>
      <c r="CA45" s="52" t="s">
        <v>26</v>
      </c>
      <c r="CB45" s="52" t="s">
        <v>26</v>
      </c>
      <c r="CC45" s="52" t="s">
        <v>34</v>
      </c>
      <c r="CD45" s="52" t="s">
        <v>26</v>
      </c>
      <c r="CE45" s="52" t="s">
        <v>34</v>
      </c>
      <c r="CF45" s="52" t="s">
        <v>34</v>
      </c>
      <c r="CG45" s="52" t="s">
        <v>34</v>
      </c>
      <c r="CH45" s="52" t="s">
        <v>26</v>
      </c>
      <c r="CI45" s="52" t="s">
        <v>34</v>
      </c>
      <c r="CJ45" s="52" t="s">
        <v>34</v>
      </c>
      <c r="CK45" s="52" t="s">
        <v>26</v>
      </c>
      <c r="CL45" s="52" t="s">
        <v>34</v>
      </c>
      <c r="CM45" s="52" t="s">
        <v>26</v>
      </c>
      <c r="CN45" s="52" t="s">
        <v>26</v>
      </c>
      <c r="CO45" s="52" t="s">
        <v>26</v>
      </c>
      <c r="CP45" s="52" t="s">
        <v>26</v>
      </c>
      <c r="CQ45" s="52" t="s">
        <v>34</v>
      </c>
      <c r="CR45" s="52" t="s">
        <v>26</v>
      </c>
      <c r="CS45" s="52" t="s">
        <v>34</v>
      </c>
      <c r="CT45" s="52" t="s">
        <v>26</v>
      </c>
      <c r="CU45" s="52" t="s">
        <v>26</v>
      </c>
      <c r="CV45" s="52" t="s">
        <v>26</v>
      </c>
      <c r="CW45" s="52" t="s">
        <v>26</v>
      </c>
      <c r="CX45" s="52" t="s">
        <v>34</v>
      </c>
      <c r="CY45" s="52" t="s">
        <v>26</v>
      </c>
      <c r="CZ45" s="52" t="s">
        <v>26</v>
      </c>
      <c r="DA45" s="52" t="s">
        <v>34</v>
      </c>
      <c r="DB45" s="52" t="s">
        <v>34</v>
      </c>
      <c r="DC45" s="52" t="s">
        <v>26</v>
      </c>
    </row>
    <row r="46" spans="1:107" ht="10.8" customHeight="1" x14ac:dyDescent="0.45">
      <c r="A46" s="54" t="s">
        <v>41</v>
      </c>
      <c r="B46" s="52" t="s">
        <v>69</v>
      </c>
      <c r="C46" s="52" t="s">
        <v>26</v>
      </c>
      <c r="D46" s="52" t="s">
        <v>34</v>
      </c>
      <c r="E46" s="52" t="s">
        <v>26</v>
      </c>
      <c r="F46" s="52" t="s">
        <v>26</v>
      </c>
      <c r="G46" s="52" t="s">
        <v>26</v>
      </c>
      <c r="H46" s="52" t="s">
        <v>34</v>
      </c>
      <c r="I46" s="52" t="s">
        <v>33</v>
      </c>
      <c r="J46" s="52" t="s">
        <v>26</v>
      </c>
      <c r="K46" s="52" t="s">
        <v>49</v>
      </c>
      <c r="L46" s="52" t="s">
        <v>34</v>
      </c>
      <c r="M46" s="52" t="s">
        <v>34</v>
      </c>
      <c r="N46" s="52" t="s">
        <v>34</v>
      </c>
      <c r="O46" s="52" t="s">
        <v>147</v>
      </c>
      <c r="P46" s="52" t="s">
        <v>26</v>
      </c>
      <c r="Q46" s="52" t="s">
        <v>26</v>
      </c>
      <c r="R46" s="52" t="s">
        <v>26</v>
      </c>
      <c r="S46" s="52" t="s">
        <v>26</v>
      </c>
      <c r="T46" s="52" t="s">
        <v>26</v>
      </c>
      <c r="U46" s="52" t="s">
        <v>147</v>
      </c>
      <c r="V46" s="52" t="s">
        <v>49</v>
      </c>
      <c r="W46" s="52" t="s">
        <v>26</v>
      </c>
      <c r="X46" s="52" t="s">
        <v>26</v>
      </c>
      <c r="Y46" s="52" t="s">
        <v>34</v>
      </c>
      <c r="Z46" s="52" t="s">
        <v>26</v>
      </c>
      <c r="AA46" s="52" t="s">
        <v>26</v>
      </c>
      <c r="AB46" s="52" t="s">
        <v>34</v>
      </c>
      <c r="AC46" s="52" t="s">
        <v>69</v>
      </c>
      <c r="AD46" s="52" t="s">
        <v>34</v>
      </c>
      <c r="AE46" s="52" t="s">
        <v>26</v>
      </c>
      <c r="AF46" s="52" t="s">
        <v>26</v>
      </c>
      <c r="AG46" s="52" t="s">
        <v>26</v>
      </c>
      <c r="AH46" s="52" t="s">
        <v>49</v>
      </c>
      <c r="AI46" s="52" t="s">
        <v>26</v>
      </c>
      <c r="AJ46" s="52" t="s">
        <v>34</v>
      </c>
      <c r="AK46" s="52" t="s">
        <v>34</v>
      </c>
      <c r="AL46" s="52" t="s">
        <v>26</v>
      </c>
      <c r="AM46" s="52" t="s">
        <v>34</v>
      </c>
      <c r="AN46" s="52" t="s">
        <v>26</v>
      </c>
      <c r="AO46" s="52" t="s">
        <v>34</v>
      </c>
      <c r="AP46" s="52" t="s">
        <v>34</v>
      </c>
      <c r="AQ46" s="52" t="s">
        <v>26</v>
      </c>
      <c r="AR46" s="52" t="s">
        <v>147</v>
      </c>
      <c r="AS46" s="52" t="s">
        <v>34</v>
      </c>
      <c r="AT46" s="52" t="s">
        <v>26</v>
      </c>
      <c r="AU46" s="52" t="s">
        <v>69</v>
      </c>
      <c r="AV46" s="52" t="s">
        <v>26</v>
      </c>
      <c r="AW46" s="52" t="s">
        <v>26</v>
      </c>
      <c r="AX46" s="52" t="s">
        <v>26</v>
      </c>
      <c r="AY46" s="52" t="s">
        <v>26</v>
      </c>
      <c r="AZ46" s="52" t="s">
        <v>34</v>
      </c>
      <c r="BA46" s="52" t="s">
        <v>26</v>
      </c>
      <c r="BB46" s="52" t="s">
        <v>26</v>
      </c>
      <c r="BC46" s="52" t="s">
        <v>26</v>
      </c>
      <c r="BD46" s="52" t="s">
        <v>33</v>
      </c>
      <c r="BE46" s="52" t="s">
        <v>49</v>
      </c>
      <c r="BF46" s="52" t="s">
        <v>49</v>
      </c>
      <c r="BG46" s="52" t="s">
        <v>34</v>
      </c>
      <c r="BH46" s="52" t="s">
        <v>34</v>
      </c>
      <c r="BI46" s="52" t="s">
        <v>26</v>
      </c>
      <c r="BJ46" s="52" t="s">
        <v>33</v>
      </c>
      <c r="BK46" s="52" t="s">
        <v>147</v>
      </c>
      <c r="BL46" s="52" t="s">
        <v>26</v>
      </c>
      <c r="BM46" s="52" t="s">
        <v>34</v>
      </c>
      <c r="BN46" s="52" t="s">
        <v>34</v>
      </c>
      <c r="BO46" s="52" t="s">
        <v>26</v>
      </c>
      <c r="BP46" s="52" t="s">
        <v>34</v>
      </c>
      <c r="BQ46" s="52" t="s">
        <v>34</v>
      </c>
      <c r="BR46" s="52" t="s">
        <v>34</v>
      </c>
      <c r="BS46" s="52" t="s">
        <v>34</v>
      </c>
      <c r="BT46" s="52" t="s">
        <v>26</v>
      </c>
      <c r="BU46" s="52" t="s">
        <v>147</v>
      </c>
      <c r="BV46" s="52" t="s">
        <v>33</v>
      </c>
      <c r="BW46" s="52" t="s">
        <v>34</v>
      </c>
      <c r="BX46" s="52" t="s">
        <v>34</v>
      </c>
      <c r="BY46" s="52" t="s">
        <v>147</v>
      </c>
      <c r="BZ46" s="52" t="s">
        <v>26</v>
      </c>
      <c r="CA46" s="52" t="s">
        <v>26</v>
      </c>
      <c r="CB46" s="52" t="s">
        <v>26</v>
      </c>
      <c r="CC46" s="52" t="s">
        <v>49</v>
      </c>
      <c r="CD46" s="52" t="s">
        <v>147</v>
      </c>
      <c r="CE46" s="52" t="s">
        <v>34</v>
      </c>
      <c r="CF46" s="52" t="s">
        <v>34</v>
      </c>
      <c r="CG46" s="52" t="s">
        <v>34</v>
      </c>
      <c r="CH46" s="52" t="s">
        <v>26</v>
      </c>
      <c r="CI46" s="52" t="s">
        <v>34</v>
      </c>
      <c r="CJ46" s="52" t="s">
        <v>26</v>
      </c>
      <c r="CK46" s="52" t="s">
        <v>26</v>
      </c>
      <c r="CL46" s="52" t="s">
        <v>34</v>
      </c>
      <c r="CM46" s="52" t="s">
        <v>26</v>
      </c>
      <c r="CN46" s="52" t="s">
        <v>26</v>
      </c>
      <c r="CO46" s="52" t="s">
        <v>26</v>
      </c>
      <c r="CP46" s="52" t="s">
        <v>147</v>
      </c>
      <c r="CQ46" s="52" t="s">
        <v>49</v>
      </c>
      <c r="CR46" s="52" t="s">
        <v>49</v>
      </c>
      <c r="CS46" s="52" t="s">
        <v>34</v>
      </c>
      <c r="CT46" s="52" t="s">
        <v>26</v>
      </c>
      <c r="CU46" s="52" t="s">
        <v>26</v>
      </c>
      <c r="CV46" s="52" t="s">
        <v>26</v>
      </c>
      <c r="CW46" s="52" t="s">
        <v>147</v>
      </c>
      <c r="CX46" s="52" t="s">
        <v>34</v>
      </c>
      <c r="CY46" s="52" t="s">
        <v>26</v>
      </c>
      <c r="CZ46" s="52" t="s">
        <v>26</v>
      </c>
      <c r="DA46" s="52" t="s">
        <v>49</v>
      </c>
      <c r="DB46" s="52" t="s">
        <v>34</v>
      </c>
      <c r="DC46" s="52" t="s">
        <v>147</v>
      </c>
    </row>
  </sheetData>
  <printOptions horizontalCentered="1"/>
  <pageMargins left="0.3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SELECTIONS</vt:lpstr>
      <vt:lpstr>Sheet2</vt:lpstr>
      <vt:lpstr>SUM</vt:lpstr>
      <vt:lpstr>MAIN LB</vt:lpstr>
      <vt:lpstr>3RD</vt:lpstr>
      <vt:lpstr>3RD LB</vt:lpstr>
      <vt:lpstr>CHARTS</vt:lpstr>
      <vt:lpstr>Sheet1</vt:lpstr>
      <vt:lpstr>PDF</vt:lpstr>
      <vt:lpstr>'3RD LB'!Print_Area</vt:lpstr>
      <vt:lpstr>'MAIN LB'!Print_Area</vt:lpstr>
      <vt:lpstr>PDF!Print_Titles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Dave Valento</cp:lastModifiedBy>
  <cp:lastPrinted>2025-12-17T13:55:12Z</cp:lastPrinted>
  <dcterms:created xsi:type="dcterms:W3CDTF">2006-11-29T17:53:46Z</dcterms:created>
  <dcterms:modified xsi:type="dcterms:W3CDTF">2026-01-20T11:50:29Z</dcterms:modified>
</cp:coreProperties>
</file>