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David Valento\Desktop\"/>
    </mc:Choice>
  </mc:AlternateContent>
  <xr:revisionPtr revIDLastSave="0" documentId="13_ncr:1_{9B57EF47-34CC-4D82-BAB4-74A28D3EAE37}" xr6:coauthVersionLast="47" xr6:coauthVersionMax="47" xr10:uidLastSave="{00000000-0000-0000-0000-000000000000}"/>
  <bookViews>
    <workbookView xWindow="7275" yWindow="105" windowWidth="21405" windowHeight="15375" tabRatio="670" xr2:uid="{00000000-000D-0000-FFFF-FFFF00000000}"/>
  </bookViews>
  <sheets>
    <sheet name="SELECTIONS" sheetId="1" r:id="rId1"/>
    <sheet name="Sheet2" sheetId="14" state="hidden" r:id="rId2"/>
    <sheet name="Sheet1" sheetId="13" state="hidden" r:id="rId3"/>
    <sheet name="TOTALS" sheetId="2" r:id="rId4"/>
    <sheet name="CHART - A" sheetId="3" r:id="rId5"/>
    <sheet name="CHART - B" sheetId="4" r:id="rId6"/>
    <sheet name="CHART - C" sheetId="5" r:id="rId7"/>
    <sheet name="CHART - D" sheetId="6" r:id="rId8"/>
    <sheet name="CHART - E" sheetId="7" r:id="rId9"/>
    <sheet name="PDF" sheetId="15" state="hidden" r:id="rId10"/>
  </sheets>
  <definedNames>
    <definedName name="_xlnm._FilterDatabase" localSheetId="0" hidden="1">SELECTIONS!$A$1:$AG$105</definedName>
    <definedName name="_xlnm.Print_Area" localSheetId="0">SELECTIONS!$A$1:$AF$105</definedName>
    <definedName name="_xlnm.Print_Titles" localSheetId="9">PDF!$A:$A,PDF!$1:$1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5" i="2" l="1"/>
  <c r="E84" i="2"/>
  <c r="E83" i="2"/>
  <c r="E82" i="2"/>
  <c r="E81" i="2"/>
  <c r="E80" i="2"/>
  <c r="E79" i="2"/>
  <c r="E78" i="2"/>
  <c r="E77" i="2"/>
  <c r="E76" i="2"/>
  <c r="E75" i="2"/>
  <c r="J74" i="2"/>
  <c r="E74" i="2"/>
  <c r="J73" i="2"/>
  <c r="E73" i="2"/>
  <c r="J72" i="2"/>
  <c r="E72" i="2"/>
  <c r="J71" i="2"/>
  <c r="E71" i="2"/>
  <c r="J70" i="2"/>
  <c r="E70" i="2"/>
  <c r="J69" i="2"/>
  <c r="E69" i="2"/>
  <c r="J68" i="2"/>
  <c r="E68" i="2"/>
  <c r="J67" i="2"/>
  <c r="E67" i="2"/>
  <c r="J66" i="2"/>
  <c r="E66" i="2"/>
  <c r="J65" i="2"/>
  <c r="E65" i="2"/>
  <c r="J64" i="2"/>
  <c r="E64" i="2"/>
  <c r="J63" i="2"/>
  <c r="E63" i="2"/>
  <c r="J62" i="2"/>
  <c r="E62" i="2"/>
  <c r="J61" i="2"/>
  <c r="E61" i="2"/>
  <c r="J60" i="2"/>
  <c r="E60" i="2"/>
  <c r="J59" i="2"/>
  <c r="E59" i="2"/>
  <c r="J58" i="2"/>
  <c r="E58" i="2"/>
  <c r="J57" i="2"/>
  <c r="E57" i="2"/>
  <c r="J56" i="2"/>
  <c r="E56" i="2"/>
  <c r="J55" i="2"/>
  <c r="E55" i="2"/>
  <c r="J54" i="2"/>
  <c r="E54" i="2"/>
  <c r="J53" i="2"/>
  <c r="E53" i="2"/>
  <c r="J52" i="2"/>
  <c r="E52" i="2"/>
  <c r="J51" i="2"/>
  <c r="E51" i="2"/>
  <c r="J50" i="2"/>
  <c r="E50" i="2"/>
  <c r="J49" i="2"/>
  <c r="E49" i="2"/>
  <c r="J48" i="2"/>
  <c r="E48" i="2"/>
  <c r="J47" i="2"/>
  <c r="E47" i="2"/>
  <c r="J46" i="2"/>
  <c r="E46" i="2"/>
  <c r="J45" i="2"/>
  <c r="E45" i="2"/>
  <c r="J44" i="2"/>
  <c r="E44" i="2"/>
  <c r="J43" i="2"/>
  <c r="E43" i="2"/>
  <c r="J42" i="2"/>
  <c r="E42" i="2"/>
  <c r="J41" i="2"/>
  <c r="E41" i="2"/>
  <c r="J40" i="2"/>
  <c r="E40" i="2"/>
  <c r="J39" i="2"/>
  <c r="E39" i="2"/>
  <c r="J38" i="2"/>
  <c r="E38" i="2"/>
  <c r="J37" i="2"/>
  <c r="E37" i="2"/>
  <c r="J36" i="2"/>
  <c r="E36" i="2"/>
  <c r="J35" i="2"/>
  <c r="E35" i="2"/>
  <c r="J34" i="2"/>
  <c r="E34" i="2"/>
  <c r="J33" i="2"/>
  <c r="E33" i="2"/>
  <c r="J32" i="2"/>
  <c r="E32" i="2"/>
  <c r="J31" i="2"/>
  <c r="E31" i="2"/>
  <c r="J30" i="2"/>
  <c r="E30" i="2"/>
  <c r="J29" i="2"/>
  <c r="E29" i="2"/>
  <c r="J28" i="2"/>
  <c r="E28" i="2"/>
  <c r="J27" i="2"/>
  <c r="E27" i="2"/>
  <c r="J26" i="2"/>
  <c r="E26" i="2"/>
  <c r="J25" i="2"/>
  <c r="E25" i="2"/>
  <c r="J24" i="2"/>
  <c r="E24" i="2"/>
  <c r="J23" i="2"/>
  <c r="E23" i="2"/>
  <c r="J22" i="2"/>
  <c r="E22" i="2"/>
  <c r="J21" i="2"/>
  <c r="E21" i="2"/>
  <c r="J20" i="2"/>
  <c r="E20" i="2"/>
  <c r="J19" i="2"/>
  <c r="E19" i="2"/>
  <c r="J18" i="2"/>
  <c r="E18" i="2"/>
  <c r="J17" i="2"/>
  <c r="E17" i="2"/>
  <c r="J16" i="2"/>
  <c r="E16" i="2"/>
  <c r="J15" i="2"/>
  <c r="E15" i="2"/>
  <c r="J14" i="2"/>
  <c r="E14" i="2"/>
  <c r="J13" i="2"/>
  <c r="E13" i="2"/>
  <c r="J12" i="2"/>
  <c r="E12" i="2"/>
  <c r="J11" i="2"/>
  <c r="E11" i="2"/>
  <c r="J10" i="2"/>
  <c r="E10" i="2"/>
  <c r="J9" i="2"/>
  <c r="E9" i="2"/>
  <c r="J8" i="2"/>
  <c r="E8" i="2"/>
  <c r="J7" i="2"/>
  <c r="E7" i="2"/>
  <c r="J6" i="2"/>
  <c r="E6" i="2"/>
  <c r="J5" i="2"/>
  <c r="E5" i="2"/>
  <c r="J4" i="2"/>
  <c r="E4" i="2"/>
  <c r="J3" i="2"/>
  <c r="E3" i="2"/>
  <c r="C53" i="1"/>
  <c r="C71" i="1"/>
  <c r="C31" i="1"/>
  <c r="C30" i="1"/>
  <c r="C11" i="1"/>
  <c r="C97" i="1"/>
  <c r="C52" i="1"/>
  <c r="C93" i="1"/>
  <c r="C25" i="1"/>
  <c r="C92" i="1"/>
  <c r="C91" i="1"/>
  <c r="C32" i="1"/>
  <c r="C51" i="1"/>
  <c r="C66" i="1"/>
  <c r="C29" i="1"/>
  <c r="C40" i="1"/>
  <c r="C4" i="1"/>
  <c r="C3" i="1"/>
  <c r="C70" i="1"/>
  <c r="C89" i="1"/>
  <c r="C88" i="1"/>
  <c r="C80" i="1"/>
  <c r="C6" i="1"/>
  <c r="C5" i="1"/>
  <c r="C94" i="1"/>
  <c r="C17" i="1"/>
  <c r="C85" i="1"/>
  <c r="C74" i="1"/>
  <c r="C2" i="1"/>
  <c r="C102" i="1"/>
  <c r="C101" i="1"/>
  <c r="C50" i="1"/>
  <c r="C96" i="1"/>
  <c r="C13" i="1"/>
  <c r="C59" i="1"/>
  <c r="C41" i="1"/>
  <c r="C82" i="1"/>
  <c r="C23" i="1"/>
  <c r="C28" i="1"/>
  <c r="C27" i="1"/>
  <c r="C65" i="1"/>
  <c r="C58" i="1"/>
  <c r="C10" i="1"/>
  <c r="C9" i="1"/>
  <c r="C103" i="1"/>
  <c r="C43" i="1"/>
  <c r="C100" i="1"/>
  <c r="C99" i="1"/>
  <c r="C20" i="1"/>
  <c r="C56" i="1"/>
  <c r="C55" i="1"/>
  <c r="C54" i="1"/>
  <c r="C14" i="1"/>
  <c r="C105" i="1"/>
  <c r="C12" i="1"/>
  <c r="C90" i="1"/>
  <c r="C72" i="1"/>
  <c r="C47" i="1"/>
  <c r="C19" i="1"/>
  <c r="C18" i="1"/>
  <c r="C42" i="1"/>
  <c r="C86" i="1"/>
  <c r="C64" i="1"/>
  <c r="C16" i="1"/>
  <c r="C69" i="1"/>
  <c r="C68" i="1"/>
  <c r="C98" i="1"/>
  <c r="C62" i="1"/>
  <c r="C75" i="1"/>
  <c r="C60" i="1"/>
  <c r="C26" i="1"/>
  <c r="C15" i="1"/>
  <c r="C95" i="1"/>
  <c r="C46" i="1"/>
  <c r="C87" i="1"/>
  <c r="C63" i="1"/>
  <c r="C34" i="1"/>
  <c r="C33" i="1"/>
  <c r="C84" i="1"/>
  <c r="C61" i="1"/>
  <c r="C36" i="1"/>
  <c r="C57" i="1"/>
  <c r="C24" i="1"/>
  <c r="C8" i="1"/>
  <c r="C44" i="1"/>
  <c r="C49" i="1"/>
  <c r="C37" i="1"/>
  <c r="C83" i="1"/>
  <c r="C78" i="1"/>
  <c r="C81" i="1"/>
  <c r="C7" i="1"/>
  <c r="C104" i="1"/>
  <c r="C39" i="1"/>
  <c r="C45" i="1"/>
  <c r="C35" i="1"/>
  <c r="C48" i="1"/>
  <c r="C38" i="1"/>
  <c r="C22" i="1"/>
  <c r="C21" i="1"/>
  <c r="C73" i="1"/>
  <c r="C79" i="1"/>
  <c r="C77" i="1"/>
  <c r="C76" i="1"/>
  <c r="C67" i="1"/>
  <c r="A1" i="2" l="1"/>
  <c r="B1" i="2" s="1"/>
  <c r="K3" i="2" s="1"/>
  <c r="F39" i="2" l="1"/>
  <c r="F38" i="2"/>
  <c r="K73" i="2"/>
  <c r="F33" i="2"/>
  <c r="K4" i="2"/>
  <c r="K58" i="2"/>
  <c r="F9" i="2"/>
  <c r="K17" i="2"/>
  <c r="F60" i="2"/>
  <c r="K55" i="2"/>
  <c r="F75" i="2"/>
  <c r="K54" i="2"/>
  <c r="K6" i="2"/>
  <c r="K64" i="2"/>
  <c r="F72" i="2"/>
  <c r="K57" i="2"/>
  <c r="K9" i="2"/>
  <c r="F21" i="2"/>
  <c r="F40" i="2"/>
  <c r="K51" i="2"/>
  <c r="K70" i="2"/>
  <c r="F29" i="2"/>
  <c r="K21" i="2"/>
  <c r="K59" i="2"/>
  <c r="K14" i="2"/>
  <c r="K61" i="2"/>
  <c r="F76" i="2"/>
  <c r="F31" i="2"/>
  <c r="F30" i="2"/>
  <c r="F71" i="2"/>
  <c r="F23" i="2"/>
  <c r="K50" i="2"/>
  <c r="F70" i="2"/>
  <c r="F26" i="2"/>
  <c r="K60" i="2"/>
  <c r="F64" i="2"/>
  <c r="K53" i="2"/>
  <c r="F73" i="2"/>
  <c r="F13" i="2"/>
  <c r="F32" i="2"/>
  <c r="K43" i="2"/>
  <c r="F25" i="2"/>
  <c r="F11" i="2"/>
  <c r="F66" i="2"/>
  <c r="K56" i="2"/>
  <c r="F69" i="2"/>
  <c r="K31" i="2"/>
  <c r="F63" i="2"/>
  <c r="K38" i="2"/>
  <c r="F6" i="2"/>
  <c r="F28" i="2"/>
  <c r="F65" i="2"/>
  <c r="F20" i="2"/>
  <c r="F55" i="2"/>
  <c r="F3" i="2"/>
  <c r="K26" i="2"/>
  <c r="F58" i="2"/>
  <c r="F57" i="2"/>
  <c r="K40" i="2"/>
  <c r="F16" i="2"/>
  <c r="K29" i="2"/>
  <c r="F61" i="2"/>
  <c r="K16" i="2"/>
  <c r="F4" i="2"/>
  <c r="K23" i="2"/>
  <c r="K18" i="2"/>
  <c r="K8" i="2"/>
  <c r="K71" i="2"/>
  <c r="F35" i="2"/>
  <c r="F34" i="2"/>
  <c r="F85" i="2"/>
  <c r="F67" i="2"/>
  <c r="K46" i="2"/>
  <c r="F18" i="2"/>
  <c r="F36" i="2"/>
  <c r="K49" i="2"/>
  <c r="K72" i="2"/>
  <c r="F24" i="2"/>
  <c r="F7" i="2"/>
  <c r="F62" i="2"/>
  <c r="K52" i="2"/>
  <c r="K41" i="2"/>
  <c r="K24" i="2"/>
  <c r="K27" i="2"/>
  <c r="F43" i="2"/>
  <c r="F82" i="2"/>
  <c r="K22" i="2"/>
  <c r="F50" i="2"/>
  <c r="F41" i="2"/>
  <c r="K20" i="2"/>
  <c r="F8" i="2"/>
  <c r="K25" i="2"/>
  <c r="F49" i="2"/>
  <c r="K12" i="2"/>
  <c r="K63" i="2"/>
  <c r="K11" i="2"/>
  <c r="K19" i="2"/>
  <c r="F59" i="2"/>
  <c r="F27" i="2"/>
  <c r="K74" i="2"/>
  <c r="K42" i="2"/>
  <c r="K10" i="2"/>
  <c r="F54" i="2"/>
  <c r="F22" i="2"/>
  <c r="F17" i="2"/>
  <c r="K44" i="2"/>
  <c r="F68" i="2"/>
  <c r="F80" i="2"/>
  <c r="K45" i="2"/>
  <c r="K13" i="2"/>
  <c r="F53" i="2"/>
  <c r="F5" i="2"/>
  <c r="F77" i="2"/>
  <c r="F12" i="2"/>
  <c r="K47" i="2"/>
  <c r="K15" i="2"/>
  <c r="F51" i="2"/>
  <c r="F19" i="2"/>
  <c r="K66" i="2"/>
  <c r="K34" i="2"/>
  <c r="F81" i="2"/>
  <c r="F46" i="2"/>
  <c r="F14" i="2"/>
  <c r="F78" i="2"/>
  <c r="K36" i="2"/>
  <c r="F56" i="2"/>
  <c r="K69" i="2"/>
  <c r="K37" i="2"/>
  <c r="K5" i="2"/>
  <c r="F45" i="2"/>
  <c r="K48" i="2"/>
  <c r="F52" i="2"/>
  <c r="F84" i="2"/>
  <c r="K39" i="2"/>
  <c r="K7" i="2"/>
  <c r="F83" i="2"/>
  <c r="F47" i="2"/>
  <c r="F15" i="2"/>
  <c r="K62" i="2"/>
  <c r="K30" i="2"/>
  <c r="F74" i="2"/>
  <c r="F42" i="2"/>
  <c r="F10" i="2"/>
  <c r="K68" i="2"/>
  <c r="K28" i="2"/>
  <c r="F48" i="2"/>
  <c r="K65" i="2"/>
  <c r="K33" i="2"/>
  <c r="F79" i="2"/>
  <c r="F37" i="2"/>
  <c r="K32" i="2"/>
  <c r="F44" i="2"/>
  <c r="K67" i="2"/>
  <c r="K35" i="2"/>
</calcChain>
</file>

<file path=xl/sharedStrings.xml><?xml version="1.0" encoding="utf-8"?>
<sst xmlns="http://schemas.openxmlformats.org/spreadsheetml/2006/main" count="3946" uniqueCount="421">
  <si>
    <t>#</t>
  </si>
  <si>
    <t>Player</t>
  </si>
  <si>
    <t>Number selected</t>
  </si>
  <si>
    <t>% of boards</t>
  </si>
  <si>
    <t>Group</t>
  </si>
  <si>
    <t>A</t>
  </si>
  <si>
    <t>D</t>
  </si>
  <si>
    <t>B</t>
  </si>
  <si>
    <t>E</t>
  </si>
  <si>
    <t>C</t>
  </si>
  <si>
    <t>A1</t>
  </si>
  <si>
    <t>A1$</t>
  </si>
  <si>
    <t>A2</t>
  </si>
  <si>
    <t>A3</t>
  </si>
  <si>
    <t>B1</t>
  </si>
  <si>
    <t>B2</t>
  </si>
  <si>
    <t>B3</t>
  </si>
  <si>
    <t>C1</t>
  </si>
  <si>
    <t>C2</t>
  </si>
  <si>
    <t>C3</t>
  </si>
  <si>
    <t>D1</t>
  </si>
  <si>
    <t>D2</t>
  </si>
  <si>
    <t>D3</t>
  </si>
  <si>
    <t>E1</t>
  </si>
  <si>
    <t>E2</t>
  </si>
  <si>
    <t>E3</t>
  </si>
  <si>
    <t>MONEY WON</t>
  </si>
  <si>
    <t>PARTICIPANT</t>
  </si>
  <si>
    <t>Bubba Watson</t>
  </si>
  <si>
    <t>Dustin Johnson</t>
  </si>
  <si>
    <t>Henrik Stenson</t>
  </si>
  <si>
    <t>Hideki Matsuyama</t>
  </si>
  <si>
    <t>Jason Day</t>
  </si>
  <si>
    <t>Jon Rahm</t>
  </si>
  <si>
    <t>Jordan Spieth</t>
  </si>
  <si>
    <t>Justin Rose</t>
  </si>
  <si>
    <t>Justin Thomas</t>
  </si>
  <si>
    <t>Patrick Reed</t>
  </si>
  <si>
    <t>Paul Casey</t>
  </si>
  <si>
    <t>Phil Mickelson</t>
  </si>
  <si>
    <t>Rickie Fowler</t>
  </si>
  <si>
    <t>Rory McIlroy</t>
  </si>
  <si>
    <t>Tiger Woods</t>
  </si>
  <si>
    <t>Adam Scott</t>
  </si>
  <si>
    <t>Brooks Koepka</t>
  </si>
  <si>
    <t>Ian Poulter</t>
  </si>
  <si>
    <t>Jimmy Walker</t>
  </si>
  <si>
    <t>Louis Oosthuizen</t>
  </si>
  <si>
    <t>Marc Leishman</t>
  </si>
  <si>
    <t>Matt Kuchar</t>
  </si>
  <si>
    <t>Patrick Cantlay</t>
  </si>
  <si>
    <t>Sergio Garcia</t>
  </si>
  <si>
    <t>Shane Lowry</t>
  </si>
  <si>
    <t>Tommy Fleetwood</t>
  </si>
  <si>
    <t>Webb Simpson</t>
  </si>
  <si>
    <t>Xander Schauffele</t>
  </si>
  <si>
    <t>Zach Johnson</t>
  </si>
  <si>
    <t>Cameron Smith</t>
  </si>
  <si>
    <t>Gary Woodland</t>
  </si>
  <si>
    <t>Keegan Bradley</t>
  </si>
  <si>
    <t>Kevin Kisner</t>
  </si>
  <si>
    <t>Luke List</t>
  </si>
  <si>
    <t>Tony Finau</t>
  </si>
  <si>
    <t>Lucas Glover</t>
  </si>
  <si>
    <t>Kevin Na</t>
  </si>
  <si>
    <t>Billy Horschel</t>
  </si>
  <si>
    <t>Si Woo Kim</t>
  </si>
  <si>
    <t>Keith Mitchell</t>
  </si>
  <si>
    <t>Abraham Ancer</t>
  </si>
  <si>
    <t>Chan Kim</t>
  </si>
  <si>
    <t>Bryson DeChambeau</t>
  </si>
  <si>
    <t>Bernd Wiesberger</t>
  </si>
  <si>
    <t>Adam Hadwin</t>
  </si>
  <si>
    <t>Joaquin Niemann</t>
  </si>
  <si>
    <t>Robert MacIntyre</t>
  </si>
  <si>
    <t>Sungjae Im</t>
  </si>
  <si>
    <t>Christiaan Bezuidenhout</t>
  </si>
  <si>
    <t>Corey Conners</t>
  </si>
  <si>
    <t>Jason Kokrak</t>
  </si>
  <si>
    <t>Kevin Streelman</t>
  </si>
  <si>
    <t>Ryan Palmer</t>
  </si>
  <si>
    <t>Shaun Norris</t>
  </si>
  <si>
    <t>Matt Fitzpatrick</t>
  </si>
  <si>
    <t>Brian Harman</t>
  </si>
  <si>
    <t>Daniel Berger</t>
  </si>
  <si>
    <t>Cameron Champ</t>
  </si>
  <si>
    <t>Harris English</t>
  </si>
  <si>
    <t>Viktor Hovland</t>
  </si>
  <si>
    <t>Martin Kaymer</t>
  </si>
  <si>
    <t>Collin Morikawa</t>
  </si>
  <si>
    <t>Scottie Scheffler</t>
  </si>
  <si>
    <t>Matthew Wolff</t>
  </si>
  <si>
    <t>Jason Dufner</t>
  </si>
  <si>
    <t>Lanto Griffin</t>
  </si>
  <si>
    <t>Russell Henley</t>
  </si>
  <si>
    <t>Max Homa</t>
  </si>
  <si>
    <t>Mackenzie Hughes</t>
  </si>
  <si>
    <t>Sepp Straka</t>
  </si>
  <si>
    <t>Rich Beem</t>
  </si>
  <si>
    <t>Talor Gooch</t>
  </si>
  <si>
    <t>Lucas Herbert</t>
  </si>
  <si>
    <t>Tom Hoge</t>
  </si>
  <si>
    <t>Matt Jones</t>
  </si>
  <si>
    <t>Troy Merritt</t>
  </si>
  <si>
    <t>Carlos Ortiz</t>
  </si>
  <si>
    <t>Cameron Tringale</t>
  </si>
  <si>
    <t>Alex Beach</t>
  </si>
  <si>
    <t>Joohyung Kim</t>
  </si>
  <si>
    <t>Shaun Micheel</t>
  </si>
  <si>
    <t>Shawn Warren</t>
  </si>
  <si>
    <t>Will Zaltoris</t>
  </si>
  <si>
    <t>Harold Varner III</t>
  </si>
  <si>
    <t>Sam Burns</t>
  </si>
  <si>
    <t>Tyrell Hatton</t>
  </si>
  <si>
    <t>Aaron Wise</t>
  </si>
  <si>
    <t>Alex Noren</t>
  </si>
  <si>
    <t>Branden Grace</t>
  </si>
  <si>
    <t>Cam Davis</t>
  </si>
  <si>
    <t>Cameron Young</t>
  </si>
  <si>
    <t>Chris Kirk</t>
  </si>
  <si>
    <t>Francesco Molinari</t>
  </si>
  <si>
    <t>Garrick Higgo</t>
  </si>
  <si>
    <t>Harry Higgs</t>
  </si>
  <si>
    <t>Lee Westwood</t>
  </si>
  <si>
    <t>Seamus Power</t>
  </si>
  <si>
    <t>Thomas Pieters</t>
  </si>
  <si>
    <t>Alex Cejka</t>
  </si>
  <si>
    <t>Anirban Lahiri</t>
  </si>
  <si>
    <t>Casey Pyne</t>
  </si>
  <si>
    <t>Hudson Swafford</t>
  </si>
  <si>
    <t>Jhonattan Vegas</t>
  </si>
  <si>
    <t>JJ Spaun</t>
  </si>
  <si>
    <t>John Daly</t>
  </si>
  <si>
    <t>Justin Harding</t>
  </si>
  <si>
    <t>KH Lee</t>
  </si>
  <si>
    <t>Min Woo Lee</t>
  </si>
  <si>
    <t>Nicolai Hojgaard</t>
  </si>
  <si>
    <t>Oliver Bekker</t>
  </si>
  <si>
    <t>Padraig Harrington</t>
  </si>
  <si>
    <t>Patton Kizzire</t>
  </si>
  <si>
    <t>Richard Bland</t>
  </si>
  <si>
    <t>Ryan Fox</t>
  </si>
  <si>
    <t>Sam Horsfield</t>
  </si>
  <si>
    <t>Sebastian Munoz</t>
  </si>
  <si>
    <t>Stewart Cink</t>
  </si>
  <si>
    <t>Adria Arnaus</t>
  </si>
  <si>
    <t>Austin Hurt</t>
  </si>
  <si>
    <t>Bio Kim</t>
  </si>
  <si>
    <t>Brandon Bingaman</t>
  </si>
  <si>
    <t>Chad Ramey</t>
  </si>
  <si>
    <t>Colin Inglis</t>
  </si>
  <si>
    <t>Davis Riley</t>
  </si>
  <si>
    <t>Dean Burmester</t>
  </si>
  <si>
    <t>Dylan Newman</t>
  </si>
  <si>
    <t>Jared Jones</t>
  </si>
  <si>
    <t>Jesse Mueller</t>
  </si>
  <si>
    <t>Jinichiro Kozuma</t>
  </si>
  <si>
    <t>Kazuki Higa</t>
  </si>
  <si>
    <t>Kyle Mendoza</t>
  </si>
  <si>
    <t>Laurie Canter</t>
  </si>
  <si>
    <t>Maverick McNealy</t>
  </si>
  <si>
    <t>Michael Block</t>
  </si>
  <si>
    <t>Mito Pereira</t>
  </si>
  <si>
    <t>Nic Ishee</t>
  </si>
  <si>
    <t>Paul Dickinson</t>
  </si>
  <si>
    <t>Rikuya Hoshino</t>
  </si>
  <si>
    <t>Ryan Brehm</t>
  </si>
  <si>
    <t>Ryosuke Kinoshita</t>
  </si>
  <si>
    <t>Sadom Kaewkanjana</t>
  </si>
  <si>
    <t>Sean McCarty</t>
  </si>
  <si>
    <t>Takumi Kanaya</t>
  </si>
  <si>
    <t>Tim Feenstra</t>
  </si>
  <si>
    <t>Tyler Collet</t>
  </si>
  <si>
    <t>Wyatt Worthington II</t>
  </si>
  <si>
    <t>Yuki Inamori</t>
  </si>
  <si>
    <t>Zac Oakley</t>
  </si>
  <si>
    <t>A2$</t>
  </si>
  <si>
    <t>A3$</t>
  </si>
  <si>
    <t>B1$</t>
  </si>
  <si>
    <t>B2$</t>
  </si>
  <si>
    <t>B3$</t>
  </si>
  <si>
    <t>C1$</t>
  </si>
  <si>
    <t>C2$</t>
  </si>
  <si>
    <t>C3$</t>
  </si>
  <si>
    <t>D1$</t>
  </si>
  <si>
    <t>D2$</t>
  </si>
  <si>
    <t>D3$</t>
  </si>
  <si>
    <t>E1$</t>
  </si>
  <si>
    <t>E2$</t>
  </si>
  <si>
    <t>E3$</t>
  </si>
  <si>
    <t>Mike Kraemer</t>
  </si>
  <si>
    <t>Drew Karedes</t>
  </si>
  <si>
    <t>Doug Zaer</t>
  </si>
  <si>
    <t>Brian Bohling</t>
  </si>
  <si>
    <t>Patrick Snyder</t>
  </si>
  <si>
    <t>George Stewart</t>
  </si>
  <si>
    <t>Matt Cohn</t>
  </si>
  <si>
    <t>Mark Gorney</t>
  </si>
  <si>
    <t>Nolan O'Neill</t>
  </si>
  <si>
    <t>Eric Bigham</t>
  </si>
  <si>
    <t>Zach Agamenoni</t>
  </si>
  <si>
    <t>Chris Chase</t>
  </si>
  <si>
    <t>Scott McGregor</t>
  </si>
  <si>
    <t>Brian Huenefeld</t>
  </si>
  <si>
    <t>Zach Vanderhoef</t>
  </si>
  <si>
    <t>Anthony DiLeva</t>
  </si>
  <si>
    <t>Bart Cahill</t>
  </si>
  <si>
    <t>Kyle Erickson</t>
  </si>
  <si>
    <t>Ian Ayers</t>
  </si>
  <si>
    <t>John Rydell</t>
  </si>
  <si>
    <t>David Hellmuth</t>
  </si>
  <si>
    <t>Joe Zelenak</t>
  </si>
  <si>
    <t>Bill Perpich</t>
  </si>
  <si>
    <t>Devin Colvin</t>
  </si>
  <si>
    <t>Nick Quade</t>
  </si>
  <si>
    <t>Duane Klein</t>
  </si>
  <si>
    <t>Brett Tudsbury</t>
  </si>
  <si>
    <t>Peter Kraker</t>
  </si>
  <si>
    <t>Trey Ourso</t>
  </si>
  <si>
    <t>Michael Moller 1</t>
  </si>
  <si>
    <t>Michael Moller 2</t>
  </si>
  <si>
    <t>Travis Emery</t>
  </si>
  <si>
    <t>Tim Egan</t>
  </si>
  <si>
    <t>Chad Beltrand</t>
  </si>
  <si>
    <t>Jeff Larson</t>
  </si>
  <si>
    <t>Zack Kartak</t>
  </si>
  <si>
    <t>Wade Yeoman</t>
  </si>
  <si>
    <t>Topher Baron</t>
  </si>
  <si>
    <t>Tom Keenan</t>
  </si>
  <si>
    <t>Tim Duggan</t>
  </si>
  <si>
    <t>Steve Juarez</t>
  </si>
  <si>
    <t>Steve Bull</t>
  </si>
  <si>
    <t>Scott McDonald</t>
  </si>
  <si>
    <t>Ryan Rose</t>
  </si>
  <si>
    <t>Ryan Radtke</t>
  </si>
  <si>
    <t>Rob Runyon 1</t>
  </si>
  <si>
    <t>Rob Runyon 2</t>
  </si>
  <si>
    <t>Patrick Eibert</t>
  </si>
  <si>
    <t>Kyle Theige</t>
  </si>
  <si>
    <t>George Fuchs</t>
  </si>
  <si>
    <t>DJ Schmidt</t>
  </si>
  <si>
    <t>Dave Pessagno</t>
  </si>
  <si>
    <t>Brian Kilburg</t>
  </si>
  <si>
    <t>Brad Weappa</t>
  </si>
  <si>
    <t>Benson Jahnke</t>
  </si>
  <si>
    <t>Andy Podmolik</t>
  </si>
  <si>
    <t>Andy McCauley</t>
  </si>
  <si>
    <t>Joe Verhasselt</t>
  </si>
  <si>
    <t>Brian Wade</t>
  </si>
  <si>
    <t>Karen Valento</t>
  </si>
  <si>
    <t>PLAYER</t>
  </si>
  <si>
    <t>Brendan Steele</t>
  </si>
  <si>
    <t>Adam Schenk</t>
  </si>
  <si>
    <t>Denny McCarthy</t>
  </si>
  <si>
    <t>Charl Schwartzel</t>
  </si>
  <si>
    <t>Beau Hossler</t>
  </si>
  <si>
    <t>Kramer Hickok</t>
  </si>
  <si>
    <t>Pablo Larrazábal</t>
  </si>
  <si>
    <t>Erik van Rooyen</t>
  </si>
  <si>
    <t>Ryan Vermeer</t>
  </si>
  <si>
    <t>Joel Dahmen</t>
  </si>
  <si>
    <t>Daniel van Tonder</t>
  </si>
  <si>
    <t>Scott Stallings</t>
  </si>
  <si>
    <t>Matthew Borchert</t>
  </si>
  <si>
    <t>Russell Knox</t>
  </si>
  <si>
    <t>Y.E. Yang</t>
  </si>
  <si>
    <t>Rob Runyon</t>
  </si>
  <si>
    <t>Matthew Fitzpatrick</t>
  </si>
  <si>
    <t>Joaquín Niemann</t>
  </si>
  <si>
    <t>Sahith Theegala</t>
  </si>
  <si>
    <t>Séamus Power</t>
  </si>
  <si>
    <t>Tom Kim</t>
  </si>
  <si>
    <t>Tyrrell Hatton</t>
  </si>
  <si>
    <t>Wyndham Clark</t>
  </si>
  <si>
    <t>Adam Svensson</t>
  </si>
  <si>
    <t>Adrian Meronk</t>
  </si>
  <si>
    <t>Andrew Putnam</t>
  </si>
  <si>
    <t>Brandon Wu</t>
  </si>
  <si>
    <t>Callum Shinkwin</t>
  </si>
  <si>
    <t>Cameron Davis</t>
  </si>
  <si>
    <t>Danny Willett</t>
  </si>
  <si>
    <t>Emiliano Grillo</t>
  </si>
  <si>
    <t>Harold Varner</t>
  </si>
  <si>
    <t>J.T. Poston</t>
  </si>
  <si>
    <t>K.H. Lee</t>
  </si>
  <si>
    <t>Kurt Kitayama</t>
  </si>
  <si>
    <t>Patrick Rodgers</t>
  </si>
  <si>
    <t>Taylor Montgomery</t>
  </si>
  <si>
    <t>Taylor Moore</t>
  </si>
  <si>
    <t>Thorbjørn Olesen</t>
  </si>
  <si>
    <t>Adri Arnaus</t>
  </si>
  <si>
    <t>Adrián Otaegui</t>
  </si>
  <si>
    <t>Alex Norén</t>
  </si>
  <si>
    <t>Alex Smalley</t>
  </si>
  <si>
    <t>Ben Taylor</t>
  </si>
  <si>
    <t>Brendon Todd</t>
  </si>
  <si>
    <t>Chez Reavie</t>
  </si>
  <si>
    <t>Davis Thompson</t>
  </si>
  <si>
    <t>Hayden Buckley</t>
  </si>
  <si>
    <t>J.J. Spaun</t>
  </si>
  <si>
    <t>Jordan Smith</t>
  </si>
  <si>
    <t>Lee Hodges</t>
  </si>
  <si>
    <t>Luke Donald</t>
  </si>
  <si>
    <t>Matt Wallace</t>
  </si>
  <si>
    <t>Nick Hardy</t>
  </si>
  <si>
    <t>Nick Taylor</t>
  </si>
  <si>
    <t>Nico Echavarria</t>
  </si>
  <si>
    <t>Nicolai Højgaard</t>
  </si>
  <si>
    <t>Pádraig Harrington</t>
  </si>
  <si>
    <t>Rasmus Højgaard</t>
  </si>
  <si>
    <t>Thomas Detry</t>
  </si>
  <si>
    <t>Trey Mullinax</t>
  </si>
  <si>
    <t>Anthony Cordes</t>
  </si>
  <si>
    <t>Ben Griffin</t>
  </si>
  <si>
    <t>Ben Kern</t>
  </si>
  <si>
    <t>Braden Shattuck</t>
  </si>
  <si>
    <t>Chris French</t>
  </si>
  <si>
    <t>Chris Sanger</t>
  </si>
  <si>
    <t>David Micheluzzi</t>
  </si>
  <si>
    <t>Gabe Reynolds</t>
  </si>
  <si>
    <t>Greg Koch</t>
  </si>
  <si>
    <t>Jeremy Wells</t>
  </si>
  <si>
    <t>Jesse Droemer</t>
  </si>
  <si>
    <t>JJ Killeen</t>
  </si>
  <si>
    <t>John Somers</t>
  </si>
  <si>
    <t>Josh Speight</t>
  </si>
  <si>
    <t>Justin Suh</t>
  </si>
  <si>
    <t>Kenny Pigman</t>
  </si>
  <si>
    <t>Mark Hubbard</t>
  </si>
  <si>
    <t>Matt Cahill</t>
  </si>
  <si>
    <t>Matthew NeSmith</t>
  </si>
  <si>
    <t>Ockie Strydom</t>
  </si>
  <si>
    <t>Russell Grove</t>
  </si>
  <si>
    <t>Sam Ryder</t>
  </si>
  <si>
    <t>Sihwan Kim</t>
  </si>
  <si>
    <t>Steve Holmes</t>
  </si>
  <si>
    <t>Steven Alker</t>
  </si>
  <si>
    <t>Taylor Pendrith</t>
  </si>
  <si>
    <t>Thriston Lawrence</t>
  </si>
  <si>
    <t>Victor Perez</t>
  </si>
  <si>
    <t>Wyatt Worthington</t>
  </si>
  <si>
    <t>Yannik Paul</t>
  </si>
  <si>
    <t>Michael Brenning</t>
  </si>
  <si>
    <t>Randy Raynolds 1</t>
  </si>
  <si>
    <t>Randy Raynolds 2</t>
  </si>
  <si>
    <t>Robert Robinson</t>
  </si>
  <si>
    <t>Paul Parsons</t>
  </si>
  <si>
    <t>Chris Macero</t>
  </si>
  <si>
    <t>Chris Mick</t>
  </si>
  <si>
    <t>Gerry Cheevers</t>
  </si>
  <si>
    <t>Jody Puckett</t>
  </si>
  <si>
    <t>Rick Salzman</t>
  </si>
  <si>
    <t>Shawn Braunagel</t>
  </si>
  <si>
    <t>George Stewart IV</t>
  </si>
  <si>
    <t>Jordan Jahnke</t>
  </si>
  <si>
    <t>Jay Moss</t>
  </si>
  <si>
    <t>Austin MacLeod</t>
  </si>
  <si>
    <t>Christopher Garcia</t>
  </si>
  <si>
    <t>Kyle Adams</t>
  </si>
  <si>
    <t>Matt McGregor</t>
  </si>
  <si>
    <t>Terry Wensmann</t>
  </si>
  <si>
    <t>Tom Perrault</t>
  </si>
  <si>
    <t>Corey Schmidt</t>
  </si>
  <si>
    <t>Lawrence Koziarski</t>
  </si>
  <si>
    <t>Matt Johnson</t>
  </si>
  <si>
    <t>Matthew Haws</t>
  </si>
  <si>
    <t>Tanner Howard</t>
  </si>
  <si>
    <t>Jason Paul</t>
  </si>
  <si>
    <t>Chad Smith 1</t>
  </si>
  <si>
    <t>Chad Smith 2</t>
  </si>
  <si>
    <t>Bill Smith</t>
  </si>
  <si>
    <t>Brian Beach</t>
  </si>
  <si>
    <t>Kenny Shaevel 1</t>
  </si>
  <si>
    <t>Kenny Shaevel 2</t>
  </si>
  <si>
    <t>Kenny Shaevel 3</t>
  </si>
  <si>
    <t>Charlie Paulzine</t>
  </si>
  <si>
    <t>Ty Sprague 1</t>
  </si>
  <si>
    <t>Ty Sprague 2</t>
  </si>
  <si>
    <t>Jay Kinney</t>
  </si>
  <si>
    <t>Zach Dobek</t>
  </si>
  <si>
    <t>Bart Cahill 2</t>
  </si>
  <si>
    <t>Bart Cahill 1</t>
  </si>
  <si>
    <t>Mel Dario</t>
  </si>
  <si>
    <t>Craig Olson 2</t>
  </si>
  <si>
    <t>Craig Olson 1</t>
  </si>
  <si>
    <t>Christopher Chase</t>
  </si>
  <si>
    <t>Jason Dario</t>
  </si>
  <si>
    <t>Larry Douglas</t>
  </si>
  <si>
    <t>Joshua Menden</t>
  </si>
  <si>
    <t>Wade Yeoman 2</t>
  </si>
  <si>
    <t>Wade Yeoman 1</t>
  </si>
  <si>
    <t xml:space="preserve">Aaron McGlone </t>
  </si>
  <si>
    <t>Peter Kelly</t>
  </si>
  <si>
    <t>Steven Batchelder</t>
  </si>
  <si>
    <t>Andy Podmolik 2</t>
  </si>
  <si>
    <t>Andy Podmolik 1</t>
  </si>
  <si>
    <t>Ryan Olsen</t>
  </si>
  <si>
    <t>Tim Bot 2</t>
  </si>
  <si>
    <t>Tim Bot 1</t>
  </si>
  <si>
    <t>Mike Tharp</t>
  </si>
  <si>
    <t>Andy McCauley 2</t>
  </si>
  <si>
    <t>Andy McCauley 1</t>
  </si>
  <si>
    <t>James Maertz</t>
  </si>
  <si>
    <t>Daryl Sherred</t>
  </si>
  <si>
    <t>Michael Beychok</t>
  </si>
  <si>
    <t>Justin Keller</t>
  </si>
  <si>
    <t>Tim Egan 2</t>
  </si>
  <si>
    <t>Tim Egan 1</t>
  </si>
  <si>
    <t>Chuck Halsey</t>
  </si>
  <si>
    <t>Tom Buslee</t>
  </si>
  <si>
    <t>JW Stevens</t>
  </si>
  <si>
    <t>Dave Valento 1</t>
  </si>
  <si>
    <t>Dave Valento 2</t>
  </si>
  <si>
    <t>Mira Young</t>
  </si>
  <si>
    <t>GROUP</t>
  </si>
  <si>
    <t>C Bezuidenhout</t>
  </si>
  <si>
    <t>Tay Montgomery</t>
  </si>
  <si>
    <t>Xan Schauffele</t>
  </si>
  <si>
    <t>Hid Matsuyama</t>
  </si>
  <si>
    <t>Tom Fleetwood</t>
  </si>
  <si>
    <t>Brys DeChambeau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</si>
</sst>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6" x14ac:knownFonts="1">
    <font>
      <sz val="11"/>
      <color theme="1"/>
      <name val="Calibri"/>
      <family val="2"/>
      <scheme val="minor"/>
    </font>
    <font>
      <sz val="11"/>
      <color theme="1"/>
      <name val="Calibri"/>
      <family val="2"/>
      <scheme val="minor"/>
    </font>
    <font>
      <sz val="8"/>
      <name val="Calibri"/>
      <family val="2"/>
      <scheme val="minor"/>
    </font>
    <font>
      <sz val="14"/>
      <color theme="1"/>
      <name val="Calibri"/>
      <family val="2"/>
      <scheme val="minor"/>
    </font>
    <font>
      <b/>
      <sz val="14"/>
      <name val="Calibri"/>
      <family val="2"/>
    </font>
    <font>
      <sz val="14"/>
      <name val="Calibri"/>
      <family val="2"/>
    </font>
    <font>
      <b/>
      <sz val="8"/>
      <name val="Roboto"/>
    </font>
    <font>
      <sz val="8"/>
      <name val="Roboto"/>
    </font>
    <font>
      <sz val="9"/>
      <color theme="2" tint="-0.499984740745262"/>
      <name val="Roboto"/>
    </font>
    <font>
      <sz val="9"/>
      <name val="Roboto"/>
    </font>
    <font>
      <sz val="9"/>
      <color theme="1"/>
      <name val="Roboto"/>
    </font>
    <font>
      <sz val="9"/>
      <color theme="0" tint="-0.14999847407452621"/>
      <name val="Roboto"/>
    </font>
    <font>
      <sz val="9"/>
      <color theme="0"/>
      <name val="Roboto"/>
    </font>
    <font>
      <b/>
      <sz val="14"/>
      <color theme="1"/>
      <name val="Ruda"/>
    </font>
    <font>
      <b/>
      <sz val="14"/>
      <color theme="1"/>
      <name val="Calibri"/>
      <family val="2"/>
      <scheme val="minor"/>
    </font>
    <font>
      <sz val="14"/>
      <color theme="1"/>
      <name val="Ruda"/>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165" fontId="0" fillId="0" borderId="0" xfId="1" applyNumberFormat="1" applyFont="1"/>
    <xf numFmtId="2" fontId="0" fillId="0" borderId="0" xfId="0" applyNumberFormat="1"/>
    <xf numFmtId="0" fontId="3" fillId="0" borderId="0" xfId="0" applyFont="1"/>
    <xf numFmtId="0" fontId="4" fillId="2" borderId="28" xfId="0" applyFont="1" applyFill="1" applyBorder="1" applyAlignment="1">
      <alignment horizontal="center" vertical="top"/>
    </xf>
    <xf numFmtId="0" fontId="4" fillId="2" borderId="29" xfId="0" applyFont="1" applyFill="1" applyBorder="1" applyAlignment="1">
      <alignment horizontal="left" vertical="top"/>
    </xf>
    <xf numFmtId="37" fontId="4" fillId="2" borderId="29" xfId="1" applyNumberFormat="1" applyFont="1" applyFill="1" applyBorder="1" applyAlignment="1">
      <alignment horizontal="center" vertical="top"/>
    </xf>
    <xf numFmtId="0" fontId="3" fillId="0" borderId="30" xfId="0" applyFont="1" applyBorder="1"/>
    <xf numFmtId="0" fontId="4" fillId="2" borderId="29" xfId="0" applyFont="1" applyFill="1" applyBorder="1" applyAlignment="1">
      <alignment horizontal="center" vertical="top"/>
    </xf>
    <xf numFmtId="37" fontId="4" fillId="2" borderId="31" xfId="1" applyNumberFormat="1" applyFont="1" applyFill="1" applyBorder="1" applyAlignment="1">
      <alignment horizontal="center" vertical="top"/>
    </xf>
    <xf numFmtId="0" fontId="5" fillId="3" borderId="15" xfId="0" applyFont="1" applyFill="1" applyBorder="1" applyAlignment="1">
      <alignment horizontal="center" vertical="center"/>
    </xf>
    <xf numFmtId="0" fontId="5" fillId="3" borderId="21" xfId="0" applyFont="1" applyFill="1" applyBorder="1" applyAlignment="1">
      <alignment horizontal="left" vertical="center"/>
    </xf>
    <xf numFmtId="37" fontId="5" fillId="5" borderId="21" xfId="1" applyNumberFormat="1" applyFont="1" applyFill="1" applyBorder="1" applyAlignment="1">
      <alignment horizontal="center" vertical="center"/>
    </xf>
    <xf numFmtId="0" fontId="5" fillId="3" borderId="21" xfId="0" applyFont="1" applyFill="1" applyBorder="1" applyAlignment="1">
      <alignment horizontal="center" vertical="center"/>
    </xf>
    <xf numFmtId="37" fontId="5" fillId="5" borderId="16" xfId="1"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left" vertical="center"/>
    </xf>
    <xf numFmtId="37" fontId="5" fillId="5" borderId="4" xfId="1" applyNumberFormat="1" applyFont="1" applyFill="1" applyBorder="1" applyAlignment="1">
      <alignment horizontal="center" vertical="center"/>
    </xf>
    <xf numFmtId="0" fontId="5" fillId="3" borderId="4" xfId="0" applyFont="1" applyFill="1" applyBorder="1" applyAlignment="1">
      <alignment horizontal="center" vertical="center"/>
    </xf>
    <xf numFmtId="37" fontId="5" fillId="5" borderId="5" xfId="1"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left" vertical="center"/>
    </xf>
    <xf numFmtId="37" fontId="5" fillId="5" borderId="18" xfId="1" applyNumberFormat="1" applyFont="1" applyFill="1" applyBorder="1" applyAlignment="1">
      <alignment horizontal="center" vertical="center"/>
    </xf>
    <xf numFmtId="0" fontId="3" fillId="0" borderId="27" xfId="0" applyFont="1" applyBorder="1"/>
    <xf numFmtId="0" fontId="5" fillId="3" borderId="18" xfId="0" applyFont="1" applyFill="1" applyBorder="1" applyAlignment="1">
      <alignment horizontal="center" vertical="center"/>
    </xf>
    <xf numFmtId="37" fontId="5" fillId="5" borderId="20" xfId="1" applyNumberFormat="1" applyFont="1" applyFill="1" applyBorder="1" applyAlignment="1">
      <alignment horizontal="center" vertical="center"/>
    </xf>
    <xf numFmtId="0" fontId="6" fillId="2" borderId="23" xfId="0" applyFont="1" applyFill="1" applyBorder="1" applyAlignment="1">
      <alignment horizontal="center" vertical="top"/>
    </xf>
    <xf numFmtId="44" fontId="6" fillId="2" borderId="26" xfId="1" applyFont="1" applyFill="1" applyBorder="1" applyAlignment="1">
      <alignment horizontal="center" vertical="top"/>
    </xf>
    <xf numFmtId="0" fontId="6" fillId="8" borderId="24" xfId="0" applyFont="1" applyFill="1" applyBorder="1" applyAlignment="1">
      <alignment horizontal="center" vertical="top"/>
    </xf>
    <xf numFmtId="165" fontId="6" fillId="8" borderId="1" xfId="1" applyNumberFormat="1" applyFont="1" applyFill="1" applyBorder="1" applyAlignment="1">
      <alignment horizontal="center" vertical="top"/>
    </xf>
    <xf numFmtId="0" fontId="6" fillId="8" borderId="1" xfId="0" applyFont="1" applyFill="1" applyBorder="1" applyAlignment="1">
      <alignment horizontal="center" vertical="top"/>
    </xf>
    <xf numFmtId="0" fontId="6" fillId="11" borderId="1" xfId="0" applyFont="1" applyFill="1" applyBorder="1" applyAlignment="1">
      <alignment horizontal="center" vertical="top"/>
    </xf>
    <xf numFmtId="0" fontId="6" fillId="10" borderId="1" xfId="0" applyFont="1" applyFill="1" applyBorder="1" applyAlignment="1">
      <alignment horizontal="center" vertical="top"/>
    </xf>
    <xf numFmtId="0" fontId="6" fillId="7" borderId="1" xfId="0" applyFont="1" applyFill="1" applyBorder="1" applyAlignment="1">
      <alignment horizontal="center" vertical="top"/>
    </xf>
    <xf numFmtId="0" fontId="6" fillId="9" borderId="1" xfId="0" applyFont="1" applyFill="1" applyBorder="1" applyAlignment="1">
      <alignment horizontal="center" vertical="top"/>
    </xf>
    <xf numFmtId="0" fontId="7" fillId="0" borderId="0" xfId="0" applyFont="1" applyAlignment="1">
      <alignment horizontal="center" vertical="top"/>
    </xf>
    <xf numFmtId="0" fontId="7" fillId="3" borderId="21" xfId="0" applyFont="1" applyFill="1" applyBorder="1" applyAlignment="1">
      <alignment horizontal="center" vertical="center"/>
    </xf>
    <xf numFmtId="0" fontId="7" fillId="3" borderId="21" xfId="0" applyFont="1" applyFill="1" applyBorder="1" applyAlignment="1">
      <alignment horizontal="left" vertical="center"/>
    </xf>
    <xf numFmtId="44" fontId="7" fillId="5" borderId="2" xfId="1" applyFont="1" applyFill="1" applyBorder="1" applyAlignment="1">
      <alignment horizontal="center" vertical="center"/>
    </xf>
    <xf numFmtId="0" fontId="7" fillId="8" borderId="25" xfId="0" applyFont="1" applyFill="1" applyBorder="1" applyAlignment="1">
      <alignment horizontal="left" vertical="center"/>
    </xf>
    <xf numFmtId="165" fontId="7" fillId="8" borderId="4" xfId="1" applyNumberFormat="1" applyFont="1" applyFill="1" applyBorder="1" applyAlignment="1">
      <alignment horizontal="left" vertical="center"/>
    </xf>
    <xf numFmtId="0" fontId="7" fillId="8" borderId="4" xfId="0" applyFont="1" applyFill="1" applyBorder="1" applyAlignment="1">
      <alignment horizontal="left" vertical="center"/>
    </xf>
    <xf numFmtId="0" fontId="7" fillId="11" borderId="4" xfId="0" applyFont="1" applyFill="1" applyBorder="1" applyAlignment="1">
      <alignment horizontal="left" vertical="center"/>
    </xf>
    <xf numFmtId="0" fontId="7" fillId="11" borderId="4" xfId="1" applyNumberFormat="1" applyFont="1" applyFill="1" applyBorder="1" applyAlignment="1">
      <alignment horizontal="left" vertical="center"/>
    </xf>
    <xf numFmtId="0" fontId="7" fillId="11" borderId="4" xfId="0" applyFont="1" applyFill="1" applyBorder="1" applyAlignment="1">
      <alignment vertical="center"/>
    </xf>
    <xf numFmtId="0" fontId="7" fillId="10" borderId="4" xfId="0" applyFont="1" applyFill="1" applyBorder="1" applyAlignment="1">
      <alignment horizontal="left" vertical="center"/>
    </xf>
    <xf numFmtId="0" fontId="7" fillId="7" borderId="4" xfId="0" applyFont="1" applyFill="1" applyBorder="1" applyAlignment="1">
      <alignment horizontal="left" vertical="center"/>
    </xf>
    <xf numFmtId="0" fontId="7" fillId="7" borderId="4" xfId="0" applyFont="1" applyFill="1" applyBorder="1" applyAlignment="1">
      <alignment horizontal="left" vertical="top"/>
    </xf>
    <xf numFmtId="0" fontId="7" fillId="9" borderId="4" xfId="0" applyFont="1" applyFill="1" applyBorder="1" applyAlignment="1">
      <alignment horizontal="left" vertical="center"/>
    </xf>
    <xf numFmtId="0" fontId="7" fillId="0" borderId="0" xfId="0" applyFont="1"/>
    <xf numFmtId="0" fontId="7" fillId="3" borderId="0" xfId="0" applyFont="1" applyFill="1"/>
    <xf numFmtId="0" fontId="7" fillId="3" borderId="0" xfId="0" applyFont="1" applyFill="1" applyAlignment="1">
      <alignment horizontal="left" vertical="center"/>
    </xf>
    <xf numFmtId="44" fontId="7" fillId="0" borderId="0" xfId="1" applyFont="1" applyAlignment="1">
      <alignment horizontal="center"/>
    </xf>
    <xf numFmtId="165" fontId="7" fillId="0" borderId="0" xfId="0" applyNumberFormat="1" applyFont="1"/>
    <xf numFmtId="0" fontId="8" fillId="4" borderId="0" xfId="0" applyFont="1" applyFill="1" applyAlignment="1">
      <alignment horizontal="center" vertical="center"/>
    </xf>
    <xf numFmtId="2" fontId="8" fillId="4" borderId="0" xfId="0" applyNumberFormat="1" applyFont="1" applyFill="1" applyAlignment="1">
      <alignment horizontal="center" vertical="center"/>
    </xf>
    <xf numFmtId="0" fontId="9" fillId="4" borderId="0" xfId="0" applyFont="1" applyFill="1" applyAlignment="1">
      <alignment vertical="center"/>
    </xf>
    <xf numFmtId="0" fontId="9" fillId="4" borderId="0" xfId="0" applyFont="1" applyFill="1" applyAlignment="1">
      <alignment horizontal="center" vertical="center"/>
    </xf>
    <xf numFmtId="9" fontId="9" fillId="4" borderId="0" xfId="2" applyFont="1" applyFill="1" applyAlignment="1">
      <alignment vertical="center"/>
    </xf>
    <xf numFmtId="0" fontId="10" fillId="0" borderId="0" xfId="0" applyFont="1"/>
    <xf numFmtId="0" fontId="11" fillId="4" borderId="0" xfId="0" applyFont="1" applyFill="1" applyAlignment="1">
      <alignment vertical="center" wrapText="1"/>
    </xf>
    <xf numFmtId="0" fontId="9" fillId="4" borderId="0" xfId="0" applyFont="1" applyFill="1" applyAlignment="1">
      <alignment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9" fontId="12" fillId="6" borderId="9" xfId="2" applyFont="1" applyFill="1" applyBorder="1" applyAlignment="1">
      <alignment horizontal="center" vertical="center" wrapText="1"/>
    </xf>
    <xf numFmtId="0" fontId="10" fillId="0" borderId="0" xfId="0" applyFont="1" applyAlignment="1">
      <alignment vertical="center" wrapText="1"/>
    </xf>
    <xf numFmtId="0" fontId="11" fillId="4" borderId="0" xfId="0" applyFont="1" applyFill="1" applyAlignment="1">
      <alignment vertical="center"/>
    </xf>
    <xf numFmtId="164" fontId="11" fillId="4" borderId="0" xfId="0" applyNumberFormat="1" applyFont="1" applyFill="1" applyAlignment="1">
      <alignment vertical="center"/>
    </xf>
    <xf numFmtId="0" fontId="9" fillId="2" borderId="11" xfId="0" applyFont="1" applyFill="1" applyBorder="1" applyAlignment="1">
      <alignment vertical="center" wrapText="1"/>
    </xf>
    <xf numFmtId="0" fontId="9" fillId="2" borderId="12" xfId="0" applyFont="1" applyFill="1" applyBorder="1" applyAlignment="1">
      <alignment horizontal="center" vertical="center"/>
    </xf>
    <xf numFmtId="9" fontId="9" fillId="2" borderId="12" xfId="2" applyFont="1" applyFill="1" applyBorder="1" applyAlignment="1">
      <alignment horizontal="center" vertical="center"/>
    </xf>
    <xf numFmtId="0" fontId="9" fillId="2" borderId="14" xfId="0" applyFont="1" applyFill="1" applyBorder="1" applyAlignment="1">
      <alignment horizontal="center" vertical="center"/>
    </xf>
    <xf numFmtId="0" fontId="9" fillId="3" borderId="11" xfId="0" applyFont="1" applyFill="1" applyBorder="1" applyAlignment="1">
      <alignment vertical="center" wrapText="1"/>
    </xf>
    <xf numFmtId="0" fontId="9" fillId="3" borderId="12" xfId="0" applyFont="1" applyFill="1" applyBorder="1" applyAlignment="1">
      <alignment horizontal="center" vertical="center"/>
    </xf>
    <xf numFmtId="9" fontId="9" fillId="3" borderId="13" xfId="2" applyFont="1" applyFill="1" applyBorder="1" applyAlignment="1">
      <alignment horizontal="center" vertical="center"/>
    </xf>
    <xf numFmtId="0" fontId="9" fillId="3" borderId="14" xfId="0" applyFont="1" applyFill="1" applyBorder="1" applyAlignment="1">
      <alignment horizontal="center" vertical="center"/>
    </xf>
    <xf numFmtId="0" fontId="9" fillId="2" borderId="3" xfId="0" applyFont="1" applyFill="1" applyBorder="1" applyAlignment="1">
      <alignment vertical="center" wrapText="1"/>
    </xf>
    <xf numFmtId="0" fontId="9" fillId="2" borderId="4" xfId="0" applyFont="1" applyFill="1" applyBorder="1" applyAlignment="1">
      <alignment horizontal="center" vertical="center"/>
    </xf>
    <xf numFmtId="9" fontId="9" fillId="2" borderId="4"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3" borderId="3" xfId="0" applyFont="1" applyFill="1" applyBorder="1" applyAlignment="1">
      <alignment vertical="center" wrapText="1"/>
    </xf>
    <xf numFmtId="0" fontId="9" fillId="3" borderId="4" xfId="0" applyFont="1" applyFill="1" applyBorder="1" applyAlignment="1">
      <alignment horizontal="center" vertical="center"/>
    </xf>
    <xf numFmtId="9" fontId="9" fillId="3" borderId="6" xfId="2" applyFont="1" applyFill="1" applyBorder="1" applyAlignment="1">
      <alignment horizontal="center" vertical="center"/>
    </xf>
    <xf numFmtId="0" fontId="9" fillId="3" borderId="5" xfId="0" applyFont="1" applyFill="1" applyBorder="1" applyAlignment="1">
      <alignment horizontal="center" vertical="center"/>
    </xf>
    <xf numFmtId="0" fontId="9" fillId="2" borderId="17" xfId="0" applyFont="1" applyFill="1" applyBorder="1" applyAlignment="1">
      <alignment vertical="center" wrapText="1"/>
    </xf>
    <xf numFmtId="0" fontId="9" fillId="2" borderId="18" xfId="0" applyFont="1" applyFill="1" applyBorder="1" applyAlignment="1">
      <alignment horizontal="center" vertical="center"/>
    </xf>
    <xf numFmtId="9" fontId="9" fillId="2" borderId="18" xfId="0" applyNumberFormat="1" applyFont="1" applyFill="1" applyBorder="1" applyAlignment="1">
      <alignment horizontal="center" vertical="center"/>
    </xf>
    <xf numFmtId="0" fontId="9" fillId="2" borderId="20" xfId="0" applyFont="1" applyFill="1" applyBorder="1" applyAlignment="1">
      <alignment horizontal="center" vertical="center"/>
    </xf>
    <xf numFmtId="0" fontId="9" fillId="3" borderId="15" xfId="0" applyFont="1" applyFill="1" applyBorder="1" applyAlignment="1">
      <alignment vertical="center" wrapText="1"/>
    </xf>
    <xf numFmtId="0" fontId="9" fillId="3" borderId="21" xfId="0" applyFont="1" applyFill="1" applyBorder="1" applyAlignment="1">
      <alignment horizontal="center" vertical="center"/>
    </xf>
    <xf numFmtId="9" fontId="9" fillId="3" borderId="22" xfId="0" applyNumberFormat="1" applyFont="1" applyFill="1" applyBorder="1" applyAlignment="1">
      <alignment horizontal="center" vertical="center"/>
    </xf>
    <xf numFmtId="9" fontId="9" fillId="3" borderId="6" xfId="0" applyNumberFormat="1" applyFont="1" applyFill="1" applyBorder="1" applyAlignment="1">
      <alignment horizontal="center" vertical="center"/>
    </xf>
    <xf numFmtId="9" fontId="9" fillId="3" borderId="22" xfId="2"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vertical="center" wrapText="1"/>
    </xf>
    <xf numFmtId="0" fontId="9" fillId="3" borderId="18" xfId="0" applyFont="1" applyFill="1" applyBorder="1" applyAlignment="1">
      <alignment horizontal="center" vertical="center"/>
    </xf>
    <xf numFmtId="9" fontId="9" fillId="3" borderId="19" xfId="2" applyFont="1" applyFill="1" applyBorder="1" applyAlignment="1">
      <alignment horizontal="center" vertical="center"/>
    </xf>
    <xf numFmtId="0" fontId="9" fillId="3" borderId="20" xfId="0" applyFont="1" applyFill="1" applyBorder="1" applyAlignment="1">
      <alignment horizontal="center" vertical="center"/>
    </xf>
    <xf numFmtId="0" fontId="9" fillId="2" borderId="15" xfId="0" applyFont="1" applyFill="1" applyBorder="1" applyAlignment="1">
      <alignment vertical="center" wrapText="1"/>
    </xf>
    <xf numFmtId="0" fontId="9" fillId="2" borderId="21" xfId="0" applyFont="1" applyFill="1" applyBorder="1" applyAlignment="1">
      <alignment horizontal="center" vertical="center"/>
    </xf>
    <xf numFmtId="9" fontId="9" fillId="2" borderId="22" xfId="2" applyFont="1" applyFill="1" applyBorder="1" applyAlignment="1">
      <alignment horizontal="center" vertical="center"/>
    </xf>
    <xf numFmtId="0" fontId="9" fillId="2" borderId="16" xfId="0" applyFont="1" applyFill="1" applyBorder="1" applyAlignment="1">
      <alignment horizontal="center" vertical="center"/>
    </xf>
    <xf numFmtId="9" fontId="9" fillId="2" borderId="6" xfId="2" applyFont="1" applyFill="1" applyBorder="1" applyAlignment="1">
      <alignment horizontal="center" vertical="center"/>
    </xf>
    <xf numFmtId="9" fontId="9" fillId="3" borderId="19" xfId="0" applyNumberFormat="1" applyFont="1" applyFill="1" applyBorder="1" applyAlignment="1">
      <alignment horizontal="center" vertical="center"/>
    </xf>
    <xf numFmtId="9" fontId="9" fillId="2" borderId="22" xfId="0" applyNumberFormat="1" applyFont="1" applyFill="1" applyBorder="1" applyAlignment="1">
      <alignment horizontal="center" vertical="center"/>
    </xf>
    <xf numFmtId="9" fontId="9" fillId="2" borderId="6" xfId="0" applyNumberFormat="1" applyFont="1" applyFill="1" applyBorder="1" applyAlignment="1">
      <alignment horizontal="center" vertical="center"/>
    </xf>
    <xf numFmtId="9" fontId="9" fillId="2" borderId="19" xfId="2" applyFont="1" applyFill="1" applyBorder="1" applyAlignment="1">
      <alignment horizontal="center" vertical="center"/>
    </xf>
    <xf numFmtId="9" fontId="9" fillId="2" borderId="19" xfId="0" applyNumberFormat="1" applyFont="1" applyFill="1" applyBorder="1" applyAlignment="1">
      <alignment horizontal="center" vertical="center"/>
    </xf>
    <xf numFmtId="0" fontId="15" fillId="0" borderId="4" xfId="0" applyFont="1" applyBorder="1"/>
    <xf numFmtId="0" fontId="15" fillId="0" borderId="21" xfId="0" applyFont="1" applyBorder="1"/>
    <xf numFmtId="0" fontId="15" fillId="0" borderId="33" xfId="0" applyFont="1" applyBorder="1"/>
    <xf numFmtId="0" fontId="15" fillId="0" borderId="25" xfId="0" applyFont="1" applyBorder="1"/>
    <xf numFmtId="0" fontId="13" fillId="0" borderId="16" xfId="0" applyFont="1" applyBorder="1" applyAlignment="1">
      <alignment horizontal="center"/>
    </xf>
    <xf numFmtId="0" fontId="13" fillId="0" borderId="5" xfId="0" applyFont="1" applyBorder="1" applyAlignment="1">
      <alignment horizontal="center"/>
    </xf>
    <xf numFmtId="0" fontId="13" fillId="12" borderId="20" xfId="0" applyFont="1" applyFill="1" applyBorder="1" applyAlignment="1">
      <alignment horizontal="center" vertical="center"/>
    </xf>
    <xf numFmtId="0" fontId="13" fillId="12" borderId="32" xfId="0" applyFont="1" applyFill="1" applyBorder="1" applyAlignment="1">
      <alignment vertical="center"/>
    </xf>
    <xf numFmtId="0" fontId="13" fillId="12" borderId="18" xfId="0" applyFont="1" applyFill="1" applyBorder="1" applyAlignment="1">
      <alignment vertical="center"/>
    </xf>
    <xf numFmtId="0" fontId="14" fillId="0" borderId="0" xfId="0" applyFont="1" applyAlignment="1">
      <alignment vertical="center"/>
    </xf>
  </cellXfs>
  <cellStyles count="3">
    <cellStyle name="Currency" xfId="1" builtinId="4"/>
    <cellStyle name="Normal" xfId="0" builtinId="0"/>
    <cellStyle name="Percent" xfId="2" builtinId="5"/>
  </cellStyles>
  <dxfs count="2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CCECFF"/>
      <color rgb="FFCCCCFF"/>
      <color rgb="FFD6BBEB"/>
      <color rgb="FFFFCCCC"/>
      <color rgb="FF00FF00"/>
      <color rgb="FFF9A151"/>
      <color rgb="FF66FF33"/>
      <color rgb="FFFBE781"/>
      <color rgb="FFFFB6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A</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13"/>
            <c:invertIfNegative val="0"/>
            <c:bubble3D val="0"/>
            <c:extLst>
              <c:ext xmlns:c16="http://schemas.microsoft.com/office/drawing/2014/chart" uri="{C3380CC4-5D6E-409C-BE32-E72D297353CC}">
                <c16:uniqueId val="{00000000-DA8B-482C-8310-A29D9A464AD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TOTALS!$D$3:$D$19</c:f>
              <c:strCache>
                <c:ptCount val="17"/>
                <c:pt idx="0">
                  <c:v>Brooks Koepka</c:v>
                </c:pt>
                <c:pt idx="1">
                  <c:v>Cameron Smith</c:v>
                </c:pt>
                <c:pt idx="2">
                  <c:v>Cameron Young</c:v>
                </c:pt>
                <c:pt idx="3">
                  <c:v>Collin Morikawa</c:v>
                </c:pt>
                <c:pt idx="4">
                  <c:v>Dustin Johnson</c:v>
                </c:pt>
                <c:pt idx="5">
                  <c:v>Jon Rahm</c:v>
                </c:pt>
                <c:pt idx="6">
                  <c:v>Jordan Spieth</c:v>
                </c:pt>
                <c:pt idx="7">
                  <c:v>Justin Thomas</c:v>
                </c:pt>
                <c:pt idx="8">
                  <c:v>Matthew Fitzpatrick</c:v>
                </c:pt>
                <c:pt idx="9">
                  <c:v>Max Homa</c:v>
                </c:pt>
                <c:pt idx="10">
                  <c:v>Patrick Cantlay</c:v>
                </c:pt>
                <c:pt idx="11">
                  <c:v>Rory McIlroy</c:v>
                </c:pt>
                <c:pt idx="12">
                  <c:v>Sam Burns</c:v>
                </c:pt>
                <c:pt idx="13">
                  <c:v>Scottie Scheffler</c:v>
                </c:pt>
                <c:pt idx="14">
                  <c:v>Tony Finau</c:v>
                </c:pt>
                <c:pt idx="15">
                  <c:v>Viktor Hovland</c:v>
                </c:pt>
                <c:pt idx="16">
                  <c:v>Xander Schauffele</c:v>
                </c:pt>
              </c:strCache>
            </c:strRef>
          </c:cat>
          <c:val>
            <c:numRef>
              <c:f>TOTALS!$E$3:$E$19</c:f>
              <c:numCache>
                <c:formatCode>General</c:formatCode>
                <c:ptCount val="17"/>
                <c:pt idx="0">
                  <c:v>29</c:v>
                </c:pt>
                <c:pt idx="1">
                  <c:v>10</c:v>
                </c:pt>
                <c:pt idx="2">
                  <c:v>10</c:v>
                </c:pt>
                <c:pt idx="3">
                  <c:v>6</c:v>
                </c:pt>
                <c:pt idx="4">
                  <c:v>8</c:v>
                </c:pt>
                <c:pt idx="5">
                  <c:v>65</c:v>
                </c:pt>
                <c:pt idx="6">
                  <c:v>3</c:v>
                </c:pt>
                <c:pt idx="7">
                  <c:v>7</c:v>
                </c:pt>
                <c:pt idx="8">
                  <c:v>2</c:v>
                </c:pt>
                <c:pt idx="9">
                  <c:v>7</c:v>
                </c:pt>
                <c:pt idx="10">
                  <c:v>23</c:v>
                </c:pt>
                <c:pt idx="11">
                  <c:v>18</c:v>
                </c:pt>
                <c:pt idx="12">
                  <c:v>1</c:v>
                </c:pt>
                <c:pt idx="13">
                  <c:v>61</c:v>
                </c:pt>
                <c:pt idx="14">
                  <c:v>13</c:v>
                </c:pt>
                <c:pt idx="15">
                  <c:v>7</c:v>
                </c:pt>
                <c:pt idx="16">
                  <c:v>42</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B</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24"/>
            <c:invertIfNegative val="0"/>
            <c:bubble3D val="0"/>
            <c:extLst>
              <c:ext xmlns:c16="http://schemas.microsoft.com/office/drawing/2014/chart" uri="{C3380CC4-5D6E-409C-BE32-E72D297353CC}">
                <c16:uniqueId val="{00000000-ECCF-4BF8-B0FF-FA2CEDDCDB0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TOTALS!$D$20:$D$49</c:f>
              <c:strCache>
                <c:ptCount val="30"/>
                <c:pt idx="0">
                  <c:v>Abraham Ancer</c:v>
                </c:pt>
                <c:pt idx="1">
                  <c:v>Adam Scott</c:v>
                </c:pt>
                <c:pt idx="2">
                  <c:v>Bryson DeChambeau</c:v>
                </c:pt>
                <c:pt idx="3">
                  <c:v>Chris Kirk</c:v>
                </c:pt>
                <c:pt idx="4">
                  <c:v>Corey Conners</c:v>
                </c:pt>
                <c:pt idx="5">
                  <c:v>Davis Riley</c:v>
                </c:pt>
                <c:pt idx="6">
                  <c:v>Harris English</c:v>
                </c:pt>
                <c:pt idx="7">
                  <c:v>Hideki Matsuyama</c:v>
                </c:pt>
                <c:pt idx="8">
                  <c:v>Jason Day</c:v>
                </c:pt>
                <c:pt idx="9">
                  <c:v>Joaquín Niemann</c:v>
                </c:pt>
                <c:pt idx="10">
                  <c:v>Justin Rose</c:v>
                </c:pt>
                <c:pt idx="11">
                  <c:v>Keegan Bradley</c:v>
                </c:pt>
                <c:pt idx="12">
                  <c:v>Matt Kuchar</c:v>
                </c:pt>
                <c:pt idx="13">
                  <c:v>Min Woo Lee</c:v>
                </c:pt>
                <c:pt idx="14">
                  <c:v>Mito Pereira</c:v>
                </c:pt>
                <c:pt idx="15">
                  <c:v>Patrick Reed</c:v>
                </c:pt>
                <c:pt idx="16">
                  <c:v>Paul Casey</c:v>
                </c:pt>
                <c:pt idx="17">
                  <c:v>Phil Mickelson</c:v>
                </c:pt>
                <c:pt idx="18">
                  <c:v>Rickie Fowler</c:v>
                </c:pt>
                <c:pt idx="19">
                  <c:v>Russell Henley</c:v>
                </c:pt>
                <c:pt idx="20">
                  <c:v>Sahith Theegala</c:v>
                </c:pt>
                <c:pt idx="21">
                  <c:v>Séamus Power</c:v>
                </c:pt>
                <c:pt idx="22">
                  <c:v>Shane Lowry</c:v>
                </c:pt>
                <c:pt idx="23">
                  <c:v>Si Woo Kim</c:v>
                </c:pt>
                <c:pt idx="24">
                  <c:v>Sungjae Im</c:v>
                </c:pt>
                <c:pt idx="25">
                  <c:v>Talor Gooch</c:v>
                </c:pt>
                <c:pt idx="26">
                  <c:v>Tom Kim</c:v>
                </c:pt>
                <c:pt idx="27">
                  <c:v>Tommy Fleetwood</c:v>
                </c:pt>
                <c:pt idx="28">
                  <c:v>Tyrrell Hatton</c:v>
                </c:pt>
                <c:pt idx="29">
                  <c:v>Wyndham Clark</c:v>
                </c:pt>
              </c:strCache>
            </c:strRef>
          </c:cat>
          <c:val>
            <c:numRef>
              <c:f>TOTALS!$E$20:$E$49</c:f>
              <c:numCache>
                <c:formatCode>General</c:formatCode>
                <c:ptCount val="30"/>
                <c:pt idx="0">
                  <c:v>1</c:v>
                </c:pt>
                <c:pt idx="1">
                  <c:v>15</c:v>
                </c:pt>
                <c:pt idx="2">
                  <c:v>1</c:v>
                </c:pt>
                <c:pt idx="3">
                  <c:v>4</c:v>
                </c:pt>
                <c:pt idx="4">
                  <c:v>4</c:v>
                </c:pt>
                <c:pt idx="5">
                  <c:v>0</c:v>
                </c:pt>
                <c:pt idx="6">
                  <c:v>4</c:v>
                </c:pt>
                <c:pt idx="7">
                  <c:v>12</c:v>
                </c:pt>
                <c:pt idx="8">
                  <c:v>53</c:v>
                </c:pt>
                <c:pt idx="9">
                  <c:v>8</c:v>
                </c:pt>
                <c:pt idx="10">
                  <c:v>4</c:v>
                </c:pt>
                <c:pt idx="11">
                  <c:v>6</c:v>
                </c:pt>
                <c:pt idx="12">
                  <c:v>0</c:v>
                </c:pt>
                <c:pt idx="13">
                  <c:v>0</c:v>
                </c:pt>
                <c:pt idx="14">
                  <c:v>2</c:v>
                </c:pt>
                <c:pt idx="15">
                  <c:v>8</c:v>
                </c:pt>
                <c:pt idx="16">
                  <c:v>0</c:v>
                </c:pt>
                <c:pt idx="17">
                  <c:v>4</c:v>
                </c:pt>
                <c:pt idx="18">
                  <c:v>15</c:v>
                </c:pt>
                <c:pt idx="19">
                  <c:v>3</c:v>
                </c:pt>
                <c:pt idx="20">
                  <c:v>12</c:v>
                </c:pt>
                <c:pt idx="21">
                  <c:v>0</c:v>
                </c:pt>
                <c:pt idx="22">
                  <c:v>9</c:v>
                </c:pt>
                <c:pt idx="23">
                  <c:v>3</c:v>
                </c:pt>
                <c:pt idx="24">
                  <c:v>57</c:v>
                </c:pt>
                <c:pt idx="25">
                  <c:v>7</c:v>
                </c:pt>
                <c:pt idx="26">
                  <c:v>4</c:v>
                </c:pt>
                <c:pt idx="27">
                  <c:v>15</c:v>
                </c:pt>
                <c:pt idx="28">
                  <c:v>53</c:v>
                </c:pt>
                <c:pt idx="29">
                  <c:v>8</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C</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17"/>
            <c:invertIfNegative val="0"/>
            <c:bubble3D val="0"/>
            <c:extLst>
              <c:ext xmlns:c16="http://schemas.microsoft.com/office/drawing/2014/chart" uri="{C3380CC4-5D6E-409C-BE32-E72D297353CC}">
                <c16:uniqueId val="{00000000-A9D0-4FB1-B426-CC3090D270E4}"/>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TOTALS!$D$50:$D$85</c:f>
              <c:strCache>
                <c:ptCount val="36"/>
                <c:pt idx="0">
                  <c:v>Aaron Wise</c:v>
                </c:pt>
                <c:pt idx="1">
                  <c:v>Adam Hadwin</c:v>
                </c:pt>
                <c:pt idx="2">
                  <c:v>Adam Svensson</c:v>
                </c:pt>
                <c:pt idx="3">
                  <c:v>Adrian Meronk</c:v>
                </c:pt>
                <c:pt idx="4">
                  <c:v>Andrew Putnam</c:v>
                </c:pt>
                <c:pt idx="5">
                  <c:v>Anirban Lahiri</c:v>
                </c:pt>
                <c:pt idx="6">
                  <c:v>Billy Horschel</c:v>
                </c:pt>
                <c:pt idx="7">
                  <c:v>Brandon Wu</c:v>
                </c:pt>
                <c:pt idx="8">
                  <c:v>Brendan Steele</c:v>
                </c:pt>
                <c:pt idx="9">
                  <c:v>Brian Harman</c:v>
                </c:pt>
                <c:pt idx="10">
                  <c:v>Callum Shinkwin</c:v>
                </c:pt>
                <c:pt idx="11">
                  <c:v>Cameron Davis</c:v>
                </c:pt>
                <c:pt idx="12">
                  <c:v>Christiaan Bezuidenhout</c:v>
                </c:pt>
                <c:pt idx="13">
                  <c:v>Danny Willett</c:v>
                </c:pt>
                <c:pt idx="14">
                  <c:v>Denny McCarthy</c:v>
                </c:pt>
                <c:pt idx="15">
                  <c:v>Emiliano Grillo</c:v>
                </c:pt>
                <c:pt idx="16">
                  <c:v>Francesco Molinari</c:v>
                </c:pt>
                <c:pt idx="17">
                  <c:v>Gary Woodland</c:v>
                </c:pt>
                <c:pt idx="18">
                  <c:v>Harold Varner</c:v>
                </c:pt>
                <c:pt idx="19">
                  <c:v>J.T. Poston</c:v>
                </c:pt>
                <c:pt idx="20">
                  <c:v>Jimmy Walker</c:v>
                </c:pt>
                <c:pt idx="21">
                  <c:v>K.H. Lee</c:v>
                </c:pt>
                <c:pt idx="22">
                  <c:v>Keith Mitchell</c:v>
                </c:pt>
                <c:pt idx="23">
                  <c:v>Kurt Kitayama</c:v>
                </c:pt>
                <c:pt idx="24">
                  <c:v>Lucas Herbert</c:v>
                </c:pt>
                <c:pt idx="25">
                  <c:v>Mackenzie Hughes</c:v>
                </c:pt>
                <c:pt idx="26">
                  <c:v>Patrick Rodgers</c:v>
                </c:pt>
                <c:pt idx="27">
                  <c:v>Robert MacIntyre</c:v>
                </c:pt>
                <c:pt idx="28">
                  <c:v>Ryan Fox</c:v>
                </c:pt>
                <c:pt idx="29">
                  <c:v>Scott Stallings</c:v>
                </c:pt>
                <c:pt idx="30">
                  <c:v>Sepp Straka</c:v>
                </c:pt>
                <c:pt idx="31">
                  <c:v>Taylor Montgomery</c:v>
                </c:pt>
                <c:pt idx="32">
                  <c:v>Taylor Moore</c:v>
                </c:pt>
                <c:pt idx="33">
                  <c:v>Thorbjørn Olesen</c:v>
                </c:pt>
                <c:pt idx="34">
                  <c:v>Tom Hoge</c:v>
                </c:pt>
                <c:pt idx="35">
                  <c:v>Webb Simpson</c:v>
                </c:pt>
              </c:strCache>
            </c:strRef>
          </c:cat>
          <c:val>
            <c:numRef>
              <c:f>TOTALS!$E$50:$E$85</c:f>
              <c:numCache>
                <c:formatCode>General</c:formatCode>
                <c:ptCount val="36"/>
                <c:pt idx="0">
                  <c:v>6</c:v>
                </c:pt>
                <c:pt idx="1">
                  <c:v>4</c:v>
                </c:pt>
                <c:pt idx="2">
                  <c:v>3</c:v>
                </c:pt>
                <c:pt idx="3">
                  <c:v>18</c:v>
                </c:pt>
                <c:pt idx="4">
                  <c:v>0</c:v>
                </c:pt>
                <c:pt idx="5">
                  <c:v>2</c:v>
                </c:pt>
                <c:pt idx="6">
                  <c:v>9</c:v>
                </c:pt>
                <c:pt idx="7">
                  <c:v>1</c:v>
                </c:pt>
                <c:pt idx="8">
                  <c:v>5</c:v>
                </c:pt>
                <c:pt idx="9">
                  <c:v>4</c:v>
                </c:pt>
                <c:pt idx="10">
                  <c:v>0</c:v>
                </c:pt>
                <c:pt idx="11">
                  <c:v>7</c:v>
                </c:pt>
                <c:pt idx="12">
                  <c:v>8</c:v>
                </c:pt>
                <c:pt idx="13">
                  <c:v>2</c:v>
                </c:pt>
                <c:pt idx="14">
                  <c:v>17</c:v>
                </c:pt>
                <c:pt idx="15">
                  <c:v>9</c:v>
                </c:pt>
                <c:pt idx="16">
                  <c:v>0</c:v>
                </c:pt>
                <c:pt idx="17">
                  <c:v>57</c:v>
                </c:pt>
                <c:pt idx="18">
                  <c:v>9</c:v>
                </c:pt>
                <c:pt idx="19">
                  <c:v>4</c:v>
                </c:pt>
                <c:pt idx="20">
                  <c:v>4</c:v>
                </c:pt>
                <c:pt idx="21">
                  <c:v>7</c:v>
                </c:pt>
                <c:pt idx="22">
                  <c:v>29</c:v>
                </c:pt>
                <c:pt idx="23">
                  <c:v>4</c:v>
                </c:pt>
                <c:pt idx="24">
                  <c:v>7</c:v>
                </c:pt>
                <c:pt idx="25">
                  <c:v>6</c:v>
                </c:pt>
                <c:pt idx="26">
                  <c:v>2</c:v>
                </c:pt>
                <c:pt idx="27">
                  <c:v>2</c:v>
                </c:pt>
                <c:pt idx="28">
                  <c:v>2</c:v>
                </c:pt>
                <c:pt idx="29">
                  <c:v>1</c:v>
                </c:pt>
                <c:pt idx="30">
                  <c:v>1</c:v>
                </c:pt>
                <c:pt idx="31">
                  <c:v>9</c:v>
                </c:pt>
                <c:pt idx="32">
                  <c:v>36</c:v>
                </c:pt>
                <c:pt idx="33">
                  <c:v>11</c:v>
                </c:pt>
                <c:pt idx="34">
                  <c:v>21</c:v>
                </c:pt>
                <c:pt idx="35">
                  <c:v>5</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D</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10"/>
            <c:invertIfNegative val="0"/>
            <c:bubble3D val="0"/>
            <c:extLst>
              <c:ext xmlns:c16="http://schemas.microsoft.com/office/drawing/2014/chart" uri="{C3380CC4-5D6E-409C-BE32-E72D297353CC}">
                <c16:uniqueId val="{00000001-3793-4336-8146-46F7845967DE}"/>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TOTALS!$I$3:$I$35</c:f>
              <c:strCache>
                <c:ptCount val="33"/>
                <c:pt idx="0">
                  <c:v>Adam Schenk</c:v>
                </c:pt>
                <c:pt idx="1">
                  <c:v>Adri Arnaus</c:v>
                </c:pt>
                <c:pt idx="2">
                  <c:v>Adrián Otaegui</c:v>
                </c:pt>
                <c:pt idx="3">
                  <c:v>Alex Norén</c:v>
                </c:pt>
                <c:pt idx="4">
                  <c:v>Alex Smalley</c:v>
                </c:pt>
                <c:pt idx="5">
                  <c:v>Beau Hossler</c:v>
                </c:pt>
                <c:pt idx="6">
                  <c:v>Ben Taylor</c:v>
                </c:pt>
                <c:pt idx="7">
                  <c:v>Brendon Todd</c:v>
                </c:pt>
                <c:pt idx="8">
                  <c:v>Chez Reavie</c:v>
                </c:pt>
                <c:pt idx="9">
                  <c:v>Davis Thompson</c:v>
                </c:pt>
                <c:pt idx="10">
                  <c:v>Dean Burmester</c:v>
                </c:pt>
                <c:pt idx="11">
                  <c:v>Hayden Buckley</c:v>
                </c:pt>
                <c:pt idx="12">
                  <c:v>J.J. Spaun</c:v>
                </c:pt>
                <c:pt idx="13">
                  <c:v>Jason Dufner</c:v>
                </c:pt>
                <c:pt idx="14">
                  <c:v>Joel Dahmen</c:v>
                </c:pt>
                <c:pt idx="15">
                  <c:v>Jordan Smith</c:v>
                </c:pt>
                <c:pt idx="16">
                  <c:v>Kazuki Higa</c:v>
                </c:pt>
                <c:pt idx="17">
                  <c:v>Kevin Kisner</c:v>
                </c:pt>
                <c:pt idx="18">
                  <c:v>Lee Hodges</c:v>
                </c:pt>
                <c:pt idx="19">
                  <c:v>Luke Donald</c:v>
                </c:pt>
                <c:pt idx="20">
                  <c:v>Martin Kaymer</c:v>
                </c:pt>
                <c:pt idx="21">
                  <c:v>Matt Wallace</c:v>
                </c:pt>
                <c:pt idx="22">
                  <c:v>Maverick McNealy</c:v>
                </c:pt>
                <c:pt idx="23">
                  <c:v>Nick Hardy</c:v>
                </c:pt>
                <c:pt idx="24">
                  <c:v>Nick Taylor</c:v>
                </c:pt>
                <c:pt idx="25">
                  <c:v>Nico Echavarria</c:v>
                </c:pt>
                <c:pt idx="26">
                  <c:v>Nicolai Højgaard</c:v>
                </c:pt>
                <c:pt idx="27">
                  <c:v>Pablo Larrazábal</c:v>
                </c:pt>
                <c:pt idx="28">
                  <c:v>Pádraig Harrington</c:v>
                </c:pt>
                <c:pt idx="29">
                  <c:v>Rasmus Højgaard</c:v>
                </c:pt>
                <c:pt idx="30">
                  <c:v>Rikuya Hoshino</c:v>
                </c:pt>
                <c:pt idx="31">
                  <c:v>Sadom Kaewkanjana</c:v>
                </c:pt>
                <c:pt idx="32">
                  <c:v>Thomas Detry</c:v>
                </c:pt>
              </c:strCache>
            </c:strRef>
          </c:cat>
          <c:val>
            <c:numRef>
              <c:f>TOTALS!$J$3:$J$35</c:f>
              <c:numCache>
                <c:formatCode>General</c:formatCode>
                <c:ptCount val="33"/>
                <c:pt idx="0">
                  <c:v>2</c:v>
                </c:pt>
                <c:pt idx="1">
                  <c:v>0</c:v>
                </c:pt>
                <c:pt idx="2">
                  <c:v>1</c:v>
                </c:pt>
                <c:pt idx="3">
                  <c:v>13</c:v>
                </c:pt>
                <c:pt idx="4">
                  <c:v>1</c:v>
                </c:pt>
                <c:pt idx="5">
                  <c:v>21</c:v>
                </c:pt>
                <c:pt idx="6">
                  <c:v>1</c:v>
                </c:pt>
                <c:pt idx="7">
                  <c:v>28</c:v>
                </c:pt>
                <c:pt idx="8">
                  <c:v>3</c:v>
                </c:pt>
                <c:pt idx="9">
                  <c:v>1</c:v>
                </c:pt>
                <c:pt idx="10">
                  <c:v>17</c:v>
                </c:pt>
                <c:pt idx="11">
                  <c:v>18</c:v>
                </c:pt>
                <c:pt idx="12">
                  <c:v>21</c:v>
                </c:pt>
                <c:pt idx="13">
                  <c:v>3</c:v>
                </c:pt>
                <c:pt idx="14">
                  <c:v>15</c:v>
                </c:pt>
                <c:pt idx="15">
                  <c:v>5</c:v>
                </c:pt>
                <c:pt idx="16">
                  <c:v>0</c:v>
                </c:pt>
                <c:pt idx="17">
                  <c:v>9</c:v>
                </c:pt>
                <c:pt idx="18">
                  <c:v>1</c:v>
                </c:pt>
                <c:pt idx="19">
                  <c:v>2</c:v>
                </c:pt>
                <c:pt idx="20">
                  <c:v>0</c:v>
                </c:pt>
                <c:pt idx="21">
                  <c:v>17</c:v>
                </c:pt>
                <c:pt idx="22">
                  <c:v>7</c:v>
                </c:pt>
                <c:pt idx="23">
                  <c:v>7</c:v>
                </c:pt>
                <c:pt idx="24">
                  <c:v>29</c:v>
                </c:pt>
                <c:pt idx="25">
                  <c:v>1</c:v>
                </c:pt>
                <c:pt idx="26">
                  <c:v>31</c:v>
                </c:pt>
                <c:pt idx="27">
                  <c:v>0</c:v>
                </c:pt>
                <c:pt idx="28">
                  <c:v>4</c:v>
                </c:pt>
                <c:pt idx="29">
                  <c:v>5</c:v>
                </c:pt>
                <c:pt idx="30">
                  <c:v>0</c:v>
                </c:pt>
                <c:pt idx="31">
                  <c:v>0</c:v>
                </c:pt>
                <c:pt idx="32">
                  <c:v>19</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8"/>
            <c:invertIfNegative val="0"/>
            <c:bubble3D val="0"/>
            <c:extLst>
              <c:ext xmlns:c16="http://schemas.microsoft.com/office/drawing/2014/chart" uri="{C3380CC4-5D6E-409C-BE32-E72D297353CC}">
                <c16:uniqueId val="{00000000-EDB0-4E00-B50F-5ECCF14337B8}"/>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TOTALS!$I$39:$I$74</c:f>
              <c:strCache>
                <c:ptCount val="36"/>
                <c:pt idx="0">
                  <c:v>Alex Beach</c:v>
                </c:pt>
                <c:pt idx="1">
                  <c:v>Anthony Cordes</c:v>
                </c:pt>
                <c:pt idx="2">
                  <c:v>Ben Griffin</c:v>
                </c:pt>
                <c:pt idx="3">
                  <c:v>Ben Kern</c:v>
                </c:pt>
                <c:pt idx="4">
                  <c:v>Braden Shattuck</c:v>
                </c:pt>
                <c:pt idx="5">
                  <c:v>Chris French</c:v>
                </c:pt>
                <c:pt idx="6">
                  <c:v>Chris Sanger</c:v>
                </c:pt>
                <c:pt idx="7">
                  <c:v>Colin Inglis</c:v>
                </c:pt>
                <c:pt idx="8">
                  <c:v>David Micheluzzi</c:v>
                </c:pt>
                <c:pt idx="9">
                  <c:v>Gabe Reynolds</c:v>
                </c:pt>
                <c:pt idx="10">
                  <c:v>Greg Koch</c:v>
                </c:pt>
                <c:pt idx="11">
                  <c:v>Jeremy Wells</c:v>
                </c:pt>
                <c:pt idx="12">
                  <c:v>Jesse Droemer</c:v>
                </c:pt>
                <c:pt idx="13">
                  <c:v>JJ Killeen</c:v>
                </c:pt>
                <c:pt idx="14">
                  <c:v>John Daly</c:v>
                </c:pt>
                <c:pt idx="15">
                  <c:v>John Somers</c:v>
                </c:pt>
                <c:pt idx="16">
                  <c:v>Josh Speight</c:v>
                </c:pt>
                <c:pt idx="17">
                  <c:v>Justin Suh</c:v>
                </c:pt>
                <c:pt idx="18">
                  <c:v>Kenny Pigman</c:v>
                </c:pt>
                <c:pt idx="19">
                  <c:v>Mark Hubbard</c:v>
                </c:pt>
                <c:pt idx="20">
                  <c:v>Matt Cahill</c:v>
                </c:pt>
                <c:pt idx="21">
                  <c:v>Matthew NeSmith</c:v>
                </c:pt>
                <c:pt idx="22">
                  <c:v>Michael Block</c:v>
                </c:pt>
                <c:pt idx="23">
                  <c:v>Ockie Strydom</c:v>
                </c:pt>
                <c:pt idx="24">
                  <c:v>Russell Grove</c:v>
                </c:pt>
                <c:pt idx="25">
                  <c:v>Sam Ryder</c:v>
                </c:pt>
                <c:pt idx="26">
                  <c:v>Shaun Micheel</c:v>
                </c:pt>
                <c:pt idx="27">
                  <c:v>Sihwan Kim</c:v>
                </c:pt>
                <c:pt idx="28">
                  <c:v>Steve Holmes</c:v>
                </c:pt>
                <c:pt idx="29">
                  <c:v>Steven Alker</c:v>
                </c:pt>
                <c:pt idx="30">
                  <c:v>Taylor Pendrith</c:v>
                </c:pt>
                <c:pt idx="31">
                  <c:v>Thriston Lawrence</c:v>
                </c:pt>
                <c:pt idx="32">
                  <c:v>Victor Perez</c:v>
                </c:pt>
                <c:pt idx="33">
                  <c:v>Wyatt Worthington</c:v>
                </c:pt>
                <c:pt idx="34">
                  <c:v>Y.E. Yang</c:v>
                </c:pt>
                <c:pt idx="35">
                  <c:v>Yannik Paul</c:v>
                </c:pt>
              </c:strCache>
            </c:strRef>
          </c:cat>
          <c:val>
            <c:numRef>
              <c:f>TOTALS!$J$39:$J$74</c:f>
              <c:numCache>
                <c:formatCode>General</c:formatCode>
                <c:ptCount val="36"/>
                <c:pt idx="0">
                  <c:v>2</c:v>
                </c:pt>
                <c:pt idx="1">
                  <c:v>2</c:v>
                </c:pt>
                <c:pt idx="2">
                  <c:v>33</c:v>
                </c:pt>
                <c:pt idx="3">
                  <c:v>0</c:v>
                </c:pt>
                <c:pt idx="4">
                  <c:v>0</c:v>
                </c:pt>
                <c:pt idx="5">
                  <c:v>2</c:v>
                </c:pt>
                <c:pt idx="6">
                  <c:v>0</c:v>
                </c:pt>
                <c:pt idx="7">
                  <c:v>0</c:v>
                </c:pt>
                <c:pt idx="8">
                  <c:v>5</c:v>
                </c:pt>
                <c:pt idx="9">
                  <c:v>0</c:v>
                </c:pt>
                <c:pt idx="10">
                  <c:v>1</c:v>
                </c:pt>
                <c:pt idx="11">
                  <c:v>1</c:v>
                </c:pt>
                <c:pt idx="12">
                  <c:v>1</c:v>
                </c:pt>
                <c:pt idx="13">
                  <c:v>2</c:v>
                </c:pt>
                <c:pt idx="14">
                  <c:v>0</c:v>
                </c:pt>
                <c:pt idx="15">
                  <c:v>0</c:v>
                </c:pt>
                <c:pt idx="16">
                  <c:v>0</c:v>
                </c:pt>
                <c:pt idx="17">
                  <c:v>39</c:v>
                </c:pt>
                <c:pt idx="18">
                  <c:v>1</c:v>
                </c:pt>
                <c:pt idx="19">
                  <c:v>16</c:v>
                </c:pt>
                <c:pt idx="20">
                  <c:v>0</c:v>
                </c:pt>
                <c:pt idx="21">
                  <c:v>26</c:v>
                </c:pt>
                <c:pt idx="22">
                  <c:v>4</c:v>
                </c:pt>
                <c:pt idx="23">
                  <c:v>5</c:v>
                </c:pt>
                <c:pt idx="24">
                  <c:v>0</c:v>
                </c:pt>
                <c:pt idx="25">
                  <c:v>38</c:v>
                </c:pt>
                <c:pt idx="26">
                  <c:v>2</c:v>
                </c:pt>
                <c:pt idx="27">
                  <c:v>2</c:v>
                </c:pt>
                <c:pt idx="28">
                  <c:v>0</c:v>
                </c:pt>
                <c:pt idx="29">
                  <c:v>4</c:v>
                </c:pt>
                <c:pt idx="30">
                  <c:v>39</c:v>
                </c:pt>
                <c:pt idx="31">
                  <c:v>2</c:v>
                </c:pt>
                <c:pt idx="32">
                  <c:v>57</c:v>
                </c:pt>
                <c:pt idx="33">
                  <c:v>1</c:v>
                </c:pt>
                <c:pt idx="34">
                  <c:v>7</c:v>
                </c:pt>
                <c:pt idx="35">
                  <c:v>20</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11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13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13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11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5221" cy="628818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G110"/>
  <sheetViews>
    <sheetView showGridLines="0" tabSelected="1" zoomScale="120" zoomScaleNormal="120" workbookViewId="0">
      <pane xSplit="2" ySplit="1" topLeftCell="D2" activePane="bottomRight" state="frozen"/>
      <selection pane="topRight" activeCell="C1" sqref="C1"/>
      <selection pane="bottomLeft" activeCell="A2" sqref="A2"/>
      <selection pane="bottomRight" activeCell="B2" sqref="B2"/>
    </sheetView>
  </sheetViews>
  <sheetFormatPr defaultColWidth="17" defaultRowHeight="11.25" x14ac:dyDescent="0.2"/>
  <cols>
    <col min="1" max="1" width="4" style="50" customWidth="1"/>
    <col min="2" max="2" width="14.28515625" style="50" bestFit="1" customWidth="1"/>
    <col min="3" max="3" width="14.28515625" style="52" hidden="1" customWidth="1"/>
    <col min="4" max="4" width="16.28515625" style="49" customWidth="1"/>
    <col min="5" max="5" width="16.28515625" style="53" hidden="1" customWidth="1"/>
    <col min="6" max="6" width="16.28515625" style="49" customWidth="1"/>
    <col min="7" max="7" width="16.28515625" style="53" hidden="1" customWidth="1"/>
    <col min="8" max="8" width="16.28515625" style="49" customWidth="1"/>
    <col min="9" max="9" width="16.28515625" style="53" hidden="1" customWidth="1"/>
    <col min="10" max="10" width="16.28515625" style="49" customWidth="1"/>
    <col min="11" max="11" width="16.28515625" style="49" hidden="1" customWidth="1"/>
    <col min="12" max="12" width="16.28515625" style="49" customWidth="1"/>
    <col min="13" max="13" width="16.28515625" style="49" hidden="1" customWidth="1"/>
    <col min="14" max="14" width="16.28515625" style="49" customWidth="1"/>
    <col min="15" max="15" width="16.28515625" style="49" hidden="1" customWidth="1"/>
    <col min="16" max="16" width="16.28515625" style="49" customWidth="1"/>
    <col min="17" max="17" width="16.28515625" style="49" hidden="1" customWidth="1"/>
    <col min="18" max="18" width="18.5703125" style="49" bestFit="1" customWidth="1"/>
    <col min="19" max="19" width="16.28515625" style="49" hidden="1" customWidth="1"/>
    <col min="20" max="20" width="16.28515625" style="49" customWidth="1"/>
    <col min="21" max="21" width="16.28515625" style="49" hidden="1" customWidth="1"/>
    <col min="22" max="22" width="16.28515625" style="49" customWidth="1"/>
    <col min="23" max="23" width="16.28515625" style="49" hidden="1" customWidth="1"/>
    <col min="24" max="24" width="16.28515625" style="49" customWidth="1"/>
    <col min="25" max="25" width="16.28515625" style="49" hidden="1" customWidth="1"/>
    <col min="26" max="26" width="16.28515625" style="49" customWidth="1"/>
    <col min="27" max="27" width="16.28515625" style="49" hidden="1" customWidth="1"/>
    <col min="28" max="28" width="16.28515625" style="49" customWidth="1"/>
    <col min="29" max="29" width="16.28515625" style="49" hidden="1" customWidth="1"/>
    <col min="30" max="30" width="16.28515625" style="49" customWidth="1"/>
    <col min="31" max="31" width="16.28515625" style="49" hidden="1" customWidth="1"/>
    <col min="32" max="32" width="16.28515625" style="49" customWidth="1"/>
    <col min="33" max="33" width="16.28515625" style="49" hidden="1" customWidth="1"/>
    <col min="34" max="16384" width="17" style="49"/>
  </cols>
  <sheetData>
    <row r="1" spans="1:33" s="35" customFormat="1" ht="12.75" thickTop="1" thickBot="1" x14ac:dyDescent="0.3">
      <c r="A1" s="26" t="s">
        <v>0</v>
      </c>
      <c r="B1" s="26" t="s">
        <v>27</v>
      </c>
      <c r="C1" s="27" t="s">
        <v>26</v>
      </c>
      <c r="D1" s="28" t="s">
        <v>10</v>
      </c>
      <c r="E1" s="29" t="s">
        <v>11</v>
      </c>
      <c r="F1" s="30" t="s">
        <v>12</v>
      </c>
      <c r="G1" s="29" t="s">
        <v>176</v>
      </c>
      <c r="H1" s="30" t="s">
        <v>13</v>
      </c>
      <c r="I1" s="29" t="s">
        <v>177</v>
      </c>
      <c r="J1" s="31" t="s">
        <v>14</v>
      </c>
      <c r="K1" s="31" t="s">
        <v>178</v>
      </c>
      <c r="L1" s="31" t="s">
        <v>15</v>
      </c>
      <c r="M1" s="31" t="s">
        <v>179</v>
      </c>
      <c r="N1" s="31" t="s">
        <v>16</v>
      </c>
      <c r="O1" s="31" t="s">
        <v>180</v>
      </c>
      <c r="P1" s="32" t="s">
        <v>17</v>
      </c>
      <c r="Q1" s="32" t="s">
        <v>181</v>
      </c>
      <c r="R1" s="32" t="s">
        <v>18</v>
      </c>
      <c r="S1" s="32" t="s">
        <v>182</v>
      </c>
      <c r="T1" s="32" t="s">
        <v>19</v>
      </c>
      <c r="U1" s="32" t="s">
        <v>183</v>
      </c>
      <c r="V1" s="33" t="s">
        <v>20</v>
      </c>
      <c r="W1" s="33" t="s">
        <v>184</v>
      </c>
      <c r="X1" s="33" t="s">
        <v>21</v>
      </c>
      <c r="Y1" s="33" t="s">
        <v>185</v>
      </c>
      <c r="Z1" s="33" t="s">
        <v>22</v>
      </c>
      <c r="AA1" s="33" t="s">
        <v>186</v>
      </c>
      <c r="AB1" s="34" t="s">
        <v>23</v>
      </c>
      <c r="AC1" s="34" t="s">
        <v>187</v>
      </c>
      <c r="AD1" s="34" t="s">
        <v>24</v>
      </c>
      <c r="AE1" s="34" t="s">
        <v>188</v>
      </c>
      <c r="AF1" s="34" t="s">
        <v>25</v>
      </c>
      <c r="AG1" s="34" t="s">
        <v>189</v>
      </c>
    </row>
    <row r="2" spans="1:33" ht="12" thickTop="1" x14ac:dyDescent="0.2">
      <c r="A2" s="36">
        <v>1</v>
      </c>
      <c r="B2" s="37" t="s">
        <v>391</v>
      </c>
      <c r="C2" s="38">
        <f t="shared" ref="C2:C33" si="0">E2+G2+I2+K2+M2+O2+Q2+S2+U2+W2+Y2+AA2+AC2+AE2+AG2</f>
        <v>0</v>
      </c>
      <c r="D2" s="39" t="s">
        <v>90</v>
      </c>
      <c r="E2" s="40"/>
      <c r="F2" s="41" t="s">
        <v>33</v>
      </c>
      <c r="G2" s="40"/>
      <c r="H2" s="41" t="s">
        <v>87</v>
      </c>
      <c r="I2" s="40"/>
      <c r="J2" s="43" t="s">
        <v>268</v>
      </c>
      <c r="K2" s="42"/>
      <c r="L2" s="43" t="s">
        <v>269</v>
      </c>
      <c r="M2" s="42"/>
      <c r="N2" s="44" t="s">
        <v>59</v>
      </c>
      <c r="O2" s="42"/>
      <c r="P2" s="45" t="s">
        <v>46</v>
      </c>
      <c r="Q2" s="45"/>
      <c r="R2" s="45" t="s">
        <v>58</v>
      </c>
      <c r="S2" s="45"/>
      <c r="T2" s="45" t="s">
        <v>274</v>
      </c>
      <c r="U2" s="45"/>
      <c r="V2" s="46" t="s">
        <v>305</v>
      </c>
      <c r="W2" s="46"/>
      <c r="X2" s="47" t="s">
        <v>307</v>
      </c>
      <c r="Y2" s="46"/>
      <c r="Z2" s="47" t="s">
        <v>295</v>
      </c>
      <c r="AA2" s="46"/>
      <c r="AB2" s="48" t="s">
        <v>338</v>
      </c>
      <c r="AC2" s="48"/>
      <c r="AD2" s="48" t="s">
        <v>333</v>
      </c>
      <c r="AE2" s="48"/>
      <c r="AF2" s="48" t="s">
        <v>312</v>
      </c>
      <c r="AG2" s="48"/>
    </row>
    <row r="3" spans="1:33" x14ac:dyDescent="0.2">
      <c r="A3" s="36">
        <v>2</v>
      </c>
      <c r="B3" s="37" t="s">
        <v>401</v>
      </c>
      <c r="C3" s="38">
        <f t="shared" si="0"/>
        <v>0</v>
      </c>
      <c r="D3" s="39" t="s">
        <v>44</v>
      </c>
      <c r="E3" s="40"/>
      <c r="F3" s="41" t="s">
        <v>90</v>
      </c>
      <c r="G3" s="40"/>
      <c r="H3" s="41" t="s">
        <v>33</v>
      </c>
      <c r="I3" s="40"/>
      <c r="J3" s="42" t="s">
        <v>32</v>
      </c>
      <c r="K3" s="42"/>
      <c r="L3" s="43" t="s">
        <v>269</v>
      </c>
      <c r="M3" s="42"/>
      <c r="N3" s="44" t="s">
        <v>75</v>
      </c>
      <c r="O3" s="42"/>
      <c r="P3" s="45" t="s">
        <v>288</v>
      </c>
      <c r="Q3" s="45"/>
      <c r="R3" s="45" t="s">
        <v>281</v>
      </c>
      <c r="S3" s="45"/>
      <c r="T3" s="45" t="s">
        <v>58</v>
      </c>
      <c r="U3" s="45"/>
      <c r="V3" s="46" t="s">
        <v>295</v>
      </c>
      <c r="W3" s="46"/>
      <c r="X3" s="47" t="s">
        <v>307</v>
      </c>
      <c r="Y3" s="46"/>
      <c r="Z3" s="47" t="s">
        <v>310</v>
      </c>
      <c r="AA3" s="46"/>
      <c r="AB3" s="48" t="s">
        <v>337</v>
      </c>
      <c r="AC3" s="48"/>
      <c r="AD3" s="48" t="s">
        <v>339</v>
      </c>
      <c r="AE3" s="48"/>
      <c r="AF3" s="48" t="s">
        <v>333</v>
      </c>
      <c r="AG3" s="48"/>
    </row>
    <row r="4" spans="1:33" x14ac:dyDescent="0.2">
      <c r="A4" s="36">
        <v>3</v>
      </c>
      <c r="B4" s="37" t="s">
        <v>400</v>
      </c>
      <c r="C4" s="38">
        <f t="shared" si="0"/>
        <v>0</v>
      </c>
      <c r="D4" s="39" t="s">
        <v>33</v>
      </c>
      <c r="E4" s="40"/>
      <c r="F4" s="41" t="s">
        <v>41</v>
      </c>
      <c r="G4" s="40"/>
      <c r="H4" s="41" t="s">
        <v>267</v>
      </c>
      <c r="I4" s="40"/>
      <c r="J4" s="42" t="s">
        <v>32</v>
      </c>
      <c r="K4" s="42"/>
      <c r="L4" s="43" t="s">
        <v>53</v>
      </c>
      <c r="M4" s="42"/>
      <c r="N4" s="44" t="s">
        <v>272</v>
      </c>
      <c r="O4" s="42"/>
      <c r="P4" s="45" t="s">
        <v>288</v>
      </c>
      <c r="Q4" s="45"/>
      <c r="R4" s="45" t="s">
        <v>289</v>
      </c>
      <c r="S4" s="45"/>
      <c r="T4" s="45" t="s">
        <v>274</v>
      </c>
      <c r="U4" s="45"/>
      <c r="V4" s="46" t="s">
        <v>295</v>
      </c>
      <c r="W4" s="46"/>
      <c r="X4" s="47" t="s">
        <v>307</v>
      </c>
      <c r="Y4" s="46"/>
      <c r="Z4" s="47" t="s">
        <v>125</v>
      </c>
      <c r="AA4" s="46"/>
      <c r="AB4" s="48" t="s">
        <v>339</v>
      </c>
      <c r="AC4" s="48"/>
      <c r="AD4" s="48" t="s">
        <v>341</v>
      </c>
      <c r="AE4" s="48"/>
      <c r="AF4" s="48" t="s">
        <v>318</v>
      </c>
      <c r="AG4" s="48"/>
    </row>
    <row r="5" spans="1:33" x14ac:dyDescent="0.2">
      <c r="A5" s="36">
        <v>4</v>
      </c>
      <c r="B5" s="37" t="s">
        <v>395</v>
      </c>
      <c r="C5" s="38">
        <f t="shared" si="0"/>
        <v>0</v>
      </c>
      <c r="D5" s="39" t="s">
        <v>33</v>
      </c>
      <c r="E5" s="40"/>
      <c r="F5" s="41" t="s">
        <v>90</v>
      </c>
      <c r="G5" s="40"/>
      <c r="H5" s="41" t="s">
        <v>55</v>
      </c>
      <c r="I5" s="40"/>
      <c r="J5" s="42" t="s">
        <v>272</v>
      </c>
      <c r="K5" s="42"/>
      <c r="L5" s="43" t="s">
        <v>53</v>
      </c>
      <c r="M5" s="42"/>
      <c r="N5" s="44" t="s">
        <v>75</v>
      </c>
      <c r="O5" s="42"/>
      <c r="P5" s="45" t="s">
        <v>96</v>
      </c>
      <c r="Q5" s="45"/>
      <c r="R5" s="45" t="s">
        <v>275</v>
      </c>
      <c r="S5" s="45"/>
      <c r="T5" s="45" t="s">
        <v>58</v>
      </c>
      <c r="U5" s="45"/>
      <c r="V5" s="46" t="s">
        <v>303</v>
      </c>
      <c r="W5" s="46"/>
      <c r="X5" s="47" t="s">
        <v>310</v>
      </c>
      <c r="Y5" s="46"/>
      <c r="Z5" s="47" t="s">
        <v>152</v>
      </c>
      <c r="AA5" s="46"/>
      <c r="AB5" s="48" t="s">
        <v>337</v>
      </c>
      <c r="AC5" s="48"/>
      <c r="AD5" s="48" t="s">
        <v>339</v>
      </c>
      <c r="AE5" s="48"/>
      <c r="AF5" s="48" t="s">
        <v>341</v>
      </c>
      <c r="AG5" s="48"/>
    </row>
    <row r="6" spans="1:33" x14ac:dyDescent="0.2">
      <c r="A6" s="36">
        <v>5</v>
      </c>
      <c r="B6" s="37" t="s">
        <v>394</v>
      </c>
      <c r="C6" s="38">
        <f t="shared" si="0"/>
        <v>0</v>
      </c>
      <c r="D6" s="39" t="s">
        <v>33</v>
      </c>
      <c r="E6" s="40"/>
      <c r="F6" s="41" t="s">
        <v>55</v>
      </c>
      <c r="G6" s="40"/>
      <c r="H6" s="41" t="s">
        <v>87</v>
      </c>
      <c r="I6" s="40"/>
      <c r="J6" s="42" t="s">
        <v>52</v>
      </c>
      <c r="K6" s="42"/>
      <c r="L6" s="43" t="s">
        <v>273</v>
      </c>
      <c r="M6" s="42"/>
      <c r="N6" s="44" t="s">
        <v>53</v>
      </c>
      <c r="O6" s="42"/>
      <c r="P6" s="45" t="s">
        <v>275</v>
      </c>
      <c r="Q6" s="45"/>
      <c r="R6" s="45" t="s">
        <v>58</v>
      </c>
      <c r="S6" s="45"/>
      <c r="T6" s="45" t="s">
        <v>251</v>
      </c>
      <c r="U6" s="45"/>
      <c r="V6" s="47" t="s">
        <v>252</v>
      </c>
      <c r="W6" s="46"/>
      <c r="X6" s="47" t="s">
        <v>307</v>
      </c>
      <c r="Y6" s="46"/>
      <c r="Z6" s="47" t="s">
        <v>310</v>
      </c>
      <c r="AA6" s="46"/>
      <c r="AB6" s="48" t="s">
        <v>337</v>
      </c>
      <c r="AC6" s="48"/>
      <c r="AD6" s="48" t="s">
        <v>313</v>
      </c>
      <c r="AE6" s="48"/>
      <c r="AF6" s="48" t="s">
        <v>339</v>
      </c>
      <c r="AG6" s="48"/>
    </row>
    <row r="7" spans="1:33" x14ac:dyDescent="0.2">
      <c r="A7" s="36">
        <v>6</v>
      </c>
      <c r="B7" s="37" t="s">
        <v>205</v>
      </c>
      <c r="C7" s="38">
        <f t="shared" si="0"/>
        <v>0</v>
      </c>
      <c r="D7" s="39" t="s">
        <v>118</v>
      </c>
      <c r="E7" s="40"/>
      <c r="F7" s="41" t="s">
        <v>90</v>
      </c>
      <c r="G7" s="40"/>
      <c r="H7" s="41" t="s">
        <v>33</v>
      </c>
      <c r="I7" s="40"/>
      <c r="J7" s="42" t="s">
        <v>32</v>
      </c>
      <c r="K7" s="42"/>
      <c r="L7" s="43" t="s">
        <v>269</v>
      </c>
      <c r="M7" s="42"/>
      <c r="N7" s="44" t="s">
        <v>75</v>
      </c>
      <c r="O7" s="42"/>
      <c r="P7" s="45" t="s">
        <v>46</v>
      </c>
      <c r="Q7" s="45"/>
      <c r="R7" s="45" t="s">
        <v>67</v>
      </c>
      <c r="S7" s="45"/>
      <c r="T7" s="45" t="s">
        <v>58</v>
      </c>
      <c r="U7" s="45"/>
      <c r="V7" s="46" t="s">
        <v>125</v>
      </c>
      <c r="W7" s="46"/>
      <c r="X7" s="46" t="s">
        <v>260</v>
      </c>
      <c r="Y7" s="46"/>
      <c r="Z7" s="47" t="s">
        <v>152</v>
      </c>
      <c r="AA7" s="46"/>
      <c r="AB7" s="48" t="s">
        <v>337</v>
      </c>
      <c r="AC7" s="48"/>
      <c r="AD7" s="48" t="s">
        <v>330</v>
      </c>
      <c r="AE7" s="48"/>
      <c r="AF7" s="48" t="s">
        <v>339</v>
      </c>
      <c r="AG7" s="48"/>
    </row>
    <row r="8" spans="1:33" x14ac:dyDescent="0.2">
      <c r="A8" s="36">
        <v>7</v>
      </c>
      <c r="B8" s="37" t="s">
        <v>356</v>
      </c>
      <c r="C8" s="38">
        <f t="shared" si="0"/>
        <v>0</v>
      </c>
      <c r="D8" s="39" t="s">
        <v>90</v>
      </c>
      <c r="E8" s="40"/>
      <c r="F8" s="41" t="s">
        <v>55</v>
      </c>
      <c r="G8" s="40"/>
      <c r="H8" s="41" t="s">
        <v>41</v>
      </c>
      <c r="I8" s="40"/>
      <c r="J8" s="42" t="s">
        <v>77</v>
      </c>
      <c r="K8" s="42"/>
      <c r="L8" s="43" t="s">
        <v>53</v>
      </c>
      <c r="M8" s="42"/>
      <c r="N8" s="44" t="s">
        <v>75</v>
      </c>
      <c r="O8" s="42"/>
      <c r="P8" s="45" t="s">
        <v>288</v>
      </c>
      <c r="Q8" s="45"/>
      <c r="R8" s="45" t="s">
        <v>281</v>
      </c>
      <c r="S8" s="45"/>
      <c r="T8" s="45" t="s">
        <v>58</v>
      </c>
      <c r="U8" s="45"/>
      <c r="V8" s="46" t="s">
        <v>292</v>
      </c>
      <c r="W8" s="46"/>
      <c r="X8" s="47" t="s">
        <v>294</v>
      </c>
      <c r="Y8" s="46"/>
      <c r="Z8" s="47" t="s">
        <v>255</v>
      </c>
      <c r="AA8" s="46"/>
      <c r="AB8" s="48" t="s">
        <v>337</v>
      </c>
      <c r="AC8" s="48"/>
      <c r="AD8" s="48" t="s">
        <v>330</v>
      </c>
      <c r="AE8" s="48"/>
      <c r="AF8" s="48" t="s">
        <v>333</v>
      </c>
      <c r="AG8" s="48"/>
    </row>
    <row r="9" spans="1:33" x14ac:dyDescent="0.2">
      <c r="A9" s="36">
        <v>8</v>
      </c>
      <c r="B9" s="37" t="s">
        <v>381</v>
      </c>
      <c r="C9" s="38">
        <f t="shared" si="0"/>
        <v>0</v>
      </c>
      <c r="D9" s="39" t="s">
        <v>44</v>
      </c>
      <c r="E9" s="40"/>
      <c r="F9" s="41" t="s">
        <v>50</v>
      </c>
      <c r="G9" s="40"/>
      <c r="H9" s="41" t="s">
        <v>55</v>
      </c>
      <c r="I9" s="40"/>
      <c r="J9" s="42" t="s">
        <v>43</v>
      </c>
      <c r="K9" s="42"/>
      <c r="L9" s="43" t="s">
        <v>32</v>
      </c>
      <c r="M9" s="42"/>
      <c r="N9" s="44" t="s">
        <v>59</v>
      </c>
      <c r="O9" s="42"/>
      <c r="P9" s="45" t="s">
        <v>288</v>
      </c>
      <c r="Q9" s="45"/>
      <c r="R9" s="45" t="s">
        <v>101</v>
      </c>
      <c r="S9" s="45"/>
      <c r="T9" s="45" t="s">
        <v>58</v>
      </c>
      <c r="U9" s="45"/>
      <c r="V9" s="46" t="s">
        <v>305</v>
      </c>
      <c r="W9" s="46"/>
      <c r="X9" s="47" t="s">
        <v>310</v>
      </c>
      <c r="Y9" s="46"/>
      <c r="Z9" s="47" t="s">
        <v>304</v>
      </c>
      <c r="AA9" s="46"/>
      <c r="AB9" s="48" t="s">
        <v>313</v>
      </c>
      <c r="AC9" s="48"/>
      <c r="AD9" s="48" t="s">
        <v>326</v>
      </c>
      <c r="AE9" s="48"/>
      <c r="AF9" s="48" t="s">
        <v>339</v>
      </c>
      <c r="AG9" s="48"/>
    </row>
    <row r="10" spans="1:33" x14ac:dyDescent="0.2">
      <c r="A10" s="36">
        <v>9</v>
      </c>
      <c r="B10" s="37" t="s">
        <v>380</v>
      </c>
      <c r="C10" s="38">
        <f t="shared" si="0"/>
        <v>0</v>
      </c>
      <c r="D10" s="39" t="s">
        <v>90</v>
      </c>
      <c r="E10" s="40"/>
      <c r="F10" s="41" t="s">
        <v>57</v>
      </c>
      <c r="G10" s="40"/>
      <c r="H10" s="41" t="s">
        <v>33</v>
      </c>
      <c r="I10" s="40"/>
      <c r="J10" s="42" t="s">
        <v>272</v>
      </c>
      <c r="K10" s="42"/>
      <c r="L10" s="43" t="s">
        <v>94</v>
      </c>
      <c r="M10" s="42"/>
      <c r="N10" s="44" t="s">
        <v>75</v>
      </c>
      <c r="O10" s="42"/>
      <c r="P10" s="45" t="s">
        <v>100</v>
      </c>
      <c r="Q10" s="45"/>
      <c r="R10" s="45" t="s">
        <v>275</v>
      </c>
      <c r="S10" s="45"/>
      <c r="T10" s="45" t="s">
        <v>67</v>
      </c>
      <c r="U10" s="45"/>
      <c r="V10" s="46" t="s">
        <v>303</v>
      </c>
      <c r="W10" s="46"/>
      <c r="X10" s="47" t="s">
        <v>311</v>
      </c>
      <c r="Y10" s="46"/>
      <c r="Z10" s="47" t="s">
        <v>300</v>
      </c>
      <c r="AA10" s="46"/>
      <c r="AB10" s="48" t="s">
        <v>326</v>
      </c>
      <c r="AC10" s="48"/>
      <c r="AD10" s="48" t="s">
        <v>339</v>
      </c>
      <c r="AE10" s="48"/>
      <c r="AF10" s="48" t="s">
        <v>341</v>
      </c>
      <c r="AG10" s="48"/>
    </row>
    <row r="11" spans="1:33" x14ac:dyDescent="0.2">
      <c r="A11" s="36">
        <v>10</v>
      </c>
      <c r="B11" s="37" t="s">
        <v>212</v>
      </c>
      <c r="C11" s="38">
        <f t="shared" si="0"/>
        <v>0</v>
      </c>
      <c r="D11" s="39" t="s">
        <v>33</v>
      </c>
      <c r="E11" s="40"/>
      <c r="F11" s="41" t="s">
        <v>55</v>
      </c>
      <c r="G11" s="40"/>
      <c r="H11" s="41" t="s">
        <v>34</v>
      </c>
      <c r="I11" s="40"/>
      <c r="J11" s="42" t="s">
        <v>272</v>
      </c>
      <c r="K11" s="42"/>
      <c r="L11" s="43" t="s">
        <v>40</v>
      </c>
      <c r="M11" s="42"/>
      <c r="N11" s="44" t="s">
        <v>75</v>
      </c>
      <c r="O11" s="42"/>
      <c r="P11" s="45" t="s">
        <v>288</v>
      </c>
      <c r="Q11" s="45"/>
      <c r="R11" s="45" t="s">
        <v>253</v>
      </c>
      <c r="S11" s="45"/>
      <c r="T11" s="45" t="s">
        <v>58</v>
      </c>
      <c r="U11" s="45"/>
      <c r="V11" s="46" t="s">
        <v>299</v>
      </c>
      <c r="W11" s="46"/>
      <c r="X11" s="47" t="s">
        <v>305</v>
      </c>
      <c r="Y11" s="46"/>
      <c r="Z11" s="47" t="s">
        <v>255</v>
      </c>
      <c r="AA11" s="46"/>
      <c r="AB11" s="48" t="s">
        <v>313</v>
      </c>
      <c r="AC11" s="48"/>
      <c r="AD11" s="48" t="s">
        <v>339</v>
      </c>
      <c r="AE11" s="48"/>
      <c r="AF11" s="48" t="s">
        <v>333</v>
      </c>
      <c r="AG11" s="48"/>
    </row>
    <row r="12" spans="1:33" x14ac:dyDescent="0.2">
      <c r="A12" s="36">
        <v>11</v>
      </c>
      <c r="B12" s="37" t="s">
        <v>370</v>
      </c>
      <c r="C12" s="38">
        <f t="shared" si="0"/>
        <v>0</v>
      </c>
      <c r="D12" s="39" t="s">
        <v>90</v>
      </c>
      <c r="E12" s="40"/>
      <c r="F12" s="41" t="s">
        <v>50</v>
      </c>
      <c r="G12" s="40"/>
      <c r="H12" s="41" t="s">
        <v>41</v>
      </c>
      <c r="I12" s="40"/>
      <c r="J12" s="42" t="s">
        <v>32</v>
      </c>
      <c r="K12" s="42"/>
      <c r="L12" s="43" t="s">
        <v>94</v>
      </c>
      <c r="M12" s="42"/>
      <c r="N12" s="44" t="s">
        <v>75</v>
      </c>
      <c r="O12" s="42"/>
      <c r="P12" s="45" t="s">
        <v>282</v>
      </c>
      <c r="Q12" s="45"/>
      <c r="R12" s="45" t="s">
        <v>114</v>
      </c>
      <c r="S12" s="45"/>
      <c r="T12" s="45" t="s">
        <v>251</v>
      </c>
      <c r="U12" s="45"/>
      <c r="V12" s="47" t="s">
        <v>303</v>
      </c>
      <c r="W12" s="46"/>
      <c r="X12" s="47" t="s">
        <v>307</v>
      </c>
      <c r="Y12" s="46"/>
      <c r="Z12" s="47" t="s">
        <v>311</v>
      </c>
      <c r="AA12" s="46"/>
      <c r="AB12" s="48" t="s">
        <v>337</v>
      </c>
      <c r="AC12" s="48"/>
      <c r="AD12" s="48" t="s">
        <v>326</v>
      </c>
      <c r="AE12" s="48"/>
      <c r="AF12" s="48" t="s">
        <v>331</v>
      </c>
      <c r="AG12" s="48"/>
    </row>
    <row r="13" spans="1:33" x14ac:dyDescent="0.2">
      <c r="A13" s="36">
        <v>12</v>
      </c>
      <c r="B13" s="37" t="s">
        <v>243</v>
      </c>
      <c r="C13" s="38">
        <f t="shared" si="0"/>
        <v>0</v>
      </c>
      <c r="D13" s="39" t="s">
        <v>89</v>
      </c>
      <c r="E13" s="40"/>
      <c r="F13" s="41" t="s">
        <v>90</v>
      </c>
      <c r="G13" s="40"/>
      <c r="H13" s="41" t="s">
        <v>33</v>
      </c>
      <c r="I13" s="40"/>
      <c r="J13" s="42" t="s">
        <v>32</v>
      </c>
      <c r="K13" s="42"/>
      <c r="L13" s="43" t="s">
        <v>53</v>
      </c>
      <c r="M13" s="42"/>
      <c r="N13" s="44" t="s">
        <v>268</v>
      </c>
      <c r="O13" s="42"/>
      <c r="P13" s="45" t="s">
        <v>58</v>
      </c>
      <c r="Q13" s="45"/>
      <c r="R13" s="45" t="s">
        <v>283</v>
      </c>
      <c r="S13" s="45"/>
      <c r="T13" s="45" t="s">
        <v>54</v>
      </c>
      <c r="U13" s="45"/>
      <c r="V13" s="46" t="s">
        <v>299</v>
      </c>
      <c r="W13" s="46"/>
      <c r="X13" s="47" t="s">
        <v>292</v>
      </c>
      <c r="Y13" s="46"/>
      <c r="Z13" s="46" t="s">
        <v>255</v>
      </c>
      <c r="AA13" s="46"/>
      <c r="AB13" s="48" t="s">
        <v>313</v>
      </c>
      <c r="AC13" s="48"/>
      <c r="AD13" s="48" t="s">
        <v>326</v>
      </c>
      <c r="AE13" s="48"/>
      <c r="AF13" s="48" t="s">
        <v>333</v>
      </c>
      <c r="AG13" s="48"/>
    </row>
    <row r="14" spans="1:33" x14ac:dyDescent="0.2">
      <c r="A14" s="36">
        <v>13</v>
      </c>
      <c r="B14" s="37" t="s">
        <v>371</v>
      </c>
      <c r="C14" s="38">
        <f t="shared" si="0"/>
        <v>0</v>
      </c>
      <c r="D14" s="39" t="s">
        <v>33</v>
      </c>
      <c r="E14" s="40"/>
      <c r="F14" s="39" t="s">
        <v>50</v>
      </c>
      <c r="G14" s="40"/>
      <c r="H14" s="41" t="s">
        <v>55</v>
      </c>
      <c r="I14" s="40"/>
      <c r="J14" s="42" t="s">
        <v>272</v>
      </c>
      <c r="K14" s="42"/>
      <c r="L14" s="43" t="s">
        <v>39</v>
      </c>
      <c r="M14" s="42"/>
      <c r="N14" s="44" t="s">
        <v>59</v>
      </c>
      <c r="O14" s="42"/>
      <c r="P14" s="45" t="s">
        <v>285</v>
      </c>
      <c r="Q14" s="45"/>
      <c r="R14" s="45" t="s">
        <v>67</v>
      </c>
      <c r="S14" s="45"/>
      <c r="T14" s="45" t="s">
        <v>58</v>
      </c>
      <c r="U14" s="45"/>
      <c r="V14" s="46" t="s">
        <v>260</v>
      </c>
      <c r="W14" s="46"/>
      <c r="X14" s="47" t="s">
        <v>296</v>
      </c>
      <c r="Y14" s="46"/>
      <c r="Z14" s="47" t="s">
        <v>60</v>
      </c>
      <c r="AA14" s="46"/>
      <c r="AB14" s="48" t="s">
        <v>337</v>
      </c>
      <c r="AC14" s="48"/>
      <c r="AD14" s="48" t="s">
        <v>326</v>
      </c>
      <c r="AE14" s="48"/>
      <c r="AF14" s="48" t="s">
        <v>333</v>
      </c>
      <c r="AG14" s="48"/>
    </row>
    <row r="15" spans="1:33" x14ac:dyDescent="0.2">
      <c r="A15" s="36">
        <v>14</v>
      </c>
      <c r="B15" s="37" t="s">
        <v>193</v>
      </c>
      <c r="C15" s="38">
        <f t="shared" si="0"/>
        <v>0</v>
      </c>
      <c r="D15" s="39" t="s">
        <v>44</v>
      </c>
      <c r="E15" s="40"/>
      <c r="F15" s="41" t="s">
        <v>55</v>
      </c>
      <c r="G15" s="40"/>
      <c r="H15" s="41" t="s">
        <v>267</v>
      </c>
      <c r="I15" s="40"/>
      <c r="J15" s="42" t="s">
        <v>31</v>
      </c>
      <c r="K15" s="42"/>
      <c r="L15" s="43" t="s">
        <v>53</v>
      </c>
      <c r="M15" s="42"/>
      <c r="N15" s="44" t="s">
        <v>272</v>
      </c>
      <c r="O15" s="42"/>
      <c r="P15" s="45" t="s">
        <v>65</v>
      </c>
      <c r="Q15" s="45"/>
      <c r="R15" s="45" t="s">
        <v>279</v>
      </c>
      <c r="S15" s="45"/>
      <c r="T15" s="45" t="s">
        <v>54</v>
      </c>
      <c r="U15" s="45"/>
      <c r="V15" s="46" t="s">
        <v>260</v>
      </c>
      <c r="W15" s="46"/>
      <c r="X15" s="47" t="s">
        <v>303</v>
      </c>
      <c r="Y15" s="46"/>
      <c r="Z15" s="47" t="s">
        <v>304</v>
      </c>
      <c r="AA15" s="46"/>
      <c r="AB15" s="48" t="s">
        <v>338</v>
      </c>
      <c r="AC15" s="48"/>
      <c r="AD15" s="48" t="s">
        <v>339</v>
      </c>
      <c r="AE15" s="48"/>
      <c r="AF15" s="48" t="s">
        <v>341</v>
      </c>
      <c r="AG15" s="48"/>
    </row>
    <row r="16" spans="1:33" x14ac:dyDescent="0.2">
      <c r="A16" s="36">
        <v>15</v>
      </c>
      <c r="B16" s="37" t="s">
        <v>203</v>
      </c>
      <c r="C16" s="38">
        <f t="shared" si="0"/>
        <v>0</v>
      </c>
      <c r="D16" s="39" t="s">
        <v>36</v>
      </c>
      <c r="E16" s="40"/>
      <c r="F16" s="41" t="s">
        <v>90</v>
      </c>
      <c r="G16" s="40"/>
      <c r="H16" s="41" t="s">
        <v>33</v>
      </c>
      <c r="I16" s="40"/>
      <c r="J16" s="42" t="s">
        <v>43</v>
      </c>
      <c r="K16" s="42"/>
      <c r="L16" s="43" t="s">
        <v>272</v>
      </c>
      <c r="M16" s="42"/>
      <c r="N16" s="44" t="s">
        <v>75</v>
      </c>
      <c r="O16" s="42"/>
      <c r="P16" s="45" t="s">
        <v>101</v>
      </c>
      <c r="Q16" s="45"/>
      <c r="R16" s="45" t="s">
        <v>279</v>
      </c>
      <c r="S16" s="45"/>
      <c r="T16" s="45" t="s">
        <v>275</v>
      </c>
      <c r="U16" s="45"/>
      <c r="V16" s="47" t="s">
        <v>295</v>
      </c>
      <c r="W16" s="46"/>
      <c r="X16" s="47" t="s">
        <v>307</v>
      </c>
      <c r="Y16" s="46"/>
      <c r="Z16" s="47" t="s">
        <v>310</v>
      </c>
      <c r="AA16" s="46"/>
      <c r="AB16" s="48" t="s">
        <v>337</v>
      </c>
      <c r="AC16" s="48"/>
      <c r="AD16" s="48" t="s">
        <v>326</v>
      </c>
      <c r="AE16" s="48"/>
      <c r="AF16" s="48" t="s">
        <v>313</v>
      </c>
      <c r="AG16" s="48"/>
    </row>
    <row r="17" spans="1:33" x14ac:dyDescent="0.2">
      <c r="A17" s="36">
        <v>16</v>
      </c>
      <c r="B17" s="37" t="s">
        <v>242</v>
      </c>
      <c r="C17" s="38">
        <f t="shared" si="0"/>
        <v>0</v>
      </c>
      <c r="D17" s="39" t="s">
        <v>44</v>
      </c>
      <c r="E17" s="40"/>
      <c r="F17" s="41" t="s">
        <v>90</v>
      </c>
      <c r="G17" s="40"/>
      <c r="H17" s="41" t="s">
        <v>33</v>
      </c>
      <c r="I17" s="40"/>
      <c r="J17" s="42" t="s">
        <v>32</v>
      </c>
      <c r="K17" s="42"/>
      <c r="L17" s="43" t="s">
        <v>273</v>
      </c>
      <c r="M17" s="42"/>
      <c r="N17" s="44" t="s">
        <v>75</v>
      </c>
      <c r="O17" s="42"/>
      <c r="P17" s="45" t="s">
        <v>67</v>
      </c>
      <c r="Q17" s="45"/>
      <c r="R17" s="45" t="s">
        <v>58</v>
      </c>
      <c r="S17" s="45"/>
      <c r="T17" s="45" t="s">
        <v>288</v>
      </c>
      <c r="U17" s="45"/>
      <c r="V17" s="46" t="s">
        <v>299</v>
      </c>
      <c r="W17" s="46"/>
      <c r="X17" s="47" t="s">
        <v>305</v>
      </c>
      <c r="Y17" s="46"/>
      <c r="Z17" s="47" t="s">
        <v>295</v>
      </c>
      <c r="AA17" s="46"/>
      <c r="AB17" s="48" t="s">
        <v>328</v>
      </c>
      <c r="AC17" s="48"/>
      <c r="AD17" s="48" t="s">
        <v>313</v>
      </c>
      <c r="AE17" s="48"/>
      <c r="AF17" s="48" t="s">
        <v>333</v>
      </c>
      <c r="AG17" s="48"/>
    </row>
    <row r="18" spans="1:33" x14ac:dyDescent="0.2">
      <c r="A18" s="36">
        <v>17</v>
      </c>
      <c r="B18" s="37" t="s">
        <v>368</v>
      </c>
      <c r="C18" s="38">
        <f t="shared" si="0"/>
        <v>0</v>
      </c>
      <c r="D18" s="39" t="s">
        <v>90</v>
      </c>
      <c r="E18" s="40"/>
      <c r="F18" s="41" t="s">
        <v>50</v>
      </c>
      <c r="G18" s="40"/>
      <c r="H18" s="41" t="s">
        <v>41</v>
      </c>
      <c r="I18" s="40"/>
      <c r="J18" s="42" t="s">
        <v>272</v>
      </c>
      <c r="K18" s="42"/>
      <c r="L18" s="43" t="s">
        <v>273</v>
      </c>
      <c r="M18" s="42"/>
      <c r="N18" s="43" t="s">
        <v>32</v>
      </c>
      <c r="O18" s="42"/>
      <c r="P18" s="45" t="s">
        <v>58</v>
      </c>
      <c r="Q18" s="45"/>
      <c r="R18" s="45" t="s">
        <v>67</v>
      </c>
      <c r="S18" s="45"/>
      <c r="T18" s="45" t="s">
        <v>288</v>
      </c>
      <c r="U18" s="45"/>
      <c r="V18" s="46" t="s">
        <v>92</v>
      </c>
      <c r="W18" s="46"/>
      <c r="X18" s="46" t="s">
        <v>301</v>
      </c>
      <c r="Y18" s="46"/>
      <c r="Z18" s="47" t="s">
        <v>255</v>
      </c>
      <c r="AA18" s="46"/>
      <c r="AB18" s="48" t="s">
        <v>328</v>
      </c>
      <c r="AC18" s="48"/>
      <c r="AD18" s="48" t="s">
        <v>326</v>
      </c>
      <c r="AE18" s="48"/>
      <c r="AF18" s="48" t="s">
        <v>339</v>
      </c>
      <c r="AG18" s="48"/>
    </row>
    <row r="19" spans="1:33" x14ac:dyDescent="0.2">
      <c r="A19" s="36">
        <v>18</v>
      </c>
      <c r="B19" s="37" t="s">
        <v>369</v>
      </c>
      <c r="C19" s="38">
        <f t="shared" si="0"/>
        <v>0</v>
      </c>
      <c r="D19" s="39" t="s">
        <v>29</v>
      </c>
      <c r="E19" s="40"/>
      <c r="F19" s="41" t="s">
        <v>90</v>
      </c>
      <c r="G19" s="40"/>
      <c r="H19" s="41" t="s">
        <v>87</v>
      </c>
      <c r="I19" s="40"/>
      <c r="J19" s="44" t="s">
        <v>31</v>
      </c>
      <c r="K19" s="42"/>
      <c r="L19" s="43" t="s">
        <v>32</v>
      </c>
      <c r="M19" s="42"/>
      <c r="N19" s="43" t="s">
        <v>75</v>
      </c>
      <c r="O19" s="42"/>
      <c r="P19" s="45" t="s">
        <v>67</v>
      </c>
      <c r="Q19" s="45"/>
      <c r="R19" s="45" t="s">
        <v>287</v>
      </c>
      <c r="S19" s="45"/>
      <c r="T19" s="45" t="s">
        <v>101</v>
      </c>
      <c r="U19" s="45"/>
      <c r="V19" s="46" t="s">
        <v>92</v>
      </c>
      <c r="W19" s="46"/>
      <c r="X19" s="46" t="s">
        <v>260</v>
      </c>
      <c r="Y19" s="46"/>
      <c r="Z19" s="47" t="s">
        <v>255</v>
      </c>
      <c r="AA19" s="46"/>
      <c r="AB19" s="48" t="s">
        <v>337</v>
      </c>
      <c r="AC19" s="48"/>
      <c r="AD19" s="48" t="s">
        <v>326</v>
      </c>
      <c r="AE19" s="48"/>
      <c r="AF19" s="48" t="s">
        <v>339</v>
      </c>
      <c r="AG19" s="48"/>
    </row>
    <row r="20" spans="1:33" x14ac:dyDescent="0.2">
      <c r="A20" s="36">
        <v>19</v>
      </c>
      <c r="B20" s="37" t="s">
        <v>375</v>
      </c>
      <c r="C20" s="38">
        <f t="shared" si="0"/>
        <v>0</v>
      </c>
      <c r="D20" s="39" t="s">
        <v>44</v>
      </c>
      <c r="E20" s="40"/>
      <c r="F20" s="41" t="s">
        <v>33</v>
      </c>
      <c r="G20" s="40"/>
      <c r="H20" s="41" t="s">
        <v>41</v>
      </c>
      <c r="I20" s="40"/>
      <c r="J20" s="42" t="s">
        <v>272</v>
      </c>
      <c r="K20" s="42"/>
      <c r="L20" s="43" t="s">
        <v>39</v>
      </c>
      <c r="M20" s="42"/>
      <c r="N20" s="44" t="s">
        <v>37</v>
      </c>
      <c r="O20" s="42"/>
      <c r="P20" s="45" t="s">
        <v>83</v>
      </c>
      <c r="Q20" s="45"/>
      <c r="R20" s="45" t="s">
        <v>76</v>
      </c>
      <c r="S20" s="45"/>
      <c r="T20" s="45" t="s">
        <v>72</v>
      </c>
      <c r="U20" s="45"/>
      <c r="V20" s="46" t="s">
        <v>92</v>
      </c>
      <c r="W20" s="46"/>
      <c r="X20" s="47" t="s">
        <v>292</v>
      </c>
      <c r="Y20" s="46"/>
      <c r="Z20" s="47" t="s">
        <v>302</v>
      </c>
      <c r="AA20" s="46"/>
      <c r="AB20" s="48" t="s">
        <v>108</v>
      </c>
      <c r="AC20" s="48"/>
      <c r="AD20" s="48" t="s">
        <v>333</v>
      </c>
      <c r="AE20" s="48"/>
      <c r="AF20" s="48" t="s">
        <v>265</v>
      </c>
      <c r="AG20" s="48"/>
    </row>
    <row r="21" spans="1:33" x14ac:dyDescent="0.2">
      <c r="A21" s="36">
        <v>20</v>
      </c>
      <c r="B21" s="37" t="s">
        <v>347</v>
      </c>
      <c r="C21" s="38">
        <f t="shared" si="0"/>
        <v>0</v>
      </c>
      <c r="D21" s="39" t="s">
        <v>44</v>
      </c>
      <c r="E21" s="40"/>
      <c r="F21" s="39" t="s">
        <v>90</v>
      </c>
      <c r="G21" s="40"/>
      <c r="H21" s="41" t="s">
        <v>33</v>
      </c>
      <c r="I21" s="40"/>
      <c r="J21" s="42" t="s">
        <v>31</v>
      </c>
      <c r="K21" s="42"/>
      <c r="L21" s="43" t="s">
        <v>268</v>
      </c>
      <c r="M21" s="42"/>
      <c r="N21" s="44" t="s">
        <v>75</v>
      </c>
      <c r="O21" s="42"/>
      <c r="P21" s="45" t="s">
        <v>286</v>
      </c>
      <c r="Q21" s="45"/>
      <c r="R21" s="45" t="s">
        <v>76</v>
      </c>
      <c r="S21" s="45"/>
      <c r="T21" s="45" t="s">
        <v>281</v>
      </c>
      <c r="U21" s="45"/>
      <c r="V21" s="46" t="s">
        <v>292</v>
      </c>
      <c r="W21" s="46"/>
      <c r="X21" s="47" t="s">
        <v>60</v>
      </c>
      <c r="Y21" s="46"/>
      <c r="Z21" s="47" t="s">
        <v>303</v>
      </c>
      <c r="AA21" s="46"/>
      <c r="AB21" s="48" t="s">
        <v>313</v>
      </c>
      <c r="AC21" s="48"/>
      <c r="AD21" s="48" t="s">
        <v>337</v>
      </c>
      <c r="AE21" s="48"/>
      <c r="AF21" s="48" t="s">
        <v>333</v>
      </c>
      <c r="AG21" s="48"/>
    </row>
    <row r="22" spans="1:33" x14ac:dyDescent="0.2">
      <c r="A22" s="36">
        <v>21</v>
      </c>
      <c r="B22" s="37" t="s">
        <v>348</v>
      </c>
      <c r="C22" s="38">
        <f t="shared" si="0"/>
        <v>0</v>
      </c>
      <c r="D22" s="39" t="s">
        <v>89</v>
      </c>
      <c r="E22" s="40"/>
      <c r="F22" s="41" t="s">
        <v>90</v>
      </c>
      <c r="G22" s="40"/>
      <c r="H22" s="41" t="s">
        <v>50</v>
      </c>
      <c r="I22" s="40"/>
      <c r="J22" s="42" t="s">
        <v>32</v>
      </c>
      <c r="K22" s="42"/>
      <c r="L22" s="43" t="s">
        <v>86</v>
      </c>
      <c r="M22" s="42"/>
      <c r="N22" s="44" t="s">
        <v>99</v>
      </c>
      <c r="O22" s="42"/>
      <c r="P22" s="45" t="s">
        <v>65</v>
      </c>
      <c r="Q22" s="45"/>
      <c r="R22" s="45" t="s">
        <v>67</v>
      </c>
      <c r="S22" s="45"/>
      <c r="T22" s="45" t="s">
        <v>283</v>
      </c>
      <c r="U22" s="45"/>
      <c r="V22" s="46" t="s">
        <v>260</v>
      </c>
      <c r="W22" s="46"/>
      <c r="X22" s="47" t="s">
        <v>60</v>
      </c>
      <c r="Y22" s="46"/>
      <c r="Z22" s="47" t="s">
        <v>255</v>
      </c>
      <c r="AA22" s="46"/>
      <c r="AB22" s="48" t="s">
        <v>336</v>
      </c>
      <c r="AC22" s="48"/>
      <c r="AD22" s="48" t="s">
        <v>333</v>
      </c>
      <c r="AE22" s="48"/>
      <c r="AF22" s="48" t="s">
        <v>339</v>
      </c>
      <c r="AG22" s="48"/>
    </row>
    <row r="23" spans="1:33" x14ac:dyDescent="0.2">
      <c r="A23" s="36">
        <v>22</v>
      </c>
      <c r="B23" s="37" t="s">
        <v>385</v>
      </c>
      <c r="C23" s="38">
        <f t="shared" si="0"/>
        <v>0</v>
      </c>
      <c r="D23" s="39" t="s">
        <v>90</v>
      </c>
      <c r="E23" s="40"/>
      <c r="F23" s="41" t="s">
        <v>33</v>
      </c>
      <c r="G23" s="40"/>
      <c r="H23" s="41" t="s">
        <v>55</v>
      </c>
      <c r="I23" s="40"/>
      <c r="J23" s="42" t="s">
        <v>43</v>
      </c>
      <c r="K23" s="42"/>
      <c r="L23" s="43" t="s">
        <v>32</v>
      </c>
      <c r="M23" s="42"/>
      <c r="N23" s="44" t="s">
        <v>269</v>
      </c>
      <c r="O23" s="42"/>
      <c r="P23" s="45" t="s">
        <v>96</v>
      </c>
      <c r="Q23" s="45"/>
      <c r="R23" s="45" t="s">
        <v>101</v>
      </c>
      <c r="S23" s="45"/>
      <c r="T23" s="45" t="s">
        <v>65</v>
      </c>
      <c r="U23" s="45"/>
      <c r="V23" s="46" t="s">
        <v>305</v>
      </c>
      <c r="W23" s="46"/>
      <c r="X23" s="47" t="s">
        <v>252</v>
      </c>
      <c r="Y23" s="46"/>
      <c r="Z23" s="47" t="s">
        <v>160</v>
      </c>
      <c r="AA23" s="46"/>
      <c r="AB23" s="48" t="s">
        <v>313</v>
      </c>
      <c r="AC23" s="48"/>
      <c r="AD23" s="48" t="s">
        <v>320</v>
      </c>
      <c r="AE23" s="48"/>
      <c r="AF23" s="48" t="s">
        <v>333</v>
      </c>
      <c r="AG23" s="48"/>
    </row>
    <row r="24" spans="1:33" x14ac:dyDescent="0.2">
      <c r="A24" s="36">
        <v>23</v>
      </c>
      <c r="B24" s="37" t="s">
        <v>357</v>
      </c>
      <c r="C24" s="38">
        <f t="shared" si="0"/>
        <v>0</v>
      </c>
      <c r="D24" s="39" t="s">
        <v>44</v>
      </c>
      <c r="E24" s="40"/>
      <c r="F24" s="41" t="s">
        <v>90</v>
      </c>
      <c r="G24" s="40"/>
      <c r="H24" s="41" t="s">
        <v>29</v>
      </c>
      <c r="I24" s="40"/>
      <c r="J24" s="42" t="s">
        <v>31</v>
      </c>
      <c r="K24" s="42"/>
      <c r="L24" s="43" t="s">
        <v>272</v>
      </c>
      <c r="M24" s="42"/>
      <c r="N24" s="44" t="s">
        <v>75</v>
      </c>
      <c r="O24" s="42"/>
      <c r="P24" s="45" t="s">
        <v>101</v>
      </c>
      <c r="Q24" s="45"/>
      <c r="R24" s="45" t="s">
        <v>288</v>
      </c>
      <c r="S24" s="45"/>
      <c r="T24" s="45" t="s">
        <v>58</v>
      </c>
      <c r="U24" s="45"/>
      <c r="V24" s="46" t="s">
        <v>125</v>
      </c>
      <c r="W24" s="46"/>
      <c r="X24" s="47" t="s">
        <v>307</v>
      </c>
      <c r="Y24" s="46"/>
      <c r="Z24" s="47" t="s">
        <v>310</v>
      </c>
      <c r="AA24" s="46"/>
      <c r="AB24" s="48" t="s">
        <v>313</v>
      </c>
      <c r="AC24" s="48"/>
      <c r="AD24" s="48" t="s">
        <v>339</v>
      </c>
      <c r="AE24" s="48"/>
      <c r="AF24" s="48" t="s">
        <v>331</v>
      </c>
      <c r="AG24" s="48"/>
    </row>
    <row r="25" spans="1:33" x14ac:dyDescent="0.2">
      <c r="A25" s="36">
        <v>24</v>
      </c>
      <c r="B25" s="37" t="s">
        <v>408</v>
      </c>
      <c r="C25" s="38">
        <f t="shared" si="0"/>
        <v>0</v>
      </c>
      <c r="D25" s="39" t="s">
        <v>90</v>
      </c>
      <c r="E25" s="40"/>
      <c r="F25" s="41" t="s">
        <v>55</v>
      </c>
      <c r="G25" s="40"/>
      <c r="H25" s="41" t="s">
        <v>33</v>
      </c>
      <c r="I25" s="40"/>
      <c r="J25" s="42" t="s">
        <v>77</v>
      </c>
      <c r="K25" s="42"/>
      <c r="L25" s="42" t="s">
        <v>32</v>
      </c>
      <c r="M25" s="42"/>
      <c r="N25" s="44" t="s">
        <v>75</v>
      </c>
      <c r="O25" s="42"/>
      <c r="P25" s="45" t="s">
        <v>72</v>
      </c>
      <c r="Q25" s="45"/>
      <c r="R25" s="45" t="s">
        <v>58</v>
      </c>
      <c r="S25" s="45"/>
      <c r="T25" s="45" t="s">
        <v>101</v>
      </c>
      <c r="U25" s="45"/>
      <c r="V25" s="46" t="s">
        <v>292</v>
      </c>
      <c r="W25" s="46"/>
      <c r="X25" s="47" t="s">
        <v>295</v>
      </c>
      <c r="Y25" s="46"/>
      <c r="Z25" s="47" t="s">
        <v>125</v>
      </c>
      <c r="AA25" s="46"/>
      <c r="AB25" s="48" t="s">
        <v>313</v>
      </c>
      <c r="AC25" s="48"/>
      <c r="AD25" s="48" t="s">
        <v>265</v>
      </c>
      <c r="AE25" s="48"/>
      <c r="AF25" s="48" t="s">
        <v>334</v>
      </c>
      <c r="AG25" s="48"/>
    </row>
    <row r="26" spans="1:33" x14ac:dyDescent="0.2">
      <c r="A26" s="36">
        <v>25</v>
      </c>
      <c r="B26" s="37" t="s">
        <v>362</v>
      </c>
      <c r="C26" s="38">
        <f t="shared" si="0"/>
        <v>0</v>
      </c>
      <c r="D26" s="39" t="s">
        <v>33</v>
      </c>
      <c r="E26" s="40"/>
      <c r="F26" s="41" t="s">
        <v>50</v>
      </c>
      <c r="G26" s="40"/>
      <c r="H26" s="41" t="s">
        <v>55</v>
      </c>
      <c r="I26" s="40"/>
      <c r="J26" s="42" t="s">
        <v>32</v>
      </c>
      <c r="K26" s="42"/>
      <c r="L26" s="43" t="s">
        <v>272</v>
      </c>
      <c r="M26" s="42"/>
      <c r="N26" s="44" t="s">
        <v>75</v>
      </c>
      <c r="O26" s="42"/>
      <c r="P26" s="45" t="s">
        <v>101</v>
      </c>
      <c r="Q26" s="45"/>
      <c r="R26" s="45" t="s">
        <v>67</v>
      </c>
      <c r="S26" s="45"/>
      <c r="T26" s="45" t="s">
        <v>58</v>
      </c>
      <c r="U26" s="45"/>
      <c r="V26" s="46" t="s">
        <v>299</v>
      </c>
      <c r="W26" s="46"/>
      <c r="X26" s="47" t="s">
        <v>260</v>
      </c>
      <c r="Y26" s="46"/>
      <c r="Z26" s="47" t="s">
        <v>303</v>
      </c>
      <c r="AA26" s="46"/>
      <c r="AB26" s="48" t="s">
        <v>333</v>
      </c>
      <c r="AC26" s="48"/>
      <c r="AD26" s="48" t="s">
        <v>330</v>
      </c>
      <c r="AE26" s="48"/>
      <c r="AF26" s="48" t="s">
        <v>331</v>
      </c>
      <c r="AG26" s="48"/>
    </row>
    <row r="27" spans="1:33" x14ac:dyDescent="0.2">
      <c r="A27" s="36">
        <v>26</v>
      </c>
      <c r="B27" s="37" t="s">
        <v>384</v>
      </c>
      <c r="C27" s="38">
        <f t="shared" si="0"/>
        <v>0</v>
      </c>
      <c r="D27" s="39" t="s">
        <v>90</v>
      </c>
      <c r="E27" s="40"/>
      <c r="F27" s="41" t="s">
        <v>33</v>
      </c>
      <c r="G27" s="40"/>
      <c r="H27" s="41" t="s">
        <v>41</v>
      </c>
      <c r="I27" s="40"/>
      <c r="J27" s="42" t="s">
        <v>32</v>
      </c>
      <c r="K27" s="42"/>
      <c r="L27" s="43" t="s">
        <v>272</v>
      </c>
      <c r="M27" s="42"/>
      <c r="N27" s="44" t="s">
        <v>75</v>
      </c>
      <c r="O27" s="42"/>
      <c r="P27" s="45" t="s">
        <v>72</v>
      </c>
      <c r="Q27" s="45"/>
      <c r="R27" s="45" t="s">
        <v>67</v>
      </c>
      <c r="S27" s="45"/>
      <c r="T27" s="45" t="s">
        <v>58</v>
      </c>
      <c r="U27" s="45"/>
      <c r="V27" s="46" t="s">
        <v>260</v>
      </c>
      <c r="W27" s="46"/>
      <c r="X27" s="47" t="s">
        <v>307</v>
      </c>
      <c r="Y27" s="46"/>
      <c r="Z27" s="47" t="s">
        <v>255</v>
      </c>
      <c r="AA27" s="46"/>
      <c r="AB27" s="48" t="s">
        <v>106</v>
      </c>
      <c r="AC27" s="48"/>
      <c r="AD27" s="48" t="s">
        <v>161</v>
      </c>
      <c r="AE27" s="48"/>
      <c r="AF27" s="48" t="s">
        <v>323</v>
      </c>
      <c r="AG27" s="48"/>
    </row>
    <row r="28" spans="1:33" x14ac:dyDescent="0.2">
      <c r="A28" s="36">
        <v>27</v>
      </c>
      <c r="B28" s="37" t="s">
        <v>383</v>
      </c>
      <c r="C28" s="38">
        <f t="shared" si="0"/>
        <v>0</v>
      </c>
      <c r="D28" s="39" t="s">
        <v>29</v>
      </c>
      <c r="E28" s="40"/>
      <c r="F28" s="41" t="s">
        <v>62</v>
      </c>
      <c r="G28" s="40"/>
      <c r="H28" s="39" t="s">
        <v>33</v>
      </c>
      <c r="I28" s="40"/>
      <c r="J28" s="42" t="s">
        <v>77</v>
      </c>
      <c r="K28" s="42"/>
      <c r="L28" s="43" t="s">
        <v>268</v>
      </c>
      <c r="M28" s="42"/>
      <c r="N28" s="44" t="s">
        <v>43</v>
      </c>
      <c r="O28" s="42"/>
      <c r="P28" s="45" t="s">
        <v>285</v>
      </c>
      <c r="Q28" s="45"/>
      <c r="R28" s="45" t="s">
        <v>76</v>
      </c>
      <c r="S28" s="45"/>
      <c r="T28" s="45" t="s">
        <v>287</v>
      </c>
      <c r="U28" s="45"/>
      <c r="V28" s="46" t="s">
        <v>299</v>
      </c>
      <c r="W28" s="46"/>
      <c r="X28" s="47" t="s">
        <v>303</v>
      </c>
      <c r="Y28" s="46"/>
      <c r="Z28" s="47" t="s">
        <v>305</v>
      </c>
      <c r="AA28" s="46"/>
      <c r="AB28" s="48" t="s">
        <v>106</v>
      </c>
      <c r="AC28" s="48"/>
      <c r="AD28" s="48" t="s">
        <v>161</v>
      </c>
      <c r="AE28" s="48"/>
      <c r="AF28" s="48" t="s">
        <v>340</v>
      </c>
      <c r="AG28" s="48"/>
    </row>
    <row r="29" spans="1:33" x14ac:dyDescent="0.2">
      <c r="A29" s="36">
        <v>28</v>
      </c>
      <c r="B29" s="37" t="s">
        <v>403</v>
      </c>
      <c r="C29" s="38">
        <f t="shared" si="0"/>
        <v>0</v>
      </c>
      <c r="D29" s="39" t="s">
        <v>55</v>
      </c>
      <c r="E29" s="40"/>
      <c r="F29" s="41" t="s">
        <v>57</v>
      </c>
      <c r="G29" s="40"/>
      <c r="H29" s="41" t="s">
        <v>90</v>
      </c>
      <c r="I29" s="40"/>
      <c r="J29" s="42" t="s">
        <v>272</v>
      </c>
      <c r="K29" s="42"/>
      <c r="L29" s="43" t="s">
        <v>40</v>
      </c>
      <c r="M29" s="42"/>
      <c r="N29" s="43" t="s">
        <v>75</v>
      </c>
      <c r="O29" s="42"/>
      <c r="P29" s="45" t="s">
        <v>253</v>
      </c>
      <c r="Q29" s="45"/>
      <c r="R29" s="45" t="s">
        <v>58</v>
      </c>
      <c r="S29" s="45"/>
      <c r="T29" s="45" t="s">
        <v>288</v>
      </c>
      <c r="U29" s="45"/>
      <c r="V29" s="46" t="s">
        <v>305</v>
      </c>
      <c r="W29" s="46"/>
      <c r="X29" s="47" t="s">
        <v>307</v>
      </c>
      <c r="Y29" s="46"/>
      <c r="Z29" s="47" t="s">
        <v>152</v>
      </c>
      <c r="AA29" s="46"/>
      <c r="AB29" s="48" t="s">
        <v>328</v>
      </c>
      <c r="AC29" s="48"/>
      <c r="AD29" s="48" t="s">
        <v>333</v>
      </c>
      <c r="AE29" s="48"/>
      <c r="AF29" s="48" t="s">
        <v>326</v>
      </c>
      <c r="AG29" s="48"/>
    </row>
    <row r="30" spans="1:33" x14ac:dyDescent="0.2">
      <c r="A30" s="36">
        <v>29</v>
      </c>
      <c r="B30" s="37" t="s">
        <v>411</v>
      </c>
      <c r="C30" s="38">
        <f t="shared" si="0"/>
        <v>0</v>
      </c>
      <c r="D30" s="39" t="s">
        <v>90</v>
      </c>
      <c r="E30" s="40"/>
      <c r="F30" s="41" t="s">
        <v>50</v>
      </c>
      <c r="G30" s="40"/>
      <c r="H30" s="41" t="s">
        <v>55</v>
      </c>
      <c r="I30" s="40"/>
      <c r="J30" s="42" t="s">
        <v>32</v>
      </c>
      <c r="K30" s="42"/>
      <c r="L30" s="43" t="s">
        <v>37</v>
      </c>
      <c r="M30" s="42"/>
      <c r="N30" s="44" t="s">
        <v>75</v>
      </c>
      <c r="O30" s="42"/>
      <c r="P30" s="45" t="s">
        <v>253</v>
      </c>
      <c r="Q30" s="45"/>
      <c r="R30" s="45" t="s">
        <v>72</v>
      </c>
      <c r="S30" s="45"/>
      <c r="T30" s="45" t="s">
        <v>275</v>
      </c>
      <c r="U30" s="45"/>
      <c r="V30" s="46" t="s">
        <v>295</v>
      </c>
      <c r="W30" s="46"/>
      <c r="X30" s="47" t="s">
        <v>307</v>
      </c>
      <c r="Y30" s="46"/>
      <c r="Z30" s="46" t="s">
        <v>305</v>
      </c>
      <c r="AA30" s="46"/>
      <c r="AB30" s="48" t="s">
        <v>333</v>
      </c>
      <c r="AC30" s="48"/>
      <c r="AD30" s="48" t="s">
        <v>339</v>
      </c>
      <c r="AE30" s="48"/>
      <c r="AF30" s="48" t="s">
        <v>326</v>
      </c>
      <c r="AG30" s="48"/>
    </row>
    <row r="31" spans="1:33" x14ac:dyDescent="0.2">
      <c r="A31" s="36">
        <v>30</v>
      </c>
      <c r="B31" s="37" t="s">
        <v>412</v>
      </c>
      <c r="C31" s="38">
        <f t="shared" si="0"/>
        <v>0</v>
      </c>
      <c r="D31" s="39" t="s">
        <v>44</v>
      </c>
      <c r="E31" s="40"/>
      <c r="F31" s="41" t="s">
        <v>50</v>
      </c>
      <c r="G31" s="40"/>
      <c r="H31" s="41" t="s">
        <v>55</v>
      </c>
      <c r="I31" s="40"/>
      <c r="J31" s="42" t="s">
        <v>32</v>
      </c>
      <c r="K31" s="42"/>
      <c r="L31" s="43" t="s">
        <v>40</v>
      </c>
      <c r="M31" s="42"/>
      <c r="N31" s="42" t="s">
        <v>31</v>
      </c>
      <c r="O31" s="42"/>
      <c r="P31" s="45" t="s">
        <v>253</v>
      </c>
      <c r="Q31" s="45"/>
      <c r="R31" s="45" t="s">
        <v>288</v>
      </c>
      <c r="S31" s="45"/>
      <c r="T31" s="45" t="s">
        <v>275</v>
      </c>
      <c r="U31" s="45"/>
      <c r="V31" s="46" t="s">
        <v>295</v>
      </c>
      <c r="W31" s="46"/>
      <c r="X31" s="47" t="s">
        <v>304</v>
      </c>
      <c r="Y31" s="46"/>
      <c r="Z31" s="46" t="s">
        <v>125</v>
      </c>
      <c r="AA31" s="46"/>
      <c r="AB31" s="48" t="s">
        <v>333</v>
      </c>
      <c r="AC31" s="48"/>
      <c r="AD31" s="48" t="s">
        <v>339</v>
      </c>
      <c r="AE31" s="48"/>
      <c r="AF31" s="48" t="s">
        <v>318</v>
      </c>
      <c r="AG31" s="48"/>
    </row>
    <row r="32" spans="1:33" x14ac:dyDescent="0.2">
      <c r="A32" s="36">
        <v>31</v>
      </c>
      <c r="B32" s="37" t="s">
        <v>210</v>
      </c>
      <c r="C32" s="38">
        <f t="shared" si="0"/>
        <v>0</v>
      </c>
      <c r="D32" s="39" t="s">
        <v>44</v>
      </c>
      <c r="E32" s="40"/>
      <c r="F32" s="41" t="s">
        <v>90</v>
      </c>
      <c r="G32" s="40"/>
      <c r="H32" s="41" t="s">
        <v>33</v>
      </c>
      <c r="I32" s="40"/>
      <c r="J32" s="42" t="s">
        <v>272</v>
      </c>
      <c r="K32" s="42"/>
      <c r="L32" s="43" t="s">
        <v>52</v>
      </c>
      <c r="M32" s="42"/>
      <c r="N32" s="44" t="s">
        <v>75</v>
      </c>
      <c r="O32" s="42"/>
      <c r="P32" s="45" t="s">
        <v>279</v>
      </c>
      <c r="Q32" s="45"/>
      <c r="R32" s="45" t="s">
        <v>287</v>
      </c>
      <c r="S32" s="45"/>
      <c r="T32" s="45" t="s">
        <v>54</v>
      </c>
      <c r="U32" s="45"/>
      <c r="V32" s="46" t="s">
        <v>299</v>
      </c>
      <c r="W32" s="46"/>
      <c r="X32" s="47" t="s">
        <v>295</v>
      </c>
      <c r="Y32" s="46"/>
      <c r="Z32" s="47" t="s">
        <v>310</v>
      </c>
      <c r="AA32" s="46"/>
      <c r="AB32" s="48" t="s">
        <v>333</v>
      </c>
      <c r="AC32" s="48"/>
      <c r="AD32" s="48" t="s">
        <v>339</v>
      </c>
      <c r="AE32" s="48"/>
      <c r="AF32" s="48" t="s">
        <v>341</v>
      </c>
      <c r="AG32" s="48"/>
    </row>
    <row r="33" spans="1:33" x14ac:dyDescent="0.2">
      <c r="A33" s="36">
        <v>32</v>
      </c>
      <c r="B33" s="37" t="s">
        <v>213</v>
      </c>
      <c r="C33" s="38">
        <f t="shared" si="0"/>
        <v>0</v>
      </c>
      <c r="D33" s="39" t="s">
        <v>44</v>
      </c>
      <c r="E33" s="40"/>
      <c r="F33" s="41" t="s">
        <v>50</v>
      </c>
      <c r="G33" s="40"/>
      <c r="H33" s="41" t="s">
        <v>29</v>
      </c>
      <c r="I33" s="40"/>
      <c r="J33" s="42" t="s">
        <v>32</v>
      </c>
      <c r="K33" s="42"/>
      <c r="L33" s="43" t="s">
        <v>272</v>
      </c>
      <c r="M33" s="42"/>
      <c r="N33" s="44" t="s">
        <v>75</v>
      </c>
      <c r="O33" s="42"/>
      <c r="P33" s="45" t="s">
        <v>101</v>
      </c>
      <c r="Q33" s="45"/>
      <c r="R33" s="45" t="s">
        <v>58</v>
      </c>
      <c r="S33" s="45"/>
      <c r="T33" s="45" t="s">
        <v>288</v>
      </c>
      <c r="U33" s="45"/>
      <c r="V33" s="46" t="s">
        <v>305</v>
      </c>
      <c r="W33" s="46"/>
      <c r="X33" s="47" t="s">
        <v>307</v>
      </c>
      <c r="Y33" s="46"/>
      <c r="Z33" s="47" t="s">
        <v>255</v>
      </c>
      <c r="AA33" s="46"/>
      <c r="AB33" s="48" t="s">
        <v>337</v>
      </c>
      <c r="AC33" s="48"/>
      <c r="AD33" s="48" t="s">
        <v>313</v>
      </c>
      <c r="AE33" s="48"/>
      <c r="AF33" s="48" t="s">
        <v>339</v>
      </c>
      <c r="AG33" s="48"/>
    </row>
    <row r="34" spans="1:33" x14ac:dyDescent="0.2">
      <c r="A34" s="36">
        <v>33</v>
      </c>
      <c r="B34" s="37" t="s">
        <v>240</v>
      </c>
      <c r="C34" s="38">
        <f t="shared" ref="C34:C65" si="1">E34+G34+I34+K34+M34+O34+Q34+S34+U34+W34+Y34+AA34+AC34+AE34+AG34</f>
        <v>0</v>
      </c>
      <c r="D34" s="39" t="s">
        <v>44</v>
      </c>
      <c r="E34" s="40"/>
      <c r="F34" s="41" t="s">
        <v>90</v>
      </c>
      <c r="G34" s="40"/>
      <c r="H34" s="41" t="s">
        <v>34</v>
      </c>
      <c r="I34" s="40"/>
      <c r="J34" s="42" t="s">
        <v>31</v>
      </c>
      <c r="K34" s="42"/>
      <c r="L34" s="43" t="s">
        <v>32</v>
      </c>
      <c r="M34" s="42"/>
      <c r="N34" s="44" t="s">
        <v>35</v>
      </c>
      <c r="O34" s="42"/>
      <c r="P34" s="45" t="s">
        <v>58</v>
      </c>
      <c r="Q34" s="45"/>
      <c r="R34" s="45" t="s">
        <v>100</v>
      </c>
      <c r="S34" s="45"/>
      <c r="T34" s="45" t="s">
        <v>67</v>
      </c>
      <c r="U34" s="45"/>
      <c r="V34" s="46" t="s">
        <v>300</v>
      </c>
      <c r="W34" s="46"/>
      <c r="X34" s="47" t="s">
        <v>298</v>
      </c>
      <c r="Y34" s="46"/>
      <c r="Z34" s="47" t="s">
        <v>152</v>
      </c>
      <c r="AA34" s="46"/>
      <c r="AB34" s="48" t="s">
        <v>313</v>
      </c>
      <c r="AC34" s="48"/>
      <c r="AD34" s="48" t="s">
        <v>312</v>
      </c>
      <c r="AE34" s="48"/>
      <c r="AF34" s="48" t="s">
        <v>331</v>
      </c>
      <c r="AG34" s="48"/>
    </row>
    <row r="35" spans="1:33" x14ac:dyDescent="0.2">
      <c r="A35" s="36">
        <v>34</v>
      </c>
      <c r="B35" s="37" t="s">
        <v>199</v>
      </c>
      <c r="C35" s="38">
        <f t="shared" si="1"/>
        <v>0</v>
      </c>
      <c r="D35" s="39" t="s">
        <v>118</v>
      </c>
      <c r="E35" s="40"/>
      <c r="F35" s="41" t="s">
        <v>55</v>
      </c>
      <c r="G35" s="40"/>
      <c r="H35" s="41" t="s">
        <v>87</v>
      </c>
      <c r="I35" s="40"/>
      <c r="J35" s="42" t="s">
        <v>43</v>
      </c>
      <c r="K35" s="42"/>
      <c r="L35" s="43" t="s">
        <v>268</v>
      </c>
      <c r="M35" s="42"/>
      <c r="N35" s="44" t="s">
        <v>272</v>
      </c>
      <c r="O35" s="42"/>
      <c r="P35" s="45" t="s">
        <v>65</v>
      </c>
      <c r="Q35" s="45"/>
      <c r="R35" s="45" t="s">
        <v>67</v>
      </c>
      <c r="S35" s="45"/>
      <c r="T35" s="45" t="s">
        <v>58</v>
      </c>
      <c r="U35" s="45"/>
      <c r="V35" s="46" t="s">
        <v>292</v>
      </c>
      <c r="W35" s="46"/>
      <c r="X35" s="47" t="s">
        <v>310</v>
      </c>
      <c r="Y35" s="46"/>
      <c r="Z35" s="47" t="s">
        <v>295</v>
      </c>
      <c r="AA35" s="46"/>
      <c r="AB35" s="48" t="s">
        <v>337</v>
      </c>
      <c r="AC35" s="48"/>
      <c r="AD35" s="48" t="s">
        <v>326</v>
      </c>
      <c r="AE35" s="48"/>
      <c r="AF35" s="48" t="s">
        <v>330</v>
      </c>
      <c r="AG35" s="48"/>
    </row>
    <row r="36" spans="1:33" x14ac:dyDescent="0.2">
      <c r="A36" s="36">
        <v>35</v>
      </c>
      <c r="B36" s="37" t="s">
        <v>195</v>
      </c>
      <c r="C36" s="38">
        <f t="shared" si="1"/>
        <v>0</v>
      </c>
      <c r="D36" s="39" t="s">
        <v>90</v>
      </c>
      <c r="E36" s="40"/>
      <c r="F36" s="41" t="s">
        <v>55</v>
      </c>
      <c r="G36" s="40"/>
      <c r="H36" s="41" t="s">
        <v>33</v>
      </c>
      <c r="I36" s="40"/>
      <c r="J36" s="42" t="s">
        <v>32</v>
      </c>
      <c r="K36" s="42"/>
      <c r="L36" s="43" t="s">
        <v>272</v>
      </c>
      <c r="M36" s="42"/>
      <c r="N36" s="44" t="s">
        <v>75</v>
      </c>
      <c r="O36" s="42"/>
      <c r="P36" s="45" t="s">
        <v>101</v>
      </c>
      <c r="Q36" s="45"/>
      <c r="R36" s="45" t="s">
        <v>76</v>
      </c>
      <c r="S36" s="45"/>
      <c r="T36" s="45" t="s">
        <v>114</v>
      </c>
      <c r="U36" s="45"/>
      <c r="V36" s="46" t="s">
        <v>304</v>
      </c>
      <c r="W36" s="46"/>
      <c r="X36" s="47" t="s">
        <v>303</v>
      </c>
      <c r="Y36" s="46"/>
      <c r="Z36" s="47" t="s">
        <v>310</v>
      </c>
      <c r="AA36" s="46"/>
      <c r="AB36" s="48" t="s">
        <v>326</v>
      </c>
      <c r="AC36" s="48"/>
      <c r="AD36" s="48" t="s">
        <v>330</v>
      </c>
      <c r="AE36" s="48"/>
      <c r="AF36" s="48" t="s">
        <v>331</v>
      </c>
      <c r="AG36" s="48"/>
    </row>
    <row r="37" spans="1:33" x14ac:dyDescent="0.2">
      <c r="A37" s="36">
        <v>36</v>
      </c>
      <c r="B37" s="37" t="s">
        <v>353</v>
      </c>
      <c r="C37" s="38">
        <f t="shared" si="1"/>
        <v>0</v>
      </c>
      <c r="D37" s="39" t="s">
        <v>44</v>
      </c>
      <c r="E37" s="40"/>
      <c r="F37" s="41" t="s">
        <v>62</v>
      </c>
      <c r="G37" s="40"/>
      <c r="H37" s="41" t="s">
        <v>55</v>
      </c>
      <c r="I37" s="40"/>
      <c r="J37" s="42" t="s">
        <v>32</v>
      </c>
      <c r="K37" s="42"/>
      <c r="L37" s="43" t="s">
        <v>66</v>
      </c>
      <c r="M37" s="42"/>
      <c r="N37" s="44" t="s">
        <v>37</v>
      </c>
      <c r="O37" s="42"/>
      <c r="P37" s="45" t="s">
        <v>127</v>
      </c>
      <c r="Q37" s="45"/>
      <c r="R37" s="45" t="s">
        <v>287</v>
      </c>
      <c r="S37" s="45"/>
      <c r="T37" s="45" t="s">
        <v>289</v>
      </c>
      <c r="U37" s="45"/>
      <c r="V37" s="46" t="s">
        <v>125</v>
      </c>
      <c r="W37" s="46"/>
      <c r="X37" s="47" t="s">
        <v>307</v>
      </c>
      <c r="Y37" s="46"/>
      <c r="Z37" s="47" t="s">
        <v>295</v>
      </c>
      <c r="AA37" s="46"/>
      <c r="AB37" s="48" t="s">
        <v>328</v>
      </c>
      <c r="AC37" s="48"/>
      <c r="AD37" s="48" t="s">
        <v>330</v>
      </c>
      <c r="AE37" s="48"/>
      <c r="AF37" s="48" t="s">
        <v>339</v>
      </c>
      <c r="AG37" s="48"/>
    </row>
    <row r="38" spans="1:33" x14ac:dyDescent="0.2">
      <c r="A38" s="36">
        <v>37</v>
      </c>
      <c r="B38" s="37" t="s">
        <v>349</v>
      </c>
      <c r="C38" s="38">
        <f t="shared" si="1"/>
        <v>0</v>
      </c>
      <c r="D38" s="39" t="s">
        <v>44</v>
      </c>
      <c r="E38" s="40"/>
      <c r="F38" s="41" t="s">
        <v>90</v>
      </c>
      <c r="G38" s="40"/>
      <c r="H38" s="41" t="s">
        <v>36</v>
      </c>
      <c r="I38" s="40"/>
      <c r="J38" s="42" t="s">
        <v>32</v>
      </c>
      <c r="K38" s="42"/>
      <c r="L38" s="43" t="s">
        <v>119</v>
      </c>
      <c r="M38" s="42"/>
      <c r="N38" s="44" t="s">
        <v>272</v>
      </c>
      <c r="O38" s="42"/>
      <c r="P38" s="45" t="s">
        <v>96</v>
      </c>
      <c r="Q38" s="45"/>
      <c r="R38" s="45" t="s">
        <v>67</v>
      </c>
      <c r="S38" s="45"/>
      <c r="T38" s="45" t="s">
        <v>58</v>
      </c>
      <c r="U38" s="45"/>
      <c r="V38" s="46" t="s">
        <v>260</v>
      </c>
      <c r="W38" s="46"/>
      <c r="X38" s="47" t="s">
        <v>303</v>
      </c>
      <c r="Y38" s="46"/>
      <c r="Z38" s="47" t="s">
        <v>255</v>
      </c>
      <c r="AA38" s="46"/>
      <c r="AB38" s="48" t="s">
        <v>337</v>
      </c>
      <c r="AC38" s="48"/>
      <c r="AD38" s="48" t="s">
        <v>328</v>
      </c>
      <c r="AE38" s="48"/>
      <c r="AF38" s="48" t="s">
        <v>339</v>
      </c>
      <c r="AG38" s="48"/>
    </row>
    <row r="39" spans="1:33" x14ac:dyDescent="0.2">
      <c r="A39" s="36">
        <v>38</v>
      </c>
      <c r="B39" s="37" t="s">
        <v>208</v>
      </c>
      <c r="C39" s="38">
        <f t="shared" si="1"/>
        <v>0</v>
      </c>
      <c r="D39" s="39" t="s">
        <v>90</v>
      </c>
      <c r="E39" s="40"/>
      <c r="F39" s="41" t="s">
        <v>55</v>
      </c>
      <c r="G39" s="40"/>
      <c r="H39" s="41" t="s">
        <v>33</v>
      </c>
      <c r="I39" s="40"/>
      <c r="J39" s="43" t="s">
        <v>40</v>
      </c>
      <c r="K39" s="42"/>
      <c r="L39" s="43" t="s">
        <v>273</v>
      </c>
      <c r="M39" s="42"/>
      <c r="N39" s="44" t="s">
        <v>75</v>
      </c>
      <c r="O39" s="42"/>
      <c r="P39" s="45" t="s">
        <v>253</v>
      </c>
      <c r="Q39" s="45"/>
      <c r="R39" s="45" t="s">
        <v>67</v>
      </c>
      <c r="S39" s="45"/>
      <c r="T39" s="45" t="s">
        <v>58</v>
      </c>
      <c r="U39" s="45"/>
      <c r="V39" s="46" t="s">
        <v>307</v>
      </c>
      <c r="W39" s="46"/>
      <c r="X39" s="47" t="s">
        <v>298</v>
      </c>
      <c r="Y39" s="46"/>
      <c r="Z39" s="47" t="s">
        <v>152</v>
      </c>
      <c r="AA39" s="46"/>
      <c r="AB39" s="48" t="s">
        <v>328</v>
      </c>
      <c r="AC39" s="48"/>
      <c r="AD39" s="48" t="s">
        <v>341</v>
      </c>
      <c r="AE39" s="48"/>
      <c r="AF39" s="48" t="s">
        <v>330</v>
      </c>
      <c r="AG39" s="48"/>
    </row>
    <row r="40" spans="1:33" x14ac:dyDescent="0.2">
      <c r="A40" s="36">
        <v>39</v>
      </c>
      <c r="B40" s="37" t="s">
        <v>402</v>
      </c>
      <c r="C40" s="38">
        <f t="shared" si="1"/>
        <v>0</v>
      </c>
      <c r="D40" s="39" t="s">
        <v>44</v>
      </c>
      <c r="E40" s="40"/>
      <c r="F40" s="41" t="s">
        <v>50</v>
      </c>
      <c r="G40" s="40"/>
      <c r="H40" s="41" t="s">
        <v>36</v>
      </c>
      <c r="I40" s="40"/>
      <c r="J40" s="42" t="s">
        <v>99</v>
      </c>
      <c r="K40" s="42"/>
      <c r="L40" s="43" t="s">
        <v>40</v>
      </c>
      <c r="M40" s="42"/>
      <c r="N40" s="43" t="s">
        <v>269</v>
      </c>
      <c r="O40" s="42"/>
      <c r="P40" s="45" t="s">
        <v>65</v>
      </c>
      <c r="Q40" s="45"/>
      <c r="R40" s="45" t="s">
        <v>76</v>
      </c>
      <c r="S40" s="45"/>
      <c r="T40" s="45" t="s">
        <v>282</v>
      </c>
      <c r="U40" s="45"/>
      <c r="V40" s="46" t="s">
        <v>260</v>
      </c>
      <c r="W40" s="46"/>
      <c r="X40" s="47" t="s">
        <v>296</v>
      </c>
      <c r="Y40" s="46"/>
      <c r="Z40" s="47" t="s">
        <v>255</v>
      </c>
      <c r="AA40" s="46"/>
      <c r="AB40" s="48" t="s">
        <v>316</v>
      </c>
      <c r="AC40" s="48"/>
      <c r="AD40" s="48" t="s">
        <v>339</v>
      </c>
      <c r="AE40" s="48"/>
      <c r="AF40" s="48" t="s">
        <v>265</v>
      </c>
      <c r="AG40" s="48"/>
    </row>
    <row r="41" spans="1:33" x14ac:dyDescent="0.2">
      <c r="A41" s="36">
        <v>40</v>
      </c>
      <c r="B41" s="37" t="s">
        <v>386</v>
      </c>
      <c r="C41" s="38">
        <f t="shared" si="1"/>
        <v>0</v>
      </c>
      <c r="D41" s="39" t="s">
        <v>36</v>
      </c>
      <c r="E41" s="40"/>
      <c r="F41" s="41" t="s">
        <v>95</v>
      </c>
      <c r="G41" s="40"/>
      <c r="H41" s="41" t="s">
        <v>33</v>
      </c>
      <c r="I41" s="40"/>
      <c r="J41" s="42" t="s">
        <v>271</v>
      </c>
      <c r="K41" s="42"/>
      <c r="L41" s="43" t="s">
        <v>272</v>
      </c>
      <c r="M41" s="42"/>
      <c r="N41" s="44" t="s">
        <v>269</v>
      </c>
      <c r="O41" s="42"/>
      <c r="P41" s="45" t="s">
        <v>101</v>
      </c>
      <c r="Q41" s="45"/>
      <c r="R41" s="45" t="s">
        <v>284</v>
      </c>
      <c r="S41" s="45"/>
      <c r="T41" s="45" t="s">
        <v>280</v>
      </c>
      <c r="U41" s="45"/>
      <c r="V41" s="46" t="s">
        <v>260</v>
      </c>
      <c r="W41" s="46"/>
      <c r="X41" s="47" t="s">
        <v>160</v>
      </c>
      <c r="Y41" s="46"/>
      <c r="Z41" s="47" t="s">
        <v>60</v>
      </c>
      <c r="AA41" s="46"/>
      <c r="AB41" s="48" t="s">
        <v>333</v>
      </c>
      <c r="AC41" s="48"/>
      <c r="AD41" s="48" t="s">
        <v>326</v>
      </c>
      <c r="AE41" s="48"/>
      <c r="AF41" s="48" t="s">
        <v>318</v>
      </c>
      <c r="AG41" s="48"/>
    </row>
    <row r="42" spans="1:33" x14ac:dyDescent="0.2">
      <c r="A42" s="36">
        <v>41</v>
      </c>
      <c r="B42" s="37" t="s">
        <v>367</v>
      </c>
      <c r="C42" s="38">
        <f t="shared" si="1"/>
        <v>0</v>
      </c>
      <c r="D42" s="39" t="s">
        <v>118</v>
      </c>
      <c r="E42" s="40"/>
      <c r="F42" s="41" t="s">
        <v>57</v>
      </c>
      <c r="G42" s="40"/>
      <c r="H42" s="41" t="s">
        <v>33</v>
      </c>
      <c r="I42" s="40"/>
      <c r="J42" s="42" t="s">
        <v>35</v>
      </c>
      <c r="K42" s="42"/>
      <c r="L42" s="43" t="s">
        <v>272</v>
      </c>
      <c r="M42" s="42"/>
      <c r="N42" s="44" t="s">
        <v>52</v>
      </c>
      <c r="O42" s="42"/>
      <c r="P42" s="45" t="s">
        <v>100</v>
      </c>
      <c r="Q42" s="45"/>
      <c r="R42" s="45" t="s">
        <v>289</v>
      </c>
      <c r="S42" s="45"/>
      <c r="T42" s="45" t="s">
        <v>275</v>
      </c>
      <c r="U42" s="45"/>
      <c r="V42" s="46" t="s">
        <v>291</v>
      </c>
      <c r="W42" s="46"/>
      <c r="X42" s="46" t="s">
        <v>310</v>
      </c>
      <c r="Y42" s="46"/>
      <c r="Z42" s="47" t="s">
        <v>308</v>
      </c>
      <c r="AA42" s="46"/>
      <c r="AB42" s="48" t="s">
        <v>337</v>
      </c>
      <c r="AC42" s="48"/>
      <c r="AD42" s="48" t="s">
        <v>333</v>
      </c>
      <c r="AE42" s="48"/>
      <c r="AF42" s="48" t="s">
        <v>341</v>
      </c>
      <c r="AG42" s="48"/>
    </row>
    <row r="43" spans="1:33" x14ac:dyDescent="0.2">
      <c r="A43" s="36">
        <v>42</v>
      </c>
      <c r="B43" s="37" t="s">
        <v>378</v>
      </c>
      <c r="C43" s="38">
        <f t="shared" si="1"/>
        <v>0</v>
      </c>
      <c r="D43" s="39" t="s">
        <v>33</v>
      </c>
      <c r="E43" s="40"/>
      <c r="F43" s="41" t="s">
        <v>55</v>
      </c>
      <c r="G43" s="40"/>
      <c r="H43" s="41" t="s">
        <v>41</v>
      </c>
      <c r="I43" s="40"/>
      <c r="J43" s="42" t="s">
        <v>32</v>
      </c>
      <c r="K43" s="42"/>
      <c r="L43" s="43" t="s">
        <v>70</v>
      </c>
      <c r="M43" s="42"/>
      <c r="N43" s="44" t="s">
        <v>75</v>
      </c>
      <c r="O43" s="42"/>
      <c r="P43" s="45" t="s">
        <v>288</v>
      </c>
      <c r="Q43" s="45"/>
      <c r="R43" s="45" t="s">
        <v>287</v>
      </c>
      <c r="S43" s="45"/>
      <c r="T43" s="45" t="s">
        <v>58</v>
      </c>
      <c r="U43" s="45"/>
      <c r="V43" s="46" t="s">
        <v>309</v>
      </c>
      <c r="W43" s="46"/>
      <c r="X43" s="47" t="s">
        <v>292</v>
      </c>
      <c r="Y43" s="46"/>
      <c r="Z43" s="47" t="s">
        <v>152</v>
      </c>
      <c r="AA43" s="46"/>
      <c r="AB43" s="48" t="s">
        <v>313</v>
      </c>
      <c r="AC43" s="48"/>
      <c r="AD43" s="48" t="s">
        <v>326</v>
      </c>
      <c r="AE43" s="48"/>
      <c r="AF43" s="48" t="s">
        <v>339</v>
      </c>
      <c r="AG43" s="48"/>
    </row>
    <row r="44" spans="1:33" x14ac:dyDescent="0.2">
      <c r="A44" s="36">
        <v>43</v>
      </c>
      <c r="B44" s="37" t="s">
        <v>355</v>
      </c>
      <c r="C44" s="38">
        <f t="shared" si="1"/>
        <v>0</v>
      </c>
      <c r="D44" s="39" t="s">
        <v>62</v>
      </c>
      <c r="E44" s="40"/>
      <c r="F44" s="41" t="s">
        <v>118</v>
      </c>
      <c r="G44" s="40"/>
      <c r="H44" s="41" t="s">
        <v>33</v>
      </c>
      <c r="I44" s="40"/>
      <c r="J44" s="42" t="s">
        <v>272</v>
      </c>
      <c r="K44" s="42"/>
      <c r="L44" s="43" t="s">
        <v>40</v>
      </c>
      <c r="M44" s="42"/>
      <c r="N44" s="44" t="s">
        <v>75</v>
      </c>
      <c r="O44" s="42"/>
      <c r="P44" s="45" t="s">
        <v>141</v>
      </c>
      <c r="Q44" s="45"/>
      <c r="R44" s="45" t="s">
        <v>67</v>
      </c>
      <c r="S44" s="45"/>
      <c r="T44" s="45" t="s">
        <v>74</v>
      </c>
      <c r="U44" s="45"/>
      <c r="V44" s="46" t="s">
        <v>125</v>
      </c>
      <c r="W44" s="46"/>
      <c r="X44" s="47" t="s">
        <v>298</v>
      </c>
      <c r="Y44" s="46"/>
      <c r="Z44" s="47" t="s">
        <v>160</v>
      </c>
      <c r="AA44" s="46"/>
      <c r="AB44" s="48" t="s">
        <v>313</v>
      </c>
      <c r="AC44" s="48"/>
      <c r="AD44" s="48" t="s">
        <v>326</v>
      </c>
      <c r="AE44" s="48"/>
      <c r="AF44" s="48" t="s">
        <v>339</v>
      </c>
      <c r="AG44" s="48"/>
    </row>
    <row r="45" spans="1:33" x14ac:dyDescent="0.2">
      <c r="A45" s="36">
        <v>44</v>
      </c>
      <c r="B45" s="37" t="s">
        <v>350</v>
      </c>
      <c r="C45" s="38">
        <f t="shared" si="1"/>
        <v>0</v>
      </c>
      <c r="D45" s="39" t="s">
        <v>33</v>
      </c>
      <c r="E45" s="40"/>
      <c r="F45" s="39" t="s">
        <v>50</v>
      </c>
      <c r="G45" s="40"/>
      <c r="H45" s="41" t="s">
        <v>90</v>
      </c>
      <c r="I45" s="40"/>
      <c r="J45" s="42" t="s">
        <v>32</v>
      </c>
      <c r="K45" s="42"/>
      <c r="L45" s="43" t="s">
        <v>53</v>
      </c>
      <c r="M45" s="42"/>
      <c r="N45" s="44" t="s">
        <v>59</v>
      </c>
      <c r="O45" s="42"/>
      <c r="P45" s="45" t="s">
        <v>101</v>
      </c>
      <c r="Q45" s="45"/>
      <c r="R45" s="45" t="s">
        <v>275</v>
      </c>
      <c r="S45" s="45"/>
      <c r="T45" s="45" t="s">
        <v>58</v>
      </c>
      <c r="U45" s="45"/>
      <c r="V45" s="46" t="s">
        <v>305</v>
      </c>
      <c r="W45" s="46"/>
      <c r="X45" s="47" t="s">
        <v>152</v>
      </c>
      <c r="Y45" s="46"/>
      <c r="Z45" s="47" t="s">
        <v>295</v>
      </c>
      <c r="AA45" s="46"/>
      <c r="AB45" s="48" t="s">
        <v>337</v>
      </c>
      <c r="AC45" s="48"/>
      <c r="AD45" s="48" t="s">
        <v>326</v>
      </c>
      <c r="AE45" s="48"/>
      <c r="AF45" s="48" t="s">
        <v>339</v>
      </c>
      <c r="AG45" s="48"/>
    </row>
    <row r="46" spans="1:33" x14ac:dyDescent="0.2">
      <c r="A46" s="36">
        <v>45</v>
      </c>
      <c r="B46" s="37" t="s">
        <v>247</v>
      </c>
      <c r="C46" s="38">
        <f t="shared" si="1"/>
        <v>0</v>
      </c>
      <c r="D46" s="39" t="s">
        <v>29</v>
      </c>
      <c r="E46" s="40"/>
      <c r="F46" s="41" t="s">
        <v>90</v>
      </c>
      <c r="G46" s="40"/>
      <c r="H46" s="41" t="s">
        <v>33</v>
      </c>
      <c r="I46" s="40"/>
      <c r="J46" s="42" t="s">
        <v>31</v>
      </c>
      <c r="K46" s="42"/>
      <c r="L46" s="43" t="s">
        <v>32</v>
      </c>
      <c r="M46" s="42"/>
      <c r="N46" s="44" t="s">
        <v>75</v>
      </c>
      <c r="O46" s="42"/>
      <c r="P46" s="45" t="s">
        <v>282</v>
      </c>
      <c r="Q46" s="45"/>
      <c r="R46" s="45" t="s">
        <v>101</v>
      </c>
      <c r="S46" s="45"/>
      <c r="T46" s="45" t="s">
        <v>58</v>
      </c>
      <c r="U46" s="45"/>
      <c r="V46" s="46" t="s">
        <v>125</v>
      </c>
      <c r="W46" s="46"/>
      <c r="X46" s="47" t="s">
        <v>60</v>
      </c>
      <c r="Y46" s="46"/>
      <c r="Z46" s="47" t="s">
        <v>260</v>
      </c>
      <c r="AA46" s="46"/>
      <c r="AB46" s="48" t="s">
        <v>333</v>
      </c>
      <c r="AC46" s="48"/>
      <c r="AD46" s="48" t="s">
        <v>330</v>
      </c>
      <c r="AE46" s="48"/>
      <c r="AF46" s="48" t="s">
        <v>341</v>
      </c>
      <c r="AG46" s="48"/>
    </row>
    <row r="47" spans="1:33" x14ac:dyDescent="0.2">
      <c r="A47" s="36">
        <v>46</v>
      </c>
      <c r="B47" s="37" t="s">
        <v>211</v>
      </c>
      <c r="C47" s="38">
        <f t="shared" si="1"/>
        <v>0</v>
      </c>
      <c r="D47" s="39" t="s">
        <v>44</v>
      </c>
      <c r="E47" s="40"/>
      <c r="F47" s="41" t="s">
        <v>90</v>
      </c>
      <c r="G47" s="40"/>
      <c r="H47" s="41" t="s">
        <v>33</v>
      </c>
      <c r="I47" s="40"/>
      <c r="J47" s="42" t="s">
        <v>32</v>
      </c>
      <c r="K47" s="42"/>
      <c r="L47" s="43" t="s">
        <v>272</v>
      </c>
      <c r="M47" s="42"/>
      <c r="N47" s="44" t="s">
        <v>75</v>
      </c>
      <c r="O47" s="42"/>
      <c r="P47" s="45" t="s">
        <v>83</v>
      </c>
      <c r="Q47" s="45"/>
      <c r="R47" s="45" t="s">
        <v>65</v>
      </c>
      <c r="S47" s="45"/>
      <c r="T47" s="45" t="s">
        <v>58</v>
      </c>
      <c r="U47" s="45"/>
      <c r="V47" s="46" t="s">
        <v>299</v>
      </c>
      <c r="W47" s="46"/>
      <c r="X47" s="47" t="s">
        <v>305</v>
      </c>
      <c r="Y47" s="46"/>
      <c r="Z47" s="47" t="s">
        <v>255</v>
      </c>
      <c r="AA47" s="46"/>
      <c r="AB47" s="48" t="s">
        <v>313</v>
      </c>
      <c r="AC47" s="48"/>
      <c r="AD47" s="48" t="s">
        <v>330</v>
      </c>
      <c r="AE47" s="48"/>
      <c r="AF47" s="48" t="s">
        <v>333</v>
      </c>
      <c r="AG47" s="48"/>
    </row>
    <row r="48" spans="1:33" x14ac:dyDescent="0.2">
      <c r="A48" s="36">
        <v>47</v>
      </c>
      <c r="B48" s="37" t="s">
        <v>209</v>
      </c>
      <c r="C48" s="38">
        <f t="shared" si="1"/>
        <v>0</v>
      </c>
      <c r="D48" s="39" t="s">
        <v>55</v>
      </c>
      <c r="E48" s="40"/>
      <c r="F48" s="41" t="s">
        <v>90</v>
      </c>
      <c r="G48" s="40"/>
      <c r="H48" s="41" t="s">
        <v>33</v>
      </c>
      <c r="I48" s="40"/>
      <c r="J48" s="42" t="s">
        <v>32</v>
      </c>
      <c r="K48" s="42"/>
      <c r="L48" s="43" t="s">
        <v>272</v>
      </c>
      <c r="M48" s="42"/>
      <c r="N48" s="44" t="s">
        <v>75</v>
      </c>
      <c r="O48" s="42"/>
      <c r="P48" s="45" t="s">
        <v>288</v>
      </c>
      <c r="Q48" s="45"/>
      <c r="R48" s="45" t="s">
        <v>67</v>
      </c>
      <c r="S48" s="45"/>
      <c r="T48" s="45" t="s">
        <v>58</v>
      </c>
      <c r="U48" s="45"/>
      <c r="V48" s="46" t="s">
        <v>305</v>
      </c>
      <c r="W48" s="46"/>
      <c r="X48" s="47" t="s">
        <v>310</v>
      </c>
      <c r="Y48" s="46"/>
      <c r="Z48" s="47" t="s">
        <v>295</v>
      </c>
      <c r="AA48" s="46"/>
      <c r="AB48" s="48" t="s">
        <v>337</v>
      </c>
      <c r="AC48" s="48"/>
      <c r="AD48" s="48" t="s">
        <v>326</v>
      </c>
      <c r="AE48" s="48"/>
      <c r="AF48" s="48" t="s">
        <v>333</v>
      </c>
      <c r="AG48" s="48"/>
    </row>
    <row r="49" spans="1:33" x14ac:dyDescent="0.2">
      <c r="A49" s="36">
        <v>48</v>
      </c>
      <c r="B49" s="37" t="s">
        <v>354</v>
      </c>
      <c r="C49" s="38">
        <f t="shared" si="1"/>
        <v>0</v>
      </c>
      <c r="D49" s="39" t="s">
        <v>33</v>
      </c>
      <c r="E49" s="40"/>
      <c r="F49" s="41" t="s">
        <v>95</v>
      </c>
      <c r="G49" s="40"/>
      <c r="H49" s="41" t="s">
        <v>87</v>
      </c>
      <c r="I49" s="40"/>
      <c r="J49" s="42" t="s">
        <v>31</v>
      </c>
      <c r="K49" s="42"/>
      <c r="L49" s="43" t="s">
        <v>40</v>
      </c>
      <c r="M49" s="42"/>
      <c r="N49" s="44" t="s">
        <v>271</v>
      </c>
      <c r="O49" s="42"/>
      <c r="P49" s="45" t="s">
        <v>101</v>
      </c>
      <c r="Q49" s="45"/>
      <c r="R49" s="45" t="s">
        <v>67</v>
      </c>
      <c r="S49" s="45"/>
      <c r="T49" s="45" t="s">
        <v>283</v>
      </c>
      <c r="U49" s="45"/>
      <c r="V49" s="46" t="s">
        <v>299</v>
      </c>
      <c r="W49" s="46"/>
      <c r="X49" s="47" t="s">
        <v>260</v>
      </c>
      <c r="Y49" s="46"/>
      <c r="Z49" s="47" t="s">
        <v>255</v>
      </c>
      <c r="AA49" s="46"/>
      <c r="AB49" s="48" t="s">
        <v>333</v>
      </c>
      <c r="AC49" s="48"/>
      <c r="AD49" s="48" t="s">
        <v>326</v>
      </c>
      <c r="AE49" s="48"/>
      <c r="AF49" s="48" t="s">
        <v>330</v>
      </c>
      <c r="AG49" s="48"/>
    </row>
    <row r="50" spans="1:33" x14ac:dyDescent="0.2">
      <c r="A50" s="36">
        <v>49</v>
      </c>
      <c r="B50" s="37" t="s">
        <v>388</v>
      </c>
      <c r="C50" s="38">
        <f t="shared" si="1"/>
        <v>0</v>
      </c>
      <c r="D50" s="39" t="s">
        <v>90</v>
      </c>
      <c r="E50" s="40"/>
      <c r="F50" s="41" t="s">
        <v>50</v>
      </c>
      <c r="G50" s="40"/>
      <c r="H50" s="41" t="s">
        <v>33</v>
      </c>
      <c r="I50" s="40"/>
      <c r="J50" s="42" t="s">
        <v>31</v>
      </c>
      <c r="K50" s="42"/>
      <c r="L50" s="43" t="s">
        <v>119</v>
      </c>
      <c r="M50" s="42"/>
      <c r="N50" s="43" t="s">
        <v>272</v>
      </c>
      <c r="O50" s="42"/>
      <c r="P50" s="45" t="s">
        <v>253</v>
      </c>
      <c r="Q50" s="45"/>
      <c r="R50" s="45" t="s">
        <v>289</v>
      </c>
      <c r="S50" s="45"/>
      <c r="T50" s="45" t="s">
        <v>288</v>
      </c>
      <c r="U50" s="45"/>
      <c r="V50" s="46" t="s">
        <v>305</v>
      </c>
      <c r="W50" s="46"/>
      <c r="X50" s="47" t="s">
        <v>307</v>
      </c>
      <c r="Y50" s="46"/>
      <c r="Z50" s="47" t="s">
        <v>300</v>
      </c>
      <c r="AA50" s="46"/>
      <c r="AB50" s="48" t="s">
        <v>328</v>
      </c>
      <c r="AC50" s="48"/>
      <c r="AD50" s="48" t="s">
        <v>318</v>
      </c>
      <c r="AE50" s="48"/>
      <c r="AF50" s="48" t="s">
        <v>341</v>
      </c>
      <c r="AG50" s="48"/>
    </row>
    <row r="51" spans="1:33" x14ac:dyDescent="0.2">
      <c r="A51" s="36">
        <v>50</v>
      </c>
      <c r="B51" s="37" t="s">
        <v>405</v>
      </c>
      <c r="C51" s="38">
        <f t="shared" si="1"/>
        <v>0</v>
      </c>
      <c r="D51" s="39" t="s">
        <v>44</v>
      </c>
      <c r="E51" s="40"/>
      <c r="F51" s="41" t="s">
        <v>50</v>
      </c>
      <c r="G51" s="40"/>
      <c r="H51" s="41" t="s">
        <v>33</v>
      </c>
      <c r="I51" s="40"/>
      <c r="J51" s="42" t="s">
        <v>272</v>
      </c>
      <c r="K51" s="42"/>
      <c r="L51" s="43" t="s">
        <v>53</v>
      </c>
      <c r="M51" s="42"/>
      <c r="N51" s="44" t="s">
        <v>75</v>
      </c>
      <c r="O51" s="42"/>
      <c r="P51" s="45" t="s">
        <v>282</v>
      </c>
      <c r="Q51" s="45"/>
      <c r="R51" s="45" t="s">
        <v>58</v>
      </c>
      <c r="S51" s="45"/>
      <c r="T51" s="45" t="s">
        <v>288</v>
      </c>
      <c r="U51" s="45"/>
      <c r="V51" s="47" t="s">
        <v>307</v>
      </c>
      <c r="W51" s="46"/>
      <c r="X51" s="47" t="s">
        <v>298</v>
      </c>
      <c r="Y51" s="46"/>
      <c r="Z51" s="47" t="s">
        <v>310</v>
      </c>
      <c r="AA51" s="46"/>
      <c r="AB51" s="48" t="s">
        <v>328</v>
      </c>
      <c r="AC51" s="48"/>
      <c r="AD51" s="48" t="s">
        <v>330</v>
      </c>
      <c r="AE51" s="48"/>
      <c r="AF51" s="48" t="s">
        <v>339</v>
      </c>
      <c r="AG51" s="48"/>
    </row>
    <row r="52" spans="1:33" x14ac:dyDescent="0.2">
      <c r="A52" s="36">
        <v>51</v>
      </c>
      <c r="B52" s="37" t="s">
        <v>410</v>
      </c>
      <c r="C52" s="38">
        <f t="shared" si="1"/>
        <v>0</v>
      </c>
      <c r="D52" s="39" t="s">
        <v>29</v>
      </c>
      <c r="E52" s="40"/>
      <c r="F52" s="41" t="s">
        <v>57</v>
      </c>
      <c r="G52" s="40"/>
      <c r="H52" s="41" t="s">
        <v>33</v>
      </c>
      <c r="I52" s="40"/>
      <c r="J52" s="42" t="s">
        <v>32</v>
      </c>
      <c r="K52" s="42"/>
      <c r="L52" s="43" t="s">
        <v>68</v>
      </c>
      <c r="M52" s="42"/>
      <c r="N52" s="44" t="s">
        <v>40</v>
      </c>
      <c r="O52" s="42"/>
      <c r="P52" s="45" t="s">
        <v>96</v>
      </c>
      <c r="Q52" s="45"/>
      <c r="R52" s="45" t="s">
        <v>65</v>
      </c>
      <c r="S52" s="45"/>
      <c r="T52" s="45" t="s">
        <v>67</v>
      </c>
      <c r="U52" s="45"/>
      <c r="V52" s="46" t="s">
        <v>299</v>
      </c>
      <c r="W52" s="46"/>
      <c r="X52" s="47" t="s">
        <v>303</v>
      </c>
      <c r="Y52" s="46"/>
      <c r="Z52" s="47" t="s">
        <v>304</v>
      </c>
      <c r="AA52" s="46"/>
      <c r="AB52" s="48" t="s">
        <v>265</v>
      </c>
      <c r="AC52" s="48"/>
      <c r="AD52" s="48" t="s">
        <v>339</v>
      </c>
      <c r="AE52" s="48"/>
      <c r="AF52" s="48" t="s">
        <v>323</v>
      </c>
      <c r="AG52" s="48"/>
    </row>
    <row r="53" spans="1:33" x14ac:dyDescent="0.2">
      <c r="A53" s="36">
        <v>52</v>
      </c>
      <c r="B53" s="37" t="s">
        <v>249</v>
      </c>
      <c r="C53" s="38">
        <f t="shared" si="1"/>
        <v>0</v>
      </c>
      <c r="D53" s="39" t="s">
        <v>33</v>
      </c>
      <c r="E53" s="40"/>
      <c r="F53" s="41" t="s">
        <v>57</v>
      </c>
      <c r="G53" s="40"/>
      <c r="H53" s="41" t="s">
        <v>41</v>
      </c>
      <c r="I53" s="40"/>
      <c r="J53" s="43" t="s">
        <v>37</v>
      </c>
      <c r="K53" s="42"/>
      <c r="L53" s="43" t="s">
        <v>273</v>
      </c>
      <c r="M53" s="42"/>
      <c r="N53" s="44" t="s">
        <v>75</v>
      </c>
      <c r="O53" s="42"/>
      <c r="P53" s="45" t="s">
        <v>58</v>
      </c>
      <c r="Q53" s="45"/>
      <c r="R53" s="45" t="s">
        <v>288</v>
      </c>
      <c r="S53" s="45"/>
      <c r="T53" s="45" t="s">
        <v>253</v>
      </c>
      <c r="U53" s="45"/>
      <c r="V53" s="46" t="s">
        <v>295</v>
      </c>
      <c r="W53" s="46"/>
      <c r="X53" s="47" t="s">
        <v>307</v>
      </c>
      <c r="Y53" s="46"/>
      <c r="Z53" s="47" t="s">
        <v>125</v>
      </c>
      <c r="AA53" s="46"/>
      <c r="AB53" s="48" t="s">
        <v>336</v>
      </c>
      <c r="AC53" s="48"/>
      <c r="AD53" s="48" t="s">
        <v>326</v>
      </c>
      <c r="AE53" s="48"/>
      <c r="AF53" s="48" t="s">
        <v>341</v>
      </c>
      <c r="AG53" s="48"/>
    </row>
    <row r="54" spans="1:33" x14ac:dyDescent="0.2">
      <c r="A54" s="36">
        <v>53</v>
      </c>
      <c r="B54" s="37" t="s">
        <v>372</v>
      </c>
      <c r="C54" s="38">
        <f t="shared" si="1"/>
        <v>0</v>
      </c>
      <c r="D54" s="41" t="s">
        <v>55</v>
      </c>
      <c r="E54" s="40"/>
      <c r="F54" s="41" t="s">
        <v>50</v>
      </c>
      <c r="G54" s="40"/>
      <c r="H54" s="41" t="s">
        <v>41</v>
      </c>
      <c r="I54" s="40"/>
      <c r="J54" s="42" t="s">
        <v>52</v>
      </c>
      <c r="K54" s="42"/>
      <c r="L54" s="43" t="s">
        <v>53</v>
      </c>
      <c r="M54" s="42"/>
      <c r="N54" s="44" t="s">
        <v>272</v>
      </c>
      <c r="O54" s="42"/>
      <c r="P54" s="45" t="s">
        <v>289</v>
      </c>
      <c r="Q54" s="45"/>
      <c r="R54" s="45" t="s">
        <v>275</v>
      </c>
      <c r="S54" s="45"/>
      <c r="T54" s="45" t="s">
        <v>58</v>
      </c>
      <c r="U54" s="45"/>
      <c r="V54" s="46" t="s">
        <v>292</v>
      </c>
      <c r="W54" s="46"/>
      <c r="X54" s="47" t="s">
        <v>300</v>
      </c>
      <c r="Y54" s="46"/>
      <c r="Z54" s="47" t="s">
        <v>298</v>
      </c>
      <c r="AA54" s="46"/>
      <c r="AB54" s="48" t="s">
        <v>337</v>
      </c>
      <c r="AC54" s="48"/>
      <c r="AD54" s="48" t="s">
        <v>330</v>
      </c>
      <c r="AE54" s="48"/>
      <c r="AF54" s="48" t="s">
        <v>339</v>
      </c>
      <c r="AG54" s="48"/>
    </row>
    <row r="55" spans="1:33" x14ac:dyDescent="0.2">
      <c r="A55" s="36">
        <v>54</v>
      </c>
      <c r="B55" s="37" t="s">
        <v>373</v>
      </c>
      <c r="C55" s="38">
        <f t="shared" si="1"/>
        <v>0</v>
      </c>
      <c r="D55" s="39" t="s">
        <v>118</v>
      </c>
      <c r="E55" s="40"/>
      <c r="F55" s="41" t="s">
        <v>95</v>
      </c>
      <c r="G55" s="40"/>
      <c r="H55" s="41" t="s">
        <v>62</v>
      </c>
      <c r="I55" s="40"/>
      <c r="J55" s="42" t="s">
        <v>52</v>
      </c>
      <c r="K55" s="42"/>
      <c r="L55" s="43" t="s">
        <v>162</v>
      </c>
      <c r="M55" s="42"/>
      <c r="N55" s="44" t="s">
        <v>75</v>
      </c>
      <c r="O55" s="42"/>
      <c r="P55" s="45" t="s">
        <v>100</v>
      </c>
      <c r="Q55" s="45"/>
      <c r="R55" s="45" t="s">
        <v>279</v>
      </c>
      <c r="S55" s="45"/>
      <c r="T55" s="45" t="s">
        <v>58</v>
      </c>
      <c r="U55" s="45"/>
      <c r="V55" s="46" t="s">
        <v>299</v>
      </c>
      <c r="W55" s="46"/>
      <c r="X55" s="47" t="s">
        <v>300</v>
      </c>
      <c r="Y55" s="46"/>
      <c r="Z55" s="47" t="s">
        <v>298</v>
      </c>
      <c r="AA55" s="46"/>
      <c r="AB55" s="48" t="s">
        <v>313</v>
      </c>
      <c r="AC55" s="48"/>
      <c r="AD55" s="48" t="s">
        <v>339</v>
      </c>
      <c r="AE55" s="48"/>
      <c r="AF55" s="48" t="s">
        <v>341</v>
      </c>
      <c r="AG55" s="48"/>
    </row>
    <row r="56" spans="1:33" x14ac:dyDescent="0.2">
      <c r="A56" s="36">
        <v>55</v>
      </c>
      <c r="B56" s="37" t="s">
        <v>374</v>
      </c>
      <c r="C56" s="38">
        <f t="shared" si="1"/>
        <v>0</v>
      </c>
      <c r="D56" s="39" t="s">
        <v>62</v>
      </c>
      <c r="E56" s="40"/>
      <c r="F56" s="41" t="s">
        <v>33</v>
      </c>
      <c r="G56" s="40"/>
      <c r="H56" s="41" t="s">
        <v>41</v>
      </c>
      <c r="I56" s="40"/>
      <c r="J56" s="42" t="s">
        <v>269</v>
      </c>
      <c r="K56" s="42"/>
      <c r="L56" s="43" t="s">
        <v>40</v>
      </c>
      <c r="M56" s="42"/>
      <c r="N56" s="44" t="s">
        <v>272</v>
      </c>
      <c r="O56" s="42"/>
      <c r="P56" s="45" t="s">
        <v>289</v>
      </c>
      <c r="Q56" s="45"/>
      <c r="R56" s="45" t="s">
        <v>275</v>
      </c>
      <c r="S56" s="45"/>
      <c r="T56" s="45" t="s">
        <v>100</v>
      </c>
      <c r="U56" s="45"/>
      <c r="V56" s="46" t="s">
        <v>292</v>
      </c>
      <c r="W56" s="46"/>
      <c r="X56" s="47" t="s">
        <v>305</v>
      </c>
      <c r="Y56" s="46"/>
      <c r="Z56" s="46" t="s">
        <v>125</v>
      </c>
      <c r="AA56" s="46"/>
      <c r="AB56" s="48" t="s">
        <v>330</v>
      </c>
      <c r="AC56" s="48"/>
      <c r="AD56" s="48" t="s">
        <v>341</v>
      </c>
      <c r="AE56" s="48"/>
      <c r="AF56" s="48" t="s">
        <v>339</v>
      </c>
      <c r="AG56" s="48"/>
    </row>
    <row r="57" spans="1:33" x14ac:dyDescent="0.2">
      <c r="A57" s="36">
        <v>56</v>
      </c>
      <c r="B57" s="37" t="s">
        <v>358</v>
      </c>
      <c r="C57" s="38">
        <f t="shared" si="1"/>
        <v>0</v>
      </c>
      <c r="D57" s="39" t="s">
        <v>90</v>
      </c>
      <c r="E57" s="40"/>
      <c r="F57" s="41" t="s">
        <v>57</v>
      </c>
      <c r="G57" s="40"/>
      <c r="H57" s="41" t="s">
        <v>34</v>
      </c>
      <c r="I57" s="40"/>
      <c r="J57" s="42" t="s">
        <v>43</v>
      </c>
      <c r="K57" s="42"/>
      <c r="L57" s="43" t="s">
        <v>99</v>
      </c>
      <c r="M57" s="42"/>
      <c r="N57" s="44" t="s">
        <v>37</v>
      </c>
      <c r="O57" s="42"/>
      <c r="P57" s="45" t="s">
        <v>253</v>
      </c>
      <c r="Q57" s="45"/>
      <c r="R57" s="45" t="s">
        <v>67</v>
      </c>
      <c r="S57" s="45"/>
      <c r="T57" s="45" t="s">
        <v>114</v>
      </c>
      <c r="U57" s="45"/>
      <c r="V57" s="46" t="s">
        <v>160</v>
      </c>
      <c r="W57" s="46"/>
      <c r="X57" s="47" t="s">
        <v>298</v>
      </c>
      <c r="Y57" s="46"/>
      <c r="Z57" s="47" t="s">
        <v>56</v>
      </c>
      <c r="AA57" s="46"/>
      <c r="AB57" s="48" t="s">
        <v>337</v>
      </c>
      <c r="AC57" s="48"/>
      <c r="AD57" s="48" t="s">
        <v>326</v>
      </c>
      <c r="AE57" s="48"/>
      <c r="AF57" s="48" t="s">
        <v>333</v>
      </c>
      <c r="AG57" s="48"/>
    </row>
    <row r="58" spans="1:33" x14ac:dyDescent="0.2">
      <c r="A58" s="36">
        <v>57</v>
      </c>
      <c r="B58" s="37" t="s">
        <v>238</v>
      </c>
      <c r="C58" s="38">
        <f t="shared" si="1"/>
        <v>0</v>
      </c>
      <c r="D58" s="39" t="s">
        <v>90</v>
      </c>
      <c r="E58" s="40"/>
      <c r="F58" s="41" t="s">
        <v>55</v>
      </c>
      <c r="G58" s="40"/>
      <c r="H58" s="41" t="s">
        <v>33</v>
      </c>
      <c r="I58" s="40"/>
      <c r="J58" s="42" t="s">
        <v>272</v>
      </c>
      <c r="K58" s="42"/>
      <c r="L58" s="43" t="s">
        <v>40</v>
      </c>
      <c r="M58" s="42"/>
      <c r="N58" s="43" t="s">
        <v>53</v>
      </c>
      <c r="O58" s="42"/>
      <c r="P58" s="45" t="s">
        <v>253</v>
      </c>
      <c r="Q58" s="45"/>
      <c r="R58" s="45" t="s">
        <v>58</v>
      </c>
      <c r="S58" s="45"/>
      <c r="T58" s="45" t="s">
        <v>288</v>
      </c>
      <c r="U58" s="45"/>
      <c r="V58" s="46" t="s">
        <v>260</v>
      </c>
      <c r="W58" s="46"/>
      <c r="X58" s="47" t="s">
        <v>305</v>
      </c>
      <c r="Y58" s="46"/>
      <c r="Z58" s="47" t="s">
        <v>255</v>
      </c>
      <c r="AA58" s="46"/>
      <c r="AB58" s="48" t="s">
        <v>313</v>
      </c>
      <c r="AC58" s="48"/>
      <c r="AD58" s="48" t="s">
        <v>328</v>
      </c>
      <c r="AE58" s="48"/>
      <c r="AF58" s="48" t="s">
        <v>330</v>
      </c>
      <c r="AG58" s="48"/>
    </row>
    <row r="59" spans="1:33" x14ac:dyDescent="0.2">
      <c r="A59" s="36">
        <v>58</v>
      </c>
      <c r="B59" s="37" t="s">
        <v>387</v>
      </c>
      <c r="C59" s="38">
        <f t="shared" si="1"/>
        <v>0</v>
      </c>
      <c r="D59" s="39" t="s">
        <v>90</v>
      </c>
      <c r="E59" s="40"/>
      <c r="F59" s="41" t="s">
        <v>57</v>
      </c>
      <c r="G59" s="40"/>
      <c r="H59" s="41" t="s">
        <v>33</v>
      </c>
      <c r="I59" s="40"/>
      <c r="J59" s="42" t="s">
        <v>43</v>
      </c>
      <c r="K59" s="42"/>
      <c r="L59" s="43" t="s">
        <v>32</v>
      </c>
      <c r="M59" s="42"/>
      <c r="N59" s="44" t="s">
        <v>75</v>
      </c>
      <c r="O59" s="42"/>
      <c r="P59" s="45" t="s">
        <v>67</v>
      </c>
      <c r="Q59" s="45"/>
      <c r="R59" s="45" t="s">
        <v>58</v>
      </c>
      <c r="S59" s="45"/>
      <c r="T59" s="45" t="s">
        <v>288</v>
      </c>
      <c r="U59" s="45"/>
      <c r="V59" s="46" t="s">
        <v>125</v>
      </c>
      <c r="W59" s="46"/>
      <c r="X59" s="47" t="s">
        <v>303</v>
      </c>
      <c r="Y59" s="46"/>
      <c r="Z59" s="46" t="s">
        <v>260</v>
      </c>
      <c r="AA59" s="46"/>
      <c r="AB59" s="48" t="s">
        <v>337</v>
      </c>
      <c r="AC59" s="48"/>
      <c r="AD59" s="48" t="s">
        <v>326</v>
      </c>
      <c r="AE59" s="48"/>
      <c r="AF59" s="48" t="s">
        <v>339</v>
      </c>
      <c r="AG59" s="48"/>
    </row>
    <row r="60" spans="1:33" x14ac:dyDescent="0.2">
      <c r="A60" s="36">
        <v>59</v>
      </c>
      <c r="B60" s="37" t="s">
        <v>363</v>
      </c>
      <c r="C60" s="38">
        <f t="shared" si="1"/>
        <v>0</v>
      </c>
      <c r="D60" s="39" t="s">
        <v>90</v>
      </c>
      <c r="E60" s="40"/>
      <c r="F60" s="41" t="s">
        <v>55</v>
      </c>
      <c r="G60" s="40"/>
      <c r="H60" s="41" t="s">
        <v>33</v>
      </c>
      <c r="I60" s="40"/>
      <c r="J60" s="42" t="s">
        <v>272</v>
      </c>
      <c r="K60" s="42"/>
      <c r="L60" s="43" t="s">
        <v>40</v>
      </c>
      <c r="M60" s="42"/>
      <c r="N60" s="44" t="s">
        <v>75</v>
      </c>
      <c r="O60" s="42"/>
      <c r="P60" s="45" t="s">
        <v>288</v>
      </c>
      <c r="Q60" s="45"/>
      <c r="R60" s="45" t="s">
        <v>253</v>
      </c>
      <c r="S60" s="45"/>
      <c r="T60" s="45" t="s">
        <v>58</v>
      </c>
      <c r="U60" s="45"/>
      <c r="V60" s="46" t="s">
        <v>299</v>
      </c>
      <c r="W60" s="46"/>
      <c r="X60" s="47" t="s">
        <v>305</v>
      </c>
      <c r="Y60" s="46"/>
      <c r="Z60" s="47" t="s">
        <v>298</v>
      </c>
      <c r="AA60" s="46"/>
      <c r="AB60" s="48" t="s">
        <v>337</v>
      </c>
      <c r="AC60" s="48"/>
      <c r="AD60" s="48" t="s">
        <v>326</v>
      </c>
      <c r="AE60" s="48"/>
      <c r="AF60" s="48" t="s">
        <v>339</v>
      </c>
      <c r="AG60" s="48"/>
    </row>
    <row r="61" spans="1:33" x14ac:dyDescent="0.2">
      <c r="A61" s="36">
        <v>60</v>
      </c>
      <c r="B61" s="37" t="s">
        <v>196</v>
      </c>
      <c r="C61" s="38">
        <f t="shared" si="1"/>
        <v>0</v>
      </c>
      <c r="D61" s="39" t="s">
        <v>90</v>
      </c>
      <c r="E61" s="40"/>
      <c r="F61" s="41" t="s">
        <v>55</v>
      </c>
      <c r="G61" s="40"/>
      <c r="H61" s="41" t="s">
        <v>33</v>
      </c>
      <c r="I61" s="40"/>
      <c r="J61" s="42" t="s">
        <v>272</v>
      </c>
      <c r="K61" s="42"/>
      <c r="L61" s="43" t="s">
        <v>99</v>
      </c>
      <c r="M61" s="42"/>
      <c r="N61" s="44" t="s">
        <v>75</v>
      </c>
      <c r="O61" s="42"/>
      <c r="P61" s="45" t="s">
        <v>253</v>
      </c>
      <c r="Q61" s="45"/>
      <c r="R61" s="45" t="s">
        <v>289</v>
      </c>
      <c r="S61" s="45"/>
      <c r="T61" s="45" t="s">
        <v>127</v>
      </c>
      <c r="U61" s="45"/>
      <c r="V61" s="46" t="s">
        <v>160</v>
      </c>
      <c r="W61" s="46"/>
      <c r="X61" s="47" t="s">
        <v>307</v>
      </c>
      <c r="Y61" s="46"/>
      <c r="Z61" s="47" t="s">
        <v>152</v>
      </c>
      <c r="AA61" s="46"/>
      <c r="AB61" s="48" t="s">
        <v>336</v>
      </c>
      <c r="AC61" s="48"/>
      <c r="AD61" s="48" t="s">
        <v>333</v>
      </c>
      <c r="AE61" s="48"/>
      <c r="AF61" s="48" t="s">
        <v>339</v>
      </c>
      <c r="AG61" s="48"/>
    </row>
    <row r="62" spans="1:33" x14ac:dyDescent="0.2">
      <c r="A62" s="36">
        <v>61</v>
      </c>
      <c r="B62" s="37" t="s">
        <v>364</v>
      </c>
      <c r="C62" s="38">
        <f t="shared" si="1"/>
        <v>0</v>
      </c>
      <c r="D62" s="39" t="s">
        <v>44</v>
      </c>
      <c r="E62" s="40"/>
      <c r="F62" s="41" t="s">
        <v>50</v>
      </c>
      <c r="G62" s="40"/>
      <c r="H62" s="41" t="s">
        <v>90</v>
      </c>
      <c r="I62" s="40"/>
      <c r="J62" s="42" t="s">
        <v>52</v>
      </c>
      <c r="K62" s="42"/>
      <c r="L62" s="43" t="s">
        <v>272</v>
      </c>
      <c r="M62" s="42"/>
      <c r="N62" s="44" t="s">
        <v>75</v>
      </c>
      <c r="O62" s="42"/>
      <c r="P62" s="45" t="s">
        <v>58</v>
      </c>
      <c r="Q62" s="45"/>
      <c r="R62" s="45" t="s">
        <v>67</v>
      </c>
      <c r="S62" s="45"/>
      <c r="T62" s="45" t="s">
        <v>251</v>
      </c>
      <c r="U62" s="45"/>
      <c r="V62" s="46" t="s">
        <v>125</v>
      </c>
      <c r="W62" s="46"/>
      <c r="X62" s="47" t="s">
        <v>298</v>
      </c>
      <c r="Y62" s="46"/>
      <c r="Z62" s="47" t="s">
        <v>152</v>
      </c>
      <c r="AA62" s="46"/>
      <c r="AB62" s="48" t="s">
        <v>339</v>
      </c>
      <c r="AC62" s="48"/>
      <c r="AD62" s="48" t="s">
        <v>326</v>
      </c>
      <c r="AE62" s="48"/>
      <c r="AF62" s="48" t="s">
        <v>341</v>
      </c>
      <c r="AG62" s="48"/>
    </row>
    <row r="63" spans="1:33" x14ac:dyDescent="0.2">
      <c r="A63" s="36">
        <v>62</v>
      </c>
      <c r="B63" s="37" t="s">
        <v>359</v>
      </c>
      <c r="C63" s="38">
        <f t="shared" si="1"/>
        <v>0</v>
      </c>
      <c r="D63" s="39" t="s">
        <v>33</v>
      </c>
      <c r="E63" s="40"/>
      <c r="F63" s="41" t="s">
        <v>50</v>
      </c>
      <c r="G63" s="40"/>
      <c r="H63" s="41" t="s">
        <v>55</v>
      </c>
      <c r="I63" s="40"/>
      <c r="J63" s="42" t="s">
        <v>94</v>
      </c>
      <c r="K63" s="42"/>
      <c r="L63" s="43" t="s">
        <v>272</v>
      </c>
      <c r="M63" s="42"/>
      <c r="N63" s="44" t="s">
        <v>75</v>
      </c>
      <c r="O63" s="42"/>
      <c r="P63" s="45" t="s">
        <v>58</v>
      </c>
      <c r="Q63" s="45"/>
      <c r="R63" s="45" t="s">
        <v>287</v>
      </c>
      <c r="S63" s="45"/>
      <c r="T63" s="45" t="s">
        <v>67</v>
      </c>
      <c r="U63" s="45"/>
      <c r="V63" s="46" t="s">
        <v>125</v>
      </c>
      <c r="W63" s="46"/>
      <c r="X63" s="47" t="s">
        <v>152</v>
      </c>
      <c r="Y63" s="46"/>
      <c r="Z63" s="47" t="s">
        <v>255</v>
      </c>
      <c r="AA63" s="46"/>
      <c r="AB63" s="48" t="s">
        <v>337</v>
      </c>
      <c r="AC63" s="48"/>
      <c r="AD63" s="48" t="s">
        <v>313</v>
      </c>
      <c r="AE63" s="48"/>
      <c r="AF63" s="48" t="s">
        <v>330</v>
      </c>
      <c r="AG63" s="48"/>
    </row>
    <row r="64" spans="1:33" x14ac:dyDescent="0.2">
      <c r="A64" s="36">
        <v>63</v>
      </c>
      <c r="B64" s="37" t="s">
        <v>365</v>
      </c>
      <c r="C64" s="38">
        <f t="shared" si="1"/>
        <v>0</v>
      </c>
      <c r="D64" s="39" t="s">
        <v>44</v>
      </c>
      <c r="E64" s="40"/>
      <c r="F64" s="41" t="s">
        <v>62</v>
      </c>
      <c r="G64" s="40"/>
      <c r="H64" s="41" t="s">
        <v>90</v>
      </c>
      <c r="I64" s="40"/>
      <c r="J64" s="42" t="s">
        <v>32</v>
      </c>
      <c r="K64" s="42"/>
      <c r="L64" s="43" t="s">
        <v>272</v>
      </c>
      <c r="M64" s="42"/>
      <c r="N64" s="44" t="s">
        <v>35</v>
      </c>
      <c r="O64" s="42"/>
      <c r="P64" s="45" t="s">
        <v>67</v>
      </c>
      <c r="Q64" s="45"/>
      <c r="R64" s="45" t="s">
        <v>76</v>
      </c>
      <c r="S64" s="45"/>
      <c r="T64" s="45" t="s">
        <v>284</v>
      </c>
      <c r="U64" s="45"/>
      <c r="V64" s="46" t="s">
        <v>292</v>
      </c>
      <c r="W64" s="46"/>
      <c r="X64" s="47" t="s">
        <v>310</v>
      </c>
      <c r="Y64" s="46"/>
      <c r="Z64" s="47" t="s">
        <v>152</v>
      </c>
      <c r="AA64" s="46"/>
      <c r="AB64" s="48" t="s">
        <v>337</v>
      </c>
      <c r="AC64" s="48"/>
      <c r="AD64" s="48" t="s">
        <v>330</v>
      </c>
      <c r="AE64" s="48"/>
      <c r="AF64" s="48" t="s">
        <v>341</v>
      </c>
      <c r="AG64" s="48"/>
    </row>
    <row r="65" spans="1:33" x14ac:dyDescent="0.2">
      <c r="A65" s="36">
        <v>64</v>
      </c>
      <c r="B65" s="37" t="s">
        <v>382</v>
      </c>
      <c r="C65" s="38">
        <f t="shared" si="1"/>
        <v>0</v>
      </c>
      <c r="D65" s="39" t="s">
        <v>33</v>
      </c>
      <c r="E65" s="40"/>
      <c r="F65" s="41" t="s">
        <v>95</v>
      </c>
      <c r="G65" s="40"/>
      <c r="H65" s="41" t="s">
        <v>87</v>
      </c>
      <c r="I65" s="40"/>
      <c r="J65" s="42" t="s">
        <v>272</v>
      </c>
      <c r="K65" s="42"/>
      <c r="L65" s="43" t="s">
        <v>269</v>
      </c>
      <c r="M65" s="42"/>
      <c r="N65" s="44" t="s">
        <v>75</v>
      </c>
      <c r="O65" s="42"/>
      <c r="P65" s="45" t="s">
        <v>100</v>
      </c>
      <c r="Q65" s="45"/>
      <c r="R65" s="45" t="s">
        <v>275</v>
      </c>
      <c r="S65" s="45"/>
      <c r="T65" s="45" t="s">
        <v>281</v>
      </c>
      <c r="U65" s="45"/>
      <c r="V65" s="46" t="s">
        <v>305</v>
      </c>
      <c r="W65" s="46"/>
      <c r="X65" s="47" t="s">
        <v>307</v>
      </c>
      <c r="Y65" s="46"/>
      <c r="Z65" s="47" t="s">
        <v>308</v>
      </c>
      <c r="AA65" s="46"/>
      <c r="AB65" s="48" t="s">
        <v>336</v>
      </c>
      <c r="AC65" s="48"/>
      <c r="AD65" s="48" t="s">
        <v>333</v>
      </c>
      <c r="AE65" s="48"/>
      <c r="AF65" s="48" t="s">
        <v>339</v>
      </c>
      <c r="AG65" s="48"/>
    </row>
    <row r="66" spans="1:33" x14ac:dyDescent="0.2">
      <c r="A66" s="36">
        <v>65</v>
      </c>
      <c r="B66" s="37" t="s">
        <v>404</v>
      </c>
      <c r="C66" s="38">
        <f t="shared" ref="C66:C97" si="2">E66+G66+I66+K66+M66+O66+Q66+S66+U66+W66+Y66+AA66+AC66+AE66+AG66</f>
        <v>0</v>
      </c>
      <c r="D66" s="39" t="s">
        <v>90</v>
      </c>
      <c r="E66" s="40"/>
      <c r="F66" s="41" t="s">
        <v>33</v>
      </c>
      <c r="G66" s="40"/>
      <c r="H66" s="41" t="s">
        <v>41</v>
      </c>
      <c r="I66" s="40"/>
      <c r="J66" s="42" t="s">
        <v>32</v>
      </c>
      <c r="K66" s="42"/>
      <c r="L66" s="43" t="s">
        <v>52</v>
      </c>
      <c r="M66" s="42"/>
      <c r="N66" s="44" t="s">
        <v>75</v>
      </c>
      <c r="O66" s="42"/>
      <c r="P66" s="45" t="s">
        <v>253</v>
      </c>
      <c r="Q66" s="45"/>
      <c r="R66" s="45" t="s">
        <v>76</v>
      </c>
      <c r="S66" s="45"/>
      <c r="T66" s="45" t="s">
        <v>288</v>
      </c>
      <c r="U66" s="45"/>
      <c r="V66" s="46" t="s">
        <v>295</v>
      </c>
      <c r="W66" s="46"/>
      <c r="X66" s="47" t="s">
        <v>307</v>
      </c>
      <c r="Y66" s="46"/>
      <c r="Z66" s="47" t="s">
        <v>310</v>
      </c>
      <c r="AA66" s="46"/>
      <c r="AB66" s="48" t="s">
        <v>337</v>
      </c>
      <c r="AC66" s="48"/>
      <c r="AD66" s="48" t="s">
        <v>313</v>
      </c>
      <c r="AE66" s="48"/>
      <c r="AF66" s="48" t="s">
        <v>339</v>
      </c>
      <c r="AG66" s="48"/>
    </row>
    <row r="67" spans="1:33" x14ac:dyDescent="0.2">
      <c r="A67" s="36">
        <v>66</v>
      </c>
      <c r="B67" s="37" t="s">
        <v>342</v>
      </c>
      <c r="C67" s="38">
        <f t="shared" si="2"/>
        <v>0</v>
      </c>
      <c r="D67" s="39" t="s">
        <v>44</v>
      </c>
      <c r="E67" s="40"/>
      <c r="F67" s="41" t="s">
        <v>90</v>
      </c>
      <c r="G67" s="40"/>
      <c r="H67" s="41" t="s">
        <v>33</v>
      </c>
      <c r="I67" s="40"/>
      <c r="J67" s="42" t="s">
        <v>43</v>
      </c>
      <c r="K67" s="42"/>
      <c r="L67" s="43" t="s">
        <v>119</v>
      </c>
      <c r="M67" s="42"/>
      <c r="N67" s="44" t="s">
        <v>66</v>
      </c>
      <c r="O67" s="42"/>
      <c r="P67" s="45" t="s">
        <v>288</v>
      </c>
      <c r="Q67" s="45"/>
      <c r="R67" s="45" t="s">
        <v>46</v>
      </c>
      <c r="S67" s="45"/>
      <c r="T67" s="45" t="s">
        <v>58</v>
      </c>
      <c r="U67" s="45"/>
      <c r="V67" s="46" t="s">
        <v>305</v>
      </c>
      <c r="W67" s="46"/>
      <c r="X67" s="47" t="s">
        <v>60</v>
      </c>
      <c r="Y67" s="46"/>
      <c r="Z67" s="47" t="s">
        <v>308</v>
      </c>
      <c r="AA67" s="46"/>
      <c r="AB67" s="48" t="s">
        <v>316</v>
      </c>
      <c r="AC67" s="48"/>
      <c r="AD67" s="48" t="s">
        <v>337</v>
      </c>
      <c r="AE67" s="48"/>
      <c r="AF67" s="48" t="s">
        <v>265</v>
      </c>
      <c r="AG67" s="48"/>
    </row>
    <row r="68" spans="1:33" x14ac:dyDescent="0.2">
      <c r="A68" s="36">
        <v>67</v>
      </c>
      <c r="B68" s="37" t="s">
        <v>219</v>
      </c>
      <c r="C68" s="38">
        <f t="shared" si="2"/>
        <v>0</v>
      </c>
      <c r="D68" s="39" t="s">
        <v>90</v>
      </c>
      <c r="E68" s="40"/>
      <c r="F68" s="41" t="s">
        <v>33</v>
      </c>
      <c r="G68" s="40"/>
      <c r="H68" s="41" t="s">
        <v>41</v>
      </c>
      <c r="I68" s="40"/>
      <c r="J68" s="42" t="s">
        <v>32</v>
      </c>
      <c r="K68" s="42"/>
      <c r="L68" s="43" t="s">
        <v>272</v>
      </c>
      <c r="M68" s="42"/>
      <c r="N68" s="44" t="s">
        <v>75</v>
      </c>
      <c r="O68" s="42"/>
      <c r="P68" s="45" t="s">
        <v>288</v>
      </c>
      <c r="Q68" s="45"/>
      <c r="R68" s="45" t="s">
        <v>253</v>
      </c>
      <c r="S68" s="45"/>
      <c r="T68" s="45" t="s">
        <v>58</v>
      </c>
      <c r="U68" s="45"/>
      <c r="V68" s="46" t="s">
        <v>299</v>
      </c>
      <c r="W68" s="46"/>
      <c r="X68" s="47" t="s">
        <v>298</v>
      </c>
      <c r="Y68" s="46"/>
      <c r="Z68" s="47" t="s">
        <v>255</v>
      </c>
      <c r="AA68" s="46"/>
      <c r="AB68" s="48" t="s">
        <v>313</v>
      </c>
      <c r="AC68" s="48"/>
      <c r="AD68" s="48" t="s">
        <v>326</v>
      </c>
      <c r="AE68" s="48"/>
      <c r="AF68" s="48" t="s">
        <v>330</v>
      </c>
      <c r="AG68" s="48"/>
    </row>
    <row r="69" spans="1:33" x14ac:dyDescent="0.2">
      <c r="A69" s="36">
        <v>68</v>
      </c>
      <c r="B69" s="37" t="s">
        <v>220</v>
      </c>
      <c r="C69" s="38">
        <f t="shared" si="2"/>
        <v>0</v>
      </c>
      <c r="D69" s="39" t="s">
        <v>44</v>
      </c>
      <c r="E69" s="40"/>
      <c r="F69" s="41" t="s">
        <v>90</v>
      </c>
      <c r="G69" s="40"/>
      <c r="H69" s="41" t="s">
        <v>55</v>
      </c>
      <c r="I69" s="40"/>
      <c r="J69" s="42" t="s">
        <v>32</v>
      </c>
      <c r="K69" s="42"/>
      <c r="L69" s="43" t="s">
        <v>273</v>
      </c>
      <c r="M69" s="42"/>
      <c r="N69" s="44" t="s">
        <v>75</v>
      </c>
      <c r="O69" s="42"/>
      <c r="P69" s="45" t="s">
        <v>288</v>
      </c>
      <c r="Q69" s="45"/>
      <c r="R69" s="45" t="s">
        <v>284</v>
      </c>
      <c r="S69" s="45"/>
      <c r="T69" s="45" t="s">
        <v>58</v>
      </c>
      <c r="U69" s="45"/>
      <c r="V69" s="46" t="s">
        <v>309</v>
      </c>
      <c r="W69" s="46"/>
      <c r="X69" s="47" t="s">
        <v>307</v>
      </c>
      <c r="Y69" s="46"/>
      <c r="Z69" s="47" t="s">
        <v>125</v>
      </c>
      <c r="AA69" s="46"/>
      <c r="AB69" s="48" t="s">
        <v>328</v>
      </c>
      <c r="AC69" s="48"/>
      <c r="AD69" s="48" t="s">
        <v>326</v>
      </c>
      <c r="AE69" s="48"/>
      <c r="AF69" s="48" t="s">
        <v>330</v>
      </c>
      <c r="AG69" s="48"/>
    </row>
    <row r="70" spans="1:33" x14ac:dyDescent="0.2">
      <c r="A70" s="36">
        <v>69</v>
      </c>
      <c r="B70" s="37" t="s">
        <v>399</v>
      </c>
      <c r="C70" s="38">
        <f t="shared" si="2"/>
        <v>0</v>
      </c>
      <c r="D70" s="39" t="s">
        <v>89</v>
      </c>
      <c r="E70" s="40"/>
      <c r="F70" s="41" t="s">
        <v>90</v>
      </c>
      <c r="G70" s="40"/>
      <c r="H70" s="41" t="s">
        <v>33</v>
      </c>
      <c r="I70" s="40"/>
      <c r="J70" s="42" t="s">
        <v>43</v>
      </c>
      <c r="K70" s="42"/>
      <c r="L70" s="43" t="s">
        <v>272</v>
      </c>
      <c r="M70" s="42"/>
      <c r="N70" s="44" t="s">
        <v>75</v>
      </c>
      <c r="O70" s="42"/>
      <c r="P70" s="45" t="s">
        <v>279</v>
      </c>
      <c r="Q70" s="45"/>
      <c r="R70" s="45" t="s">
        <v>67</v>
      </c>
      <c r="S70" s="45"/>
      <c r="T70" s="45" t="s">
        <v>101</v>
      </c>
      <c r="U70" s="45"/>
      <c r="V70" s="46" t="s">
        <v>305</v>
      </c>
      <c r="W70" s="46"/>
      <c r="X70" s="47" t="s">
        <v>304</v>
      </c>
      <c r="Y70" s="46"/>
      <c r="Z70" s="47" t="s">
        <v>295</v>
      </c>
      <c r="AA70" s="46"/>
      <c r="AB70" s="48" t="s">
        <v>337</v>
      </c>
      <c r="AC70" s="48"/>
      <c r="AD70" s="48" t="s">
        <v>333</v>
      </c>
      <c r="AE70" s="48"/>
      <c r="AF70" s="48" t="s">
        <v>334</v>
      </c>
      <c r="AG70" s="48"/>
    </row>
    <row r="71" spans="1:33" x14ac:dyDescent="0.2">
      <c r="A71" s="36">
        <v>70</v>
      </c>
      <c r="B71" s="37" t="s">
        <v>413</v>
      </c>
      <c r="C71" s="38">
        <f t="shared" si="2"/>
        <v>0</v>
      </c>
      <c r="D71" s="39" t="s">
        <v>44</v>
      </c>
      <c r="E71" s="40"/>
      <c r="F71" s="41" t="s">
        <v>50</v>
      </c>
      <c r="G71" s="40"/>
      <c r="H71" s="41" t="s">
        <v>90</v>
      </c>
      <c r="I71" s="40"/>
      <c r="J71" s="42" t="s">
        <v>31</v>
      </c>
      <c r="K71" s="42"/>
      <c r="L71" s="43" t="s">
        <v>32</v>
      </c>
      <c r="M71" s="42"/>
      <c r="N71" s="42" t="s">
        <v>43</v>
      </c>
      <c r="O71" s="42"/>
      <c r="P71" s="45" t="s">
        <v>280</v>
      </c>
      <c r="Q71" s="45"/>
      <c r="R71" s="45" t="s">
        <v>287</v>
      </c>
      <c r="S71" s="45"/>
      <c r="T71" s="45" t="s">
        <v>101</v>
      </c>
      <c r="U71" s="45"/>
      <c r="V71" s="46" t="s">
        <v>295</v>
      </c>
      <c r="W71" s="46"/>
      <c r="X71" s="46" t="s">
        <v>305</v>
      </c>
      <c r="Y71" s="46"/>
      <c r="Z71" s="47" t="s">
        <v>298</v>
      </c>
      <c r="AA71" s="46"/>
      <c r="AB71" s="48" t="s">
        <v>313</v>
      </c>
      <c r="AC71" s="48"/>
      <c r="AD71" s="48" t="s">
        <v>326</v>
      </c>
      <c r="AE71" s="48"/>
      <c r="AF71" s="48" t="s">
        <v>339</v>
      </c>
      <c r="AG71" s="48"/>
    </row>
    <row r="72" spans="1:33" x14ac:dyDescent="0.2">
      <c r="A72" s="36">
        <v>71</v>
      </c>
      <c r="B72" s="37" t="s">
        <v>214</v>
      </c>
      <c r="C72" s="38">
        <f t="shared" si="2"/>
        <v>0</v>
      </c>
      <c r="D72" s="39" t="s">
        <v>44</v>
      </c>
      <c r="E72" s="40"/>
      <c r="F72" s="41" t="s">
        <v>55</v>
      </c>
      <c r="G72" s="40"/>
      <c r="H72" s="41" t="s">
        <v>33</v>
      </c>
      <c r="I72" s="40"/>
      <c r="J72" s="42" t="s">
        <v>32</v>
      </c>
      <c r="K72" s="42"/>
      <c r="L72" s="43" t="s">
        <v>99</v>
      </c>
      <c r="M72" s="42"/>
      <c r="N72" s="44" t="s">
        <v>75</v>
      </c>
      <c r="O72" s="42"/>
      <c r="P72" s="45" t="s">
        <v>114</v>
      </c>
      <c r="Q72" s="45"/>
      <c r="R72" s="45" t="s">
        <v>281</v>
      </c>
      <c r="S72" s="45"/>
      <c r="T72" s="45" t="s">
        <v>58</v>
      </c>
      <c r="U72" s="45"/>
      <c r="V72" s="46" t="s">
        <v>125</v>
      </c>
      <c r="W72" s="46"/>
      <c r="X72" s="47" t="s">
        <v>307</v>
      </c>
      <c r="Y72" s="46"/>
      <c r="Z72" s="47" t="s">
        <v>295</v>
      </c>
      <c r="AA72" s="46"/>
      <c r="AB72" s="48" t="s">
        <v>328</v>
      </c>
      <c r="AC72" s="48"/>
      <c r="AD72" s="48" t="s">
        <v>341</v>
      </c>
      <c r="AE72" s="48"/>
      <c r="AF72" s="48" t="s">
        <v>339</v>
      </c>
      <c r="AG72" s="48"/>
    </row>
    <row r="73" spans="1:33" x14ac:dyDescent="0.2">
      <c r="A73" s="36">
        <v>72</v>
      </c>
      <c r="B73" s="37" t="s">
        <v>346</v>
      </c>
      <c r="C73" s="38">
        <f t="shared" si="2"/>
        <v>0</v>
      </c>
      <c r="D73" s="39" t="s">
        <v>36</v>
      </c>
      <c r="E73" s="40"/>
      <c r="F73" s="41" t="s">
        <v>57</v>
      </c>
      <c r="G73" s="40"/>
      <c r="H73" s="41" t="s">
        <v>41</v>
      </c>
      <c r="I73" s="40"/>
      <c r="J73" s="42" t="s">
        <v>37</v>
      </c>
      <c r="K73" s="42"/>
      <c r="L73" s="43" t="s">
        <v>40</v>
      </c>
      <c r="M73" s="42"/>
      <c r="N73" s="44" t="s">
        <v>75</v>
      </c>
      <c r="O73" s="42"/>
      <c r="P73" s="45" t="s">
        <v>58</v>
      </c>
      <c r="Q73" s="45"/>
      <c r="R73" s="45" t="s">
        <v>76</v>
      </c>
      <c r="S73" s="45"/>
      <c r="T73" s="45" t="s">
        <v>281</v>
      </c>
      <c r="U73" s="45"/>
      <c r="V73" s="46" t="s">
        <v>125</v>
      </c>
      <c r="W73" s="46"/>
      <c r="X73" s="47" t="s">
        <v>305</v>
      </c>
      <c r="Y73" s="46"/>
      <c r="Z73" s="47" t="s">
        <v>295</v>
      </c>
      <c r="AA73" s="46"/>
      <c r="AB73" s="48" t="s">
        <v>326</v>
      </c>
      <c r="AC73" s="48"/>
      <c r="AD73" s="48" t="s">
        <v>330</v>
      </c>
      <c r="AE73" s="48"/>
      <c r="AF73" s="48" t="s">
        <v>339</v>
      </c>
      <c r="AG73" s="48"/>
    </row>
    <row r="74" spans="1:33" x14ac:dyDescent="0.2">
      <c r="A74" s="36">
        <v>73</v>
      </c>
      <c r="B74" s="37" t="s">
        <v>392</v>
      </c>
      <c r="C74" s="38">
        <f t="shared" si="2"/>
        <v>0</v>
      </c>
      <c r="D74" s="39" t="s">
        <v>90</v>
      </c>
      <c r="E74" s="40"/>
      <c r="F74" s="41" t="s">
        <v>62</v>
      </c>
      <c r="G74" s="40"/>
      <c r="H74" s="41" t="s">
        <v>55</v>
      </c>
      <c r="I74" s="40"/>
      <c r="J74" s="42" t="s">
        <v>43</v>
      </c>
      <c r="K74" s="42"/>
      <c r="L74" s="43" t="s">
        <v>40</v>
      </c>
      <c r="M74" s="42"/>
      <c r="N74" s="44" t="s">
        <v>268</v>
      </c>
      <c r="O74" s="42"/>
      <c r="P74" s="45" t="s">
        <v>282</v>
      </c>
      <c r="Q74" s="45"/>
      <c r="R74" s="45" t="s">
        <v>281</v>
      </c>
      <c r="S74" s="45"/>
      <c r="T74" s="45" t="s">
        <v>58</v>
      </c>
      <c r="U74" s="45"/>
      <c r="V74" s="46" t="s">
        <v>299</v>
      </c>
      <c r="W74" s="46"/>
      <c r="X74" s="47" t="s">
        <v>152</v>
      </c>
      <c r="Y74" s="46"/>
      <c r="Z74" s="47" t="s">
        <v>295</v>
      </c>
      <c r="AA74" s="46"/>
      <c r="AB74" s="48" t="s">
        <v>328</v>
      </c>
      <c r="AC74" s="48"/>
      <c r="AD74" s="48" t="s">
        <v>313</v>
      </c>
      <c r="AE74" s="48"/>
      <c r="AF74" s="48" t="s">
        <v>330</v>
      </c>
      <c r="AG74" s="48"/>
    </row>
    <row r="75" spans="1:33" x14ac:dyDescent="0.2">
      <c r="A75" s="36">
        <v>74</v>
      </c>
      <c r="B75" s="37" t="s">
        <v>217</v>
      </c>
      <c r="C75" s="38">
        <f t="shared" si="2"/>
        <v>0</v>
      </c>
      <c r="D75" s="39" t="s">
        <v>90</v>
      </c>
      <c r="E75" s="40"/>
      <c r="F75" s="41" t="s">
        <v>50</v>
      </c>
      <c r="G75" s="40"/>
      <c r="H75" s="39" t="s">
        <v>33</v>
      </c>
      <c r="I75" s="40"/>
      <c r="J75" s="42" t="s">
        <v>32</v>
      </c>
      <c r="K75" s="42"/>
      <c r="L75" s="43" t="s">
        <v>272</v>
      </c>
      <c r="M75" s="42"/>
      <c r="N75" s="44" t="s">
        <v>75</v>
      </c>
      <c r="O75" s="42"/>
      <c r="P75" s="45" t="s">
        <v>288</v>
      </c>
      <c r="Q75" s="45"/>
      <c r="R75" s="45" t="s">
        <v>67</v>
      </c>
      <c r="S75" s="45"/>
      <c r="T75" s="45" t="s">
        <v>58</v>
      </c>
      <c r="U75" s="45"/>
      <c r="V75" s="46" t="s">
        <v>299</v>
      </c>
      <c r="W75" s="46"/>
      <c r="X75" s="47" t="s">
        <v>305</v>
      </c>
      <c r="Y75" s="46"/>
      <c r="Z75" s="47" t="s">
        <v>255</v>
      </c>
      <c r="AA75" s="46"/>
      <c r="AB75" s="48" t="s">
        <v>328</v>
      </c>
      <c r="AC75" s="48"/>
      <c r="AD75" s="48" t="s">
        <v>326</v>
      </c>
      <c r="AE75" s="48"/>
      <c r="AF75" s="48" t="s">
        <v>333</v>
      </c>
      <c r="AG75" s="48"/>
    </row>
    <row r="76" spans="1:33" x14ac:dyDescent="0.2">
      <c r="A76" s="36">
        <v>75</v>
      </c>
      <c r="B76" s="37" t="s">
        <v>343</v>
      </c>
      <c r="C76" s="38">
        <f t="shared" si="2"/>
        <v>0</v>
      </c>
      <c r="D76" s="39" t="s">
        <v>55</v>
      </c>
      <c r="E76" s="40"/>
      <c r="F76" s="39" t="s">
        <v>50</v>
      </c>
      <c r="G76" s="40"/>
      <c r="H76" s="41" t="s">
        <v>90</v>
      </c>
      <c r="I76" s="40"/>
      <c r="J76" s="42" t="s">
        <v>271</v>
      </c>
      <c r="K76" s="42"/>
      <c r="L76" s="43" t="s">
        <v>32</v>
      </c>
      <c r="M76" s="42"/>
      <c r="N76" s="44" t="s">
        <v>86</v>
      </c>
      <c r="O76" s="42"/>
      <c r="P76" s="45" t="s">
        <v>288</v>
      </c>
      <c r="Q76" s="45"/>
      <c r="R76" s="45" t="s">
        <v>289</v>
      </c>
      <c r="S76" s="45"/>
      <c r="T76" s="45" t="s">
        <v>275</v>
      </c>
      <c r="U76" s="45"/>
      <c r="V76" s="47" t="s">
        <v>152</v>
      </c>
      <c r="W76" s="46"/>
      <c r="X76" s="47" t="s">
        <v>311</v>
      </c>
      <c r="Y76" s="46"/>
      <c r="Z76" s="47" t="s">
        <v>310</v>
      </c>
      <c r="AA76" s="46"/>
      <c r="AB76" s="48" t="s">
        <v>339</v>
      </c>
      <c r="AC76" s="48"/>
      <c r="AD76" s="48" t="s">
        <v>161</v>
      </c>
      <c r="AE76" s="48"/>
      <c r="AF76" s="48" t="s">
        <v>333</v>
      </c>
      <c r="AG76" s="48"/>
    </row>
    <row r="77" spans="1:33" x14ac:dyDescent="0.2">
      <c r="A77" s="36">
        <v>76</v>
      </c>
      <c r="B77" s="37" t="s">
        <v>344</v>
      </c>
      <c r="C77" s="38">
        <f t="shared" si="2"/>
        <v>0</v>
      </c>
      <c r="D77" s="39" t="s">
        <v>44</v>
      </c>
      <c r="E77" s="40"/>
      <c r="F77" s="41" t="s">
        <v>50</v>
      </c>
      <c r="G77" s="40"/>
      <c r="H77" s="41" t="s">
        <v>90</v>
      </c>
      <c r="I77" s="40"/>
      <c r="J77" s="42" t="s">
        <v>271</v>
      </c>
      <c r="K77" s="42"/>
      <c r="L77" s="43" t="s">
        <v>32</v>
      </c>
      <c r="M77" s="42"/>
      <c r="N77" s="44" t="s">
        <v>86</v>
      </c>
      <c r="O77" s="42"/>
      <c r="P77" s="45" t="s">
        <v>288</v>
      </c>
      <c r="Q77" s="45"/>
      <c r="R77" s="45" t="s">
        <v>289</v>
      </c>
      <c r="S77" s="45"/>
      <c r="T77" s="45" t="s">
        <v>275</v>
      </c>
      <c r="U77" s="45"/>
      <c r="V77" s="46" t="s">
        <v>160</v>
      </c>
      <c r="W77" s="46"/>
      <c r="X77" s="47" t="s">
        <v>311</v>
      </c>
      <c r="Y77" s="46"/>
      <c r="Z77" s="47" t="s">
        <v>152</v>
      </c>
      <c r="AA77" s="46"/>
      <c r="AB77" s="48" t="s">
        <v>333</v>
      </c>
      <c r="AC77" s="48"/>
      <c r="AD77" s="48" t="s">
        <v>161</v>
      </c>
      <c r="AE77" s="48"/>
      <c r="AF77" s="48" t="s">
        <v>339</v>
      </c>
      <c r="AG77" s="48"/>
    </row>
    <row r="78" spans="1:33" x14ac:dyDescent="0.2">
      <c r="A78" s="36">
        <v>77</v>
      </c>
      <c r="B78" s="37" t="s">
        <v>351</v>
      </c>
      <c r="C78" s="38">
        <f t="shared" si="2"/>
        <v>0</v>
      </c>
      <c r="D78" s="39" t="s">
        <v>90</v>
      </c>
      <c r="E78" s="40"/>
      <c r="F78" s="41" t="s">
        <v>33</v>
      </c>
      <c r="G78" s="40"/>
      <c r="H78" s="41" t="s">
        <v>55</v>
      </c>
      <c r="I78" s="40"/>
      <c r="J78" s="42" t="s">
        <v>32</v>
      </c>
      <c r="K78" s="42"/>
      <c r="L78" s="43" t="s">
        <v>272</v>
      </c>
      <c r="M78" s="42"/>
      <c r="N78" s="44" t="s">
        <v>75</v>
      </c>
      <c r="O78" s="42"/>
      <c r="P78" s="45" t="s">
        <v>288</v>
      </c>
      <c r="Q78" s="45"/>
      <c r="R78" s="45" t="s">
        <v>253</v>
      </c>
      <c r="S78" s="45"/>
      <c r="T78" s="45" t="s">
        <v>58</v>
      </c>
      <c r="U78" s="45"/>
      <c r="V78" s="46" t="s">
        <v>299</v>
      </c>
      <c r="W78" s="46"/>
      <c r="X78" s="47" t="s">
        <v>298</v>
      </c>
      <c r="Y78" s="46"/>
      <c r="Z78" s="47" t="s">
        <v>295</v>
      </c>
      <c r="AA78" s="46"/>
      <c r="AB78" s="48" t="s">
        <v>337</v>
      </c>
      <c r="AC78" s="48"/>
      <c r="AD78" s="48" t="s">
        <v>341</v>
      </c>
      <c r="AE78" s="48"/>
      <c r="AF78" s="48" t="s">
        <v>339</v>
      </c>
      <c r="AG78" s="48"/>
    </row>
    <row r="79" spans="1:33" x14ac:dyDescent="0.2">
      <c r="A79" s="36">
        <v>78</v>
      </c>
      <c r="B79" s="37" t="s">
        <v>345</v>
      </c>
      <c r="C79" s="38">
        <f t="shared" si="2"/>
        <v>0</v>
      </c>
      <c r="D79" s="39" t="s">
        <v>62</v>
      </c>
      <c r="E79" s="40"/>
      <c r="F79" s="41" t="s">
        <v>50</v>
      </c>
      <c r="G79" s="40"/>
      <c r="H79" s="41" t="s">
        <v>55</v>
      </c>
      <c r="I79" s="40"/>
      <c r="J79" s="42" t="s">
        <v>32</v>
      </c>
      <c r="K79" s="42"/>
      <c r="L79" s="43" t="s">
        <v>53</v>
      </c>
      <c r="M79" s="42"/>
      <c r="N79" s="44" t="s">
        <v>272</v>
      </c>
      <c r="O79" s="42"/>
      <c r="P79" s="45" t="s">
        <v>282</v>
      </c>
      <c r="Q79" s="45"/>
      <c r="R79" s="45" t="s">
        <v>46</v>
      </c>
      <c r="S79" s="45"/>
      <c r="T79" s="45" t="s">
        <v>286</v>
      </c>
      <c r="U79" s="45"/>
      <c r="V79" s="46" t="s">
        <v>125</v>
      </c>
      <c r="W79" s="46"/>
      <c r="X79" s="47" t="s">
        <v>60</v>
      </c>
      <c r="Y79" s="46"/>
      <c r="Z79" s="47" t="s">
        <v>255</v>
      </c>
      <c r="AA79" s="46"/>
      <c r="AB79" s="48" t="s">
        <v>322</v>
      </c>
      <c r="AC79" s="48"/>
      <c r="AD79" s="48" t="s">
        <v>321</v>
      </c>
      <c r="AE79" s="48"/>
      <c r="AF79" s="48" t="s">
        <v>333</v>
      </c>
      <c r="AG79" s="48"/>
    </row>
    <row r="80" spans="1:33" x14ac:dyDescent="0.2">
      <c r="A80" s="36">
        <v>79</v>
      </c>
      <c r="B80" s="37" t="s">
        <v>396</v>
      </c>
      <c r="C80" s="38">
        <f t="shared" si="2"/>
        <v>0</v>
      </c>
      <c r="D80" s="39" t="s">
        <v>44</v>
      </c>
      <c r="E80" s="40"/>
      <c r="F80" s="41" t="s">
        <v>62</v>
      </c>
      <c r="G80" s="40"/>
      <c r="H80" s="41" t="s">
        <v>33</v>
      </c>
      <c r="I80" s="40"/>
      <c r="J80" s="42" t="s">
        <v>32</v>
      </c>
      <c r="K80" s="42"/>
      <c r="L80" s="43" t="s">
        <v>162</v>
      </c>
      <c r="M80" s="42"/>
      <c r="N80" s="44" t="s">
        <v>59</v>
      </c>
      <c r="O80" s="42"/>
      <c r="P80" s="45" t="s">
        <v>279</v>
      </c>
      <c r="Q80" s="45"/>
      <c r="R80" s="45" t="s">
        <v>285</v>
      </c>
      <c r="S80" s="45"/>
      <c r="T80" s="45" t="s">
        <v>58</v>
      </c>
      <c r="U80" s="45"/>
      <c r="V80" s="46" t="s">
        <v>299</v>
      </c>
      <c r="W80" s="46"/>
      <c r="X80" s="47" t="s">
        <v>305</v>
      </c>
      <c r="Y80" s="46"/>
      <c r="Z80" s="47" t="s">
        <v>125</v>
      </c>
      <c r="AA80" s="46"/>
      <c r="AB80" s="48" t="s">
        <v>328</v>
      </c>
      <c r="AC80" s="48"/>
      <c r="AD80" s="48" t="s">
        <v>313</v>
      </c>
      <c r="AE80" s="48"/>
      <c r="AF80" s="48" t="s">
        <v>339</v>
      </c>
      <c r="AG80" s="48"/>
    </row>
    <row r="81" spans="1:33" x14ac:dyDescent="0.2">
      <c r="A81" s="36">
        <v>80</v>
      </c>
      <c r="B81" s="37" t="s">
        <v>234</v>
      </c>
      <c r="C81" s="38">
        <f t="shared" si="2"/>
        <v>0</v>
      </c>
      <c r="D81" s="39" t="s">
        <v>44</v>
      </c>
      <c r="E81" s="40"/>
      <c r="F81" s="41" t="s">
        <v>33</v>
      </c>
      <c r="G81" s="40"/>
      <c r="H81" s="41" t="s">
        <v>90</v>
      </c>
      <c r="I81" s="40"/>
      <c r="J81" s="42" t="s">
        <v>32</v>
      </c>
      <c r="K81" s="42"/>
      <c r="L81" s="44" t="s">
        <v>272</v>
      </c>
      <c r="M81" s="42"/>
      <c r="N81" s="44" t="s">
        <v>75</v>
      </c>
      <c r="O81" s="42"/>
      <c r="P81" s="45" t="s">
        <v>282</v>
      </c>
      <c r="Q81" s="45"/>
      <c r="R81" s="45" t="s">
        <v>253</v>
      </c>
      <c r="S81" s="45"/>
      <c r="T81" s="45" t="s">
        <v>58</v>
      </c>
      <c r="U81" s="45"/>
      <c r="V81" s="46" t="s">
        <v>305</v>
      </c>
      <c r="W81" s="46"/>
      <c r="X81" s="47" t="s">
        <v>298</v>
      </c>
      <c r="Y81" s="46"/>
      <c r="Z81" s="47" t="s">
        <v>297</v>
      </c>
      <c r="AA81" s="46"/>
      <c r="AB81" s="48" t="s">
        <v>313</v>
      </c>
      <c r="AC81" s="48"/>
      <c r="AD81" s="48" t="s">
        <v>326</v>
      </c>
      <c r="AE81" s="48"/>
      <c r="AF81" s="48" t="s">
        <v>339</v>
      </c>
      <c r="AG81" s="48"/>
    </row>
    <row r="82" spans="1:33" x14ac:dyDescent="0.2">
      <c r="A82" s="36">
        <v>81</v>
      </c>
      <c r="B82" s="37" t="s">
        <v>202</v>
      </c>
      <c r="C82" s="38">
        <f t="shared" si="2"/>
        <v>0</v>
      </c>
      <c r="D82" s="39" t="s">
        <v>118</v>
      </c>
      <c r="E82" s="40"/>
      <c r="F82" s="41" t="s">
        <v>90</v>
      </c>
      <c r="G82" s="40"/>
      <c r="H82" s="41" t="s">
        <v>33</v>
      </c>
      <c r="I82" s="40"/>
      <c r="J82" s="42" t="s">
        <v>32</v>
      </c>
      <c r="K82" s="42"/>
      <c r="L82" s="43" t="s">
        <v>273</v>
      </c>
      <c r="M82" s="42"/>
      <c r="N82" s="44" t="s">
        <v>99</v>
      </c>
      <c r="O82" s="42"/>
      <c r="P82" s="45" t="s">
        <v>288</v>
      </c>
      <c r="Q82" s="45"/>
      <c r="R82" s="45" t="s">
        <v>287</v>
      </c>
      <c r="S82" s="45"/>
      <c r="T82" s="45" t="s">
        <v>67</v>
      </c>
      <c r="U82" s="45"/>
      <c r="V82" s="46" t="s">
        <v>299</v>
      </c>
      <c r="W82" s="46"/>
      <c r="X82" s="47" t="s">
        <v>305</v>
      </c>
      <c r="Y82" s="46"/>
      <c r="Z82" s="47" t="s">
        <v>255</v>
      </c>
      <c r="AA82" s="46"/>
      <c r="AB82" s="48" t="s">
        <v>337</v>
      </c>
      <c r="AC82" s="48"/>
      <c r="AD82" s="48" t="s">
        <v>313</v>
      </c>
      <c r="AE82" s="48"/>
      <c r="AF82" s="48" t="s">
        <v>333</v>
      </c>
      <c r="AG82" s="48"/>
    </row>
    <row r="83" spans="1:33" x14ac:dyDescent="0.2">
      <c r="A83" s="36">
        <v>82</v>
      </c>
      <c r="B83" s="37" t="s">
        <v>352</v>
      </c>
      <c r="C83" s="38">
        <f t="shared" si="2"/>
        <v>0</v>
      </c>
      <c r="D83" s="39" t="s">
        <v>33</v>
      </c>
      <c r="E83" s="40"/>
      <c r="F83" s="41" t="s">
        <v>57</v>
      </c>
      <c r="G83" s="40"/>
      <c r="H83" s="41" t="s">
        <v>87</v>
      </c>
      <c r="I83" s="40"/>
      <c r="J83" s="42" t="s">
        <v>272</v>
      </c>
      <c r="K83" s="42"/>
      <c r="L83" s="43" t="s">
        <v>53</v>
      </c>
      <c r="M83" s="42"/>
      <c r="N83" s="44" t="s">
        <v>75</v>
      </c>
      <c r="O83" s="42"/>
      <c r="P83" s="45" t="s">
        <v>253</v>
      </c>
      <c r="Q83" s="45"/>
      <c r="R83" s="45" t="s">
        <v>284</v>
      </c>
      <c r="S83" s="45"/>
      <c r="T83" s="45" t="s">
        <v>283</v>
      </c>
      <c r="U83" s="45"/>
      <c r="V83" s="46" t="s">
        <v>125</v>
      </c>
      <c r="W83" s="46"/>
      <c r="X83" s="47" t="s">
        <v>292</v>
      </c>
      <c r="Y83" s="46"/>
      <c r="Z83" s="47" t="s">
        <v>302</v>
      </c>
      <c r="AA83" s="46"/>
      <c r="AB83" s="48" t="s">
        <v>337</v>
      </c>
      <c r="AC83" s="48"/>
      <c r="AD83" s="48" t="s">
        <v>330</v>
      </c>
      <c r="AE83" s="48"/>
      <c r="AF83" s="48" t="s">
        <v>339</v>
      </c>
      <c r="AG83" s="48"/>
    </row>
    <row r="84" spans="1:33" x14ac:dyDescent="0.2">
      <c r="A84" s="36">
        <v>83</v>
      </c>
      <c r="B84" s="37" t="s">
        <v>231</v>
      </c>
      <c r="C84" s="38">
        <f t="shared" si="2"/>
        <v>0</v>
      </c>
      <c r="D84" s="39" t="s">
        <v>44</v>
      </c>
      <c r="E84" s="40"/>
      <c r="F84" s="41" t="s">
        <v>90</v>
      </c>
      <c r="G84" s="40"/>
      <c r="H84" s="41" t="s">
        <v>33</v>
      </c>
      <c r="I84" s="40"/>
      <c r="J84" s="42" t="s">
        <v>32</v>
      </c>
      <c r="K84" s="42"/>
      <c r="L84" s="43" t="s">
        <v>99</v>
      </c>
      <c r="M84" s="42"/>
      <c r="N84" s="44" t="s">
        <v>119</v>
      </c>
      <c r="O84" s="42"/>
      <c r="P84" s="45" t="s">
        <v>58</v>
      </c>
      <c r="Q84" s="45"/>
      <c r="R84" s="45" t="s">
        <v>284</v>
      </c>
      <c r="S84" s="45"/>
      <c r="T84" s="45" t="s">
        <v>67</v>
      </c>
      <c r="U84" s="45"/>
      <c r="V84" s="46" t="s">
        <v>304</v>
      </c>
      <c r="W84" s="46"/>
      <c r="X84" s="47" t="s">
        <v>307</v>
      </c>
      <c r="Y84" s="46"/>
      <c r="Z84" s="47" t="s">
        <v>60</v>
      </c>
      <c r="AA84" s="46"/>
      <c r="AB84" s="48" t="s">
        <v>337</v>
      </c>
      <c r="AC84" s="48"/>
      <c r="AD84" s="48" t="s">
        <v>326</v>
      </c>
      <c r="AE84" s="48"/>
      <c r="AF84" s="48" t="s">
        <v>333</v>
      </c>
      <c r="AG84" s="48"/>
    </row>
    <row r="85" spans="1:33" x14ac:dyDescent="0.2">
      <c r="A85" s="36">
        <v>84</v>
      </c>
      <c r="B85" s="37" t="s">
        <v>393</v>
      </c>
      <c r="C85" s="38">
        <f t="shared" si="2"/>
        <v>0</v>
      </c>
      <c r="D85" s="39" t="s">
        <v>62</v>
      </c>
      <c r="E85" s="40"/>
      <c r="F85" s="41" t="s">
        <v>55</v>
      </c>
      <c r="G85" s="40"/>
      <c r="H85" s="41" t="s">
        <v>112</v>
      </c>
      <c r="I85" s="40"/>
      <c r="J85" s="42" t="s">
        <v>272</v>
      </c>
      <c r="K85" s="42"/>
      <c r="L85" s="43" t="s">
        <v>269</v>
      </c>
      <c r="M85" s="42"/>
      <c r="N85" s="44" t="s">
        <v>75</v>
      </c>
      <c r="O85" s="42"/>
      <c r="P85" s="45" t="s">
        <v>101</v>
      </c>
      <c r="Q85" s="45"/>
      <c r="R85" s="45" t="s">
        <v>289</v>
      </c>
      <c r="S85" s="45"/>
      <c r="T85" s="45" t="s">
        <v>58</v>
      </c>
      <c r="U85" s="45"/>
      <c r="V85" s="46" t="s">
        <v>305</v>
      </c>
      <c r="W85" s="46"/>
      <c r="X85" s="47" t="s">
        <v>298</v>
      </c>
      <c r="Y85" s="46"/>
      <c r="Z85" s="47" t="s">
        <v>303</v>
      </c>
      <c r="AA85" s="46"/>
      <c r="AB85" s="48" t="s">
        <v>337</v>
      </c>
      <c r="AC85" s="48"/>
      <c r="AD85" s="48" t="s">
        <v>328</v>
      </c>
      <c r="AE85" s="48"/>
      <c r="AF85" s="48" t="s">
        <v>330</v>
      </c>
      <c r="AG85" s="48"/>
    </row>
    <row r="86" spans="1:33" x14ac:dyDescent="0.2">
      <c r="A86" s="36">
        <v>85</v>
      </c>
      <c r="B86" s="37" t="s">
        <v>366</v>
      </c>
      <c r="C86" s="38">
        <f t="shared" si="2"/>
        <v>0</v>
      </c>
      <c r="D86" s="39" t="s">
        <v>29</v>
      </c>
      <c r="E86" s="40"/>
      <c r="F86" s="41" t="s">
        <v>90</v>
      </c>
      <c r="G86" s="40"/>
      <c r="H86" s="41" t="s">
        <v>33</v>
      </c>
      <c r="I86" s="40"/>
      <c r="J86" s="42" t="s">
        <v>37</v>
      </c>
      <c r="K86" s="42"/>
      <c r="L86" s="43" t="s">
        <v>268</v>
      </c>
      <c r="M86" s="42"/>
      <c r="N86" s="44" t="s">
        <v>75</v>
      </c>
      <c r="O86" s="42"/>
      <c r="P86" s="45" t="s">
        <v>101</v>
      </c>
      <c r="Q86" s="45"/>
      <c r="R86" s="45" t="s">
        <v>284</v>
      </c>
      <c r="S86" s="45"/>
      <c r="T86" s="45" t="s">
        <v>289</v>
      </c>
      <c r="U86" s="45"/>
      <c r="V86" s="46" t="s">
        <v>125</v>
      </c>
      <c r="W86" s="46"/>
      <c r="X86" s="47" t="s">
        <v>305</v>
      </c>
      <c r="Y86" s="46"/>
      <c r="Z86" s="47" t="s">
        <v>310</v>
      </c>
      <c r="AA86" s="46"/>
      <c r="AB86" s="48" t="s">
        <v>337</v>
      </c>
      <c r="AC86" s="48"/>
      <c r="AD86" s="48" t="s">
        <v>326</v>
      </c>
      <c r="AE86" s="48"/>
      <c r="AF86" s="48" t="s">
        <v>339</v>
      </c>
      <c r="AG86" s="48"/>
    </row>
    <row r="87" spans="1:33" x14ac:dyDescent="0.2">
      <c r="A87" s="36">
        <v>86</v>
      </c>
      <c r="B87" s="37" t="s">
        <v>360</v>
      </c>
      <c r="C87" s="38">
        <f t="shared" si="2"/>
        <v>0</v>
      </c>
      <c r="D87" s="39" t="s">
        <v>90</v>
      </c>
      <c r="E87" s="40"/>
      <c r="F87" s="41" t="s">
        <v>62</v>
      </c>
      <c r="G87" s="40"/>
      <c r="H87" s="41" t="s">
        <v>33</v>
      </c>
      <c r="I87" s="40"/>
      <c r="J87" s="42" t="s">
        <v>272</v>
      </c>
      <c r="K87" s="42"/>
      <c r="L87" s="43" t="s">
        <v>273</v>
      </c>
      <c r="M87" s="42"/>
      <c r="N87" s="44" t="s">
        <v>75</v>
      </c>
      <c r="O87" s="42"/>
      <c r="P87" s="45" t="s">
        <v>288</v>
      </c>
      <c r="Q87" s="45"/>
      <c r="R87" s="45" t="s">
        <v>58</v>
      </c>
      <c r="S87" s="45"/>
      <c r="T87" s="45" t="s">
        <v>67</v>
      </c>
      <c r="U87" s="45"/>
      <c r="V87" s="47" t="s">
        <v>303</v>
      </c>
      <c r="W87" s="46"/>
      <c r="X87" s="47" t="s">
        <v>307</v>
      </c>
      <c r="Y87" s="46"/>
      <c r="Z87" s="47" t="s">
        <v>298</v>
      </c>
      <c r="AA87" s="46"/>
      <c r="AB87" s="48" t="s">
        <v>337</v>
      </c>
      <c r="AC87" s="48"/>
      <c r="AD87" s="48" t="s">
        <v>341</v>
      </c>
      <c r="AE87" s="48"/>
      <c r="AF87" s="48" t="s">
        <v>333</v>
      </c>
      <c r="AG87" s="48"/>
    </row>
    <row r="88" spans="1:33" x14ac:dyDescent="0.2">
      <c r="A88" s="36">
        <v>87</v>
      </c>
      <c r="B88" s="37" t="s">
        <v>398</v>
      </c>
      <c r="C88" s="38">
        <f t="shared" si="2"/>
        <v>0</v>
      </c>
      <c r="D88" s="39" t="s">
        <v>89</v>
      </c>
      <c r="E88" s="40"/>
      <c r="F88" s="41" t="s">
        <v>50</v>
      </c>
      <c r="G88" s="40"/>
      <c r="H88" s="41" t="s">
        <v>33</v>
      </c>
      <c r="I88" s="40"/>
      <c r="J88" s="42" t="s">
        <v>31</v>
      </c>
      <c r="K88" s="42"/>
      <c r="L88" s="43" t="s">
        <v>32</v>
      </c>
      <c r="M88" s="42"/>
      <c r="N88" s="44" t="s">
        <v>75</v>
      </c>
      <c r="O88" s="42"/>
      <c r="P88" s="45" t="s">
        <v>114</v>
      </c>
      <c r="Q88" s="45"/>
      <c r="R88" s="45" t="s">
        <v>65</v>
      </c>
      <c r="S88" s="45"/>
      <c r="T88" s="45" t="s">
        <v>83</v>
      </c>
      <c r="U88" s="45"/>
      <c r="V88" s="46" t="s">
        <v>303</v>
      </c>
      <c r="W88" s="46"/>
      <c r="X88" s="47" t="s">
        <v>295</v>
      </c>
      <c r="Y88" s="46"/>
      <c r="Z88" s="47" t="s">
        <v>296</v>
      </c>
      <c r="AA88" s="46"/>
      <c r="AB88" s="48" t="s">
        <v>108</v>
      </c>
      <c r="AC88" s="48"/>
      <c r="AD88" s="48" t="s">
        <v>333</v>
      </c>
      <c r="AE88" s="48"/>
      <c r="AF88" s="48" t="s">
        <v>265</v>
      </c>
      <c r="AG88" s="48"/>
    </row>
    <row r="89" spans="1:33" x14ac:dyDescent="0.2">
      <c r="A89" s="36">
        <v>88</v>
      </c>
      <c r="B89" s="37" t="s">
        <v>397</v>
      </c>
      <c r="C89" s="38">
        <f t="shared" si="2"/>
        <v>0</v>
      </c>
      <c r="D89" s="39" t="s">
        <v>90</v>
      </c>
      <c r="E89" s="40"/>
      <c r="F89" s="41" t="s">
        <v>55</v>
      </c>
      <c r="G89" s="40"/>
      <c r="H89" s="41" t="s">
        <v>62</v>
      </c>
      <c r="I89" s="40"/>
      <c r="J89" s="42" t="s">
        <v>272</v>
      </c>
      <c r="K89" s="42"/>
      <c r="L89" s="43" t="s">
        <v>53</v>
      </c>
      <c r="M89" s="42"/>
      <c r="N89" s="44" t="s">
        <v>75</v>
      </c>
      <c r="O89" s="42"/>
      <c r="P89" s="45" t="s">
        <v>288</v>
      </c>
      <c r="Q89" s="45"/>
      <c r="R89" s="45" t="s">
        <v>281</v>
      </c>
      <c r="S89" s="45"/>
      <c r="T89" s="45" t="s">
        <v>58</v>
      </c>
      <c r="U89" s="45"/>
      <c r="V89" s="47" t="s">
        <v>293</v>
      </c>
      <c r="W89" s="46"/>
      <c r="X89" s="47" t="s">
        <v>298</v>
      </c>
      <c r="Y89" s="46"/>
      <c r="Z89" s="47" t="s">
        <v>307</v>
      </c>
      <c r="AA89" s="46"/>
      <c r="AB89" s="48" t="s">
        <v>326</v>
      </c>
      <c r="AC89" s="48"/>
      <c r="AD89" s="48" t="s">
        <v>339</v>
      </c>
      <c r="AE89" s="48"/>
      <c r="AF89" s="48" t="s">
        <v>341</v>
      </c>
      <c r="AG89" s="48"/>
    </row>
    <row r="90" spans="1:33" x14ac:dyDescent="0.2">
      <c r="A90" s="36">
        <v>89</v>
      </c>
      <c r="B90" s="37" t="s">
        <v>229</v>
      </c>
      <c r="C90" s="38">
        <f t="shared" si="2"/>
        <v>0</v>
      </c>
      <c r="D90" s="39" t="s">
        <v>33</v>
      </c>
      <c r="E90" s="40"/>
      <c r="F90" s="41" t="s">
        <v>50</v>
      </c>
      <c r="G90" s="40"/>
      <c r="H90" s="41" t="s">
        <v>90</v>
      </c>
      <c r="I90" s="40"/>
      <c r="J90" s="42" t="s">
        <v>272</v>
      </c>
      <c r="K90" s="42"/>
      <c r="L90" s="43" t="s">
        <v>32</v>
      </c>
      <c r="M90" s="42"/>
      <c r="N90" s="44" t="s">
        <v>52</v>
      </c>
      <c r="O90" s="42"/>
      <c r="P90" s="45" t="s">
        <v>101</v>
      </c>
      <c r="Q90" s="45"/>
      <c r="R90" s="45" t="s">
        <v>67</v>
      </c>
      <c r="S90" s="45"/>
      <c r="T90" s="45" t="s">
        <v>58</v>
      </c>
      <c r="U90" s="45"/>
      <c r="V90" s="46" t="s">
        <v>305</v>
      </c>
      <c r="W90" s="46"/>
      <c r="X90" s="47" t="s">
        <v>298</v>
      </c>
      <c r="Y90" s="46"/>
      <c r="Z90" s="47" t="s">
        <v>307</v>
      </c>
      <c r="AA90" s="46"/>
      <c r="AB90" s="48" t="s">
        <v>313</v>
      </c>
      <c r="AC90" s="48"/>
      <c r="AD90" s="48" t="s">
        <v>333</v>
      </c>
      <c r="AE90" s="48"/>
      <c r="AF90" s="48" t="s">
        <v>339</v>
      </c>
      <c r="AG90" s="48"/>
    </row>
    <row r="91" spans="1:33" x14ac:dyDescent="0.2">
      <c r="A91" s="36">
        <v>90</v>
      </c>
      <c r="B91" s="37" t="s">
        <v>407</v>
      </c>
      <c r="C91" s="38">
        <f t="shared" si="2"/>
        <v>0</v>
      </c>
      <c r="D91" s="39" t="s">
        <v>44</v>
      </c>
      <c r="E91" s="40"/>
      <c r="F91" s="41" t="s">
        <v>95</v>
      </c>
      <c r="G91" s="40"/>
      <c r="H91" s="41" t="s">
        <v>55</v>
      </c>
      <c r="I91" s="40"/>
      <c r="J91" s="43" t="s">
        <v>86</v>
      </c>
      <c r="K91" s="42"/>
      <c r="L91" s="43" t="s">
        <v>39</v>
      </c>
      <c r="M91" s="42"/>
      <c r="N91" s="44" t="s">
        <v>272</v>
      </c>
      <c r="O91" s="42"/>
      <c r="P91" s="45" t="s">
        <v>114</v>
      </c>
      <c r="Q91" s="45"/>
      <c r="R91" s="45" t="s">
        <v>275</v>
      </c>
      <c r="S91" s="45"/>
      <c r="T91" s="45" t="s">
        <v>141</v>
      </c>
      <c r="U91" s="45"/>
      <c r="V91" s="46" t="s">
        <v>303</v>
      </c>
      <c r="W91" s="46"/>
      <c r="X91" s="47" t="s">
        <v>311</v>
      </c>
      <c r="Y91" s="46"/>
      <c r="Z91" s="47" t="s">
        <v>306</v>
      </c>
      <c r="AA91" s="46"/>
      <c r="AB91" s="48" t="s">
        <v>337</v>
      </c>
      <c r="AC91" s="48"/>
      <c r="AD91" s="48" t="s">
        <v>313</v>
      </c>
      <c r="AE91" s="48"/>
      <c r="AF91" s="48" t="s">
        <v>339</v>
      </c>
      <c r="AG91" s="48"/>
    </row>
    <row r="92" spans="1:33" x14ac:dyDescent="0.2">
      <c r="A92" s="36">
        <v>91</v>
      </c>
      <c r="B92" s="37" t="s">
        <v>406</v>
      </c>
      <c r="C92" s="38">
        <f t="shared" si="2"/>
        <v>0</v>
      </c>
      <c r="D92" s="39" t="s">
        <v>118</v>
      </c>
      <c r="E92" s="40"/>
      <c r="F92" s="41" t="s">
        <v>95</v>
      </c>
      <c r="G92" s="40"/>
      <c r="H92" s="41" t="s">
        <v>55</v>
      </c>
      <c r="I92" s="40"/>
      <c r="J92" s="42" t="s">
        <v>43</v>
      </c>
      <c r="K92" s="42"/>
      <c r="L92" s="43" t="s">
        <v>39</v>
      </c>
      <c r="M92" s="42"/>
      <c r="N92" s="44" t="s">
        <v>35</v>
      </c>
      <c r="O92" s="42"/>
      <c r="P92" s="45" t="s">
        <v>96</v>
      </c>
      <c r="Q92" s="45"/>
      <c r="R92" s="45" t="s">
        <v>83</v>
      </c>
      <c r="S92" s="45"/>
      <c r="T92" s="45" t="s">
        <v>262</v>
      </c>
      <c r="U92" s="45"/>
      <c r="V92" s="46" t="s">
        <v>255</v>
      </c>
      <c r="W92" s="46"/>
      <c r="X92" s="47" t="s">
        <v>307</v>
      </c>
      <c r="Y92" s="46"/>
      <c r="Z92" s="47" t="s">
        <v>303</v>
      </c>
      <c r="AA92" s="46"/>
      <c r="AB92" s="48" t="s">
        <v>337</v>
      </c>
      <c r="AC92" s="48"/>
      <c r="AD92" s="48" t="s">
        <v>313</v>
      </c>
      <c r="AE92" s="48"/>
      <c r="AF92" s="48" t="s">
        <v>339</v>
      </c>
      <c r="AG92" s="48"/>
    </row>
    <row r="93" spans="1:33" x14ac:dyDescent="0.2">
      <c r="A93" s="36">
        <v>92</v>
      </c>
      <c r="B93" s="37" t="s">
        <v>409</v>
      </c>
      <c r="C93" s="38">
        <f t="shared" si="2"/>
        <v>0</v>
      </c>
      <c r="D93" s="39" t="s">
        <v>90</v>
      </c>
      <c r="E93" s="40"/>
      <c r="F93" s="41" t="s">
        <v>95</v>
      </c>
      <c r="G93" s="40"/>
      <c r="H93" s="41" t="s">
        <v>33</v>
      </c>
      <c r="I93" s="40"/>
      <c r="J93" s="42" t="s">
        <v>272</v>
      </c>
      <c r="K93" s="42"/>
      <c r="L93" s="43" t="s">
        <v>269</v>
      </c>
      <c r="M93" s="42"/>
      <c r="N93" s="44" t="s">
        <v>66</v>
      </c>
      <c r="O93" s="42"/>
      <c r="P93" s="45" t="s">
        <v>285</v>
      </c>
      <c r="Q93" s="45"/>
      <c r="R93" s="45" t="s">
        <v>67</v>
      </c>
      <c r="S93" s="45"/>
      <c r="T93" s="45" t="s">
        <v>274</v>
      </c>
      <c r="U93" s="45"/>
      <c r="V93" s="46" t="s">
        <v>292</v>
      </c>
      <c r="W93" s="46"/>
      <c r="X93" s="47" t="s">
        <v>310</v>
      </c>
      <c r="Y93" s="46"/>
      <c r="Z93" s="47" t="s">
        <v>298</v>
      </c>
      <c r="AA93" s="46"/>
      <c r="AB93" s="48" t="s">
        <v>337</v>
      </c>
      <c r="AC93" s="48"/>
      <c r="AD93" s="48" t="s">
        <v>330</v>
      </c>
      <c r="AE93" s="48"/>
      <c r="AF93" s="48" t="s">
        <v>313</v>
      </c>
      <c r="AG93" s="48"/>
    </row>
    <row r="94" spans="1:33" x14ac:dyDescent="0.2">
      <c r="A94" s="36">
        <v>93</v>
      </c>
      <c r="B94" s="37" t="s">
        <v>228</v>
      </c>
      <c r="C94" s="38">
        <f t="shared" si="2"/>
        <v>0</v>
      </c>
      <c r="D94" s="39" t="s">
        <v>118</v>
      </c>
      <c r="E94" s="40"/>
      <c r="F94" s="41" t="s">
        <v>55</v>
      </c>
      <c r="G94" s="40"/>
      <c r="H94" s="41" t="s">
        <v>41</v>
      </c>
      <c r="I94" s="40"/>
      <c r="J94" s="42" t="s">
        <v>32</v>
      </c>
      <c r="K94" s="42"/>
      <c r="L94" s="43" t="s">
        <v>43</v>
      </c>
      <c r="M94" s="42"/>
      <c r="N94" s="44" t="s">
        <v>75</v>
      </c>
      <c r="O94" s="42"/>
      <c r="P94" s="45" t="s">
        <v>253</v>
      </c>
      <c r="Q94" s="45"/>
      <c r="R94" s="45" t="s">
        <v>288</v>
      </c>
      <c r="S94" s="45"/>
      <c r="T94" s="45" t="s">
        <v>54</v>
      </c>
      <c r="U94" s="45"/>
      <c r="V94" s="46" t="s">
        <v>299</v>
      </c>
      <c r="W94" s="46"/>
      <c r="X94" s="47" t="s">
        <v>307</v>
      </c>
      <c r="Y94" s="46"/>
      <c r="Z94" s="47" t="s">
        <v>255</v>
      </c>
      <c r="AA94" s="46"/>
      <c r="AB94" s="48" t="s">
        <v>313</v>
      </c>
      <c r="AC94" s="48"/>
      <c r="AD94" s="48" t="s">
        <v>330</v>
      </c>
      <c r="AE94" s="48"/>
      <c r="AF94" s="48" t="s">
        <v>339</v>
      </c>
      <c r="AG94" s="48"/>
    </row>
    <row r="95" spans="1:33" x14ac:dyDescent="0.2">
      <c r="A95" s="36">
        <v>94</v>
      </c>
      <c r="B95" s="37" t="s">
        <v>361</v>
      </c>
      <c r="C95" s="38">
        <f t="shared" si="2"/>
        <v>0</v>
      </c>
      <c r="D95" s="39" t="s">
        <v>33</v>
      </c>
      <c r="E95" s="40"/>
      <c r="F95" s="41" t="s">
        <v>55</v>
      </c>
      <c r="G95" s="40"/>
      <c r="H95" s="41" t="s">
        <v>36</v>
      </c>
      <c r="I95" s="40"/>
      <c r="J95" s="42" t="s">
        <v>77</v>
      </c>
      <c r="K95" s="42"/>
      <c r="L95" s="43" t="s">
        <v>40</v>
      </c>
      <c r="M95" s="42"/>
      <c r="N95" s="44" t="s">
        <v>37</v>
      </c>
      <c r="O95" s="42"/>
      <c r="P95" s="45" t="s">
        <v>282</v>
      </c>
      <c r="Q95" s="45"/>
      <c r="R95" s="45" t="s">
        <v>97</v>
      </c>
      <c r="S95" s="45"/>
      <c r="T95" s="45" t="s">
        <v>58</v>
      </c>
      <c r="U95" s="45"/>
      <c r="V95" s="46" t="s">
        <v>125</v>
      </c>
      <c r="W95" s="46"/>
      <c r="X95" s="47" t="s">
        <v>60</v>
      </c>
      <c r="Y95" s="46"/>
      <c r="Z95" s="47" t="s">
        <v>308</v>
      </c>
      <c r="AA95" s="46"/>
      <c r="AB95" s="48" t="s">
        <v>313</v>
      </c>
      <c r="AC95" s="48"/>
      <c r="AD95" s="48" t="s">
        <v>339</v>
      </c>
      <c r="AE95" s="48"/>
      <c r="AF95" s="48" t="s">
        <v>265</v>
      </c>
      <c r="AG95" s="48"/>
    </row>
    <row r="96" spans="1:33" x14ac:dyDescent="0.2">
      <c r="A96" s="36">
        <v>95</v>
      </c>
      <c r="B96" s="37" t="s">
        <v>227</v>
      </c>
      <c r="C96" s="38">
        <f t="shared" si="2"/>
        <v>0</v>
      </c>
      <c r="D96" s="39" t="s">
        <v>118</v>
      </c>
      <c r="E96" s="40"/>
      <c r="F96" s="41" t="s">
        <v>55</v>
      </c>
      <c r="G96" s="40"/>
      <c r="H96" s="41" t="s">
        <v>41</v>
      </c>
      <c r="I96" s="40"/>
      <c r="J96" s="42" t="s">
        <v>31</v>
      </c>
      <c r="K96" s="42"/>
      <c r="L96" s="42" t="s">
        <v>52</v>
      </c>
      <c r="M96" s="42"/>
      <c r="N96" s="44" t="s">
        <v>59</v>
      </c>
      <c r="O96" s="42"/>
      <c r="P96" s="45" t="s">
        <v>96</v>
      </c>
      <c r="Q96" s="45"/>
      <c r="R96" s="45" t="s">
        <v>101</v>
      </c>
      <c r="S96" s="45"/>
      <c r="T96" s="45" t="s">
        <v>251</v>
      </c>
      <c r="U96" s="45"/>
      <c r="V96" s="46" t="s">
        <v>295</v>
      </c>
      <c r="W96" s="46"/>
      <c r="X96" s="47" t="s">
        <v>310</v>
      </c>
      <c r="Y96" s="46"/>
      <c r="Z96" s="47" t="s">
        <v>303</v>
      </c>
      <c r="AA96" s="46"/>
      <c r="AB96" s="48" t="s">
        <v>337</v>
      </c>
      <c r="AC96" s="48"/>
      <c r="AD96" s="48" t="s">
        <v>326</v>
      </c>
      <c r="AE96" s="48"/>
      <c r="AF96" s="48" t="s">
        <v>339</v>
      </c>
      <c r="AG96" s="48"/>
    </row>
    <row r="97" spans="1:33" x14ac:dyDescent="0.2">
      <c r="A97" s="36">
        <v>96</v>
      </c>
      <c r="B97" s="37" t="s">
        <v>221</v>
      </c>
      <c r="C97" s="38">
        <f t="shared" si="2"/>
        <v>0</v>
      </c>
      <c r="D97" s="39" t="s">
        <v>36</v>
      </c>
      <c r="E97" s="40"/>
      <c r="F97" s="41" t="s">
        <v>90</v>
      </c>
      <c r="G97" s="40"/>
      <c r="H97" s="41" t="s">
        <v>33</v>
      </c>
      <c r="I97" s="40"/>
      <c r="J97" s="42" t="s">
        <v>43</v>
      </c>
      <c r="K97" s="42"/>
      <c r="L97" s="43" t="s">
        <v>32</v>
      </c>
      <c r="M97" s="42"/>
      <c r="N97" s="44" t="s">
        <v>272</v>
      </c>
      <c r="O97" s="42"/>
      <c r="P97" s="45" t="s">
        <v>101</v>
      </c>
      <c r="Q97" s="45"/>
      <c r="R97" s="45" t="s">
        <v>284</v>
      </c>
      <c r="S97" s="45"/>
      <c r="T97" s="45" t="s">
        <v>54</v>
      </c>
      <c r="U97" s="45"/>
      <c r="V97" s="46" t="s">
        <v>260</v>
      </c>
      <c r="W97" s="46"/>
      <c r="X97" s="47" t="s">
        <v>292</v>
      </c>
      <c r="Y97" s="46"/>
      <c r="Z97" s="47" t="s">
        <v>125</v>
      </c>
      <c r="AA97" s="46"/>
      <c r="AB97" s="48" t="s">
        <v>337</v>
      </c>
      <c r="AC97" s="48"/>
      <c r="AD97" s="48" t="s">
        <v>330</v>
      </c>
      <c r="AE97" s="48"/>
      <c r="AF97" s="48" t="s">
        <v>333</v>
      </c>
      <c r="AG97" s="48"/>
    </row>
    <row r="98" spans="1:33" x14ac:dyDescent="0.2">
      <c r="A98" s="36">
        <v>97</v>
      </c>
      <c r="B98" s="37" t="s">
        <v>218</v>
      </c>
      <c r="C98" s="38">
        <f t="shared" ref="C98:C105" si="3">E98+G98+I98+K98+M98+O98+Q98+S98+U98+W98+Y98+AA98+AC98+AE98+AG98</f>
        <v>0</v>
      </c>
      <c r="D98" s="39" t="s">
        <v>90</v>
      </c>
      <c r="E98" s="40"/>
      <c r="F98" s="41" t="s">
        <v>57</v>
      </c>
      <c r="G98" s="40"/>
      <c r="H98" s="41" t="s">
        <v>33</v>
      </c>
      <c r="I98" s="40"/>
      <c r="J98" s="42" t="s">
        <v>272</v>
      </c>
      <c r="K98" s="42"/>
      <c r="L98" s="43" t="s">
        <v>53</v>
      </c>
      <c r="M98" s="42"/>
      <c r="N98" s="44" t="s">
        <v>75</v>
      </c>
      <c r="O98" s="42"/>
      <c r="P98" s="45" t="s">
        <v>288</v>
      </c>
      <c r="Q98" s="45"/>
      <c r="R98" s="45" t="s">
        <v>275</v>
      </c>
      <c r="S98" s="45"/>
      <c r="T98" s="45" t="s">
        <v>279</v>
      </c>
      <c r="U98" s="45"/>
      <c r="V98" s="46" t="s">
        <v>299</v>
      </c>
      <c r="W98" s="46"/>
      <c r="X98" s="47" t="s">
        <v>307</v>
      </c>
      <c r="Y98" s="46"/>
      <c r="Z98" s="47" t="s">
        <v>295</v>
      </c>
      <c r="AA98" s="46"/>
      <c r="AB98" s="48" t="s">
        <v>337</v>
      </c>
      <c r="AC98" s="48"/>
      <c r="AD98" s="48" t="s">
        <v>326</v>
      </c>
      <c r="AE98" s="48"/>
      <c r="AF98" s="48" t="s">
        <v>333</v>
      </c>
      <c r="AG98" s="48"/>
    </row>
    <row r="99" spans="1:33" x14ac:dyDescent="0.2">
      <c r="A99" s="36">
        <v>98</v>
      </c>
      <c r="B99" s="37" t="s">
        <v>376</v>
      </c>
      <c r="C99" s="38">
        <f t="shared" si="3"/>
        <v>0</v>
      </c>
      <c r="D99" s="39" t="s">
        <v>33</v>
      </c>
      <c r="E99" s="40"/>
      <c r="F99" s="41" t="s">
        <v>55</v>
      </c>
      <c r="G99" s="40"/>
      <c r="H99" s="41" t="s">
        <v>41</v>
      </c>
      <c r="I99" s="40"/>
      <c r="J99" s="42" t="s">
        <v>32</v>
      </c>
      <c r="K99" s="42"/>
      <c r="L99" s="43" t="s">
        <v>272</v>
      </c>
      <c r="M99" s="42"/>
      <c r="N99" s="44" t="s">
        <v>75</v>
      </c>
      <c r="O99" s="42"/>
      <c r="P99" s="45" t="s">
        <v>288</v>
      </c>
      <c r="Q99" s="45"/>
      <c r="R99" s="45" t="s">
        <v>275</v>
      </c>
      <c r="S99" s="45"/>
      <c r="T99" s="45" t="s">
        <v>58</v>
      </c>
      <c r="U99" s="45"/>
      <c r="V99" s="46" t="s">
        <v>309</v>
      </c>
      <c r="W99" s="46"/>
      <c r="X99" s="47" t="s">
        <v>152</v>
      </c>
      <c r="Y99" s="46"/>
      <c r="Z99" s="47" t="s">
        <v>160</v>
      </c>
      <c r="AA99" s="46"/>
      <c r="AB99" s="48" t="s">
        <v>313</v>
      </c>
      <c r="AC99" s="48"/>
      <c r="AD99" s="48" t="s">
        <v>326</v>
      </c>
      <c r="AE99" s="48"/>
      <c r="AF99" s="48" t="s">
        <v>339</v>
      </c>
      <c r="AG99" s="48"/>
    </row>
    <row r="100" spans="1:33" x14ac:dyDescent="0.2">
      <c r="A100" s="36">
        <v>99</v>
      </c>
      <c r="B100" s="37" t="s">
        <v>377</v>
      </c>
      <c r="C100" s="38">
        <f t="shared" si="3"/>
        <v>0</v>
      </c>
      <c r="D100" s="39" t="s">
        <v>33</v>
      </c>
      <c r="E100" s="40"/>
      <c r="F100" s="41" t="s">
        <v>55</v>
      </c>
      <c r="G100" s="40"/>
      <c r="H100" s="41" t="s">
        <v>41</v>
      </c>
      <c r="I100" s="40"/>
      <c r="J100" s="42" t="s">
        <v>32</v>
      </c>
      <c r="K100" s="42"/>
      <c r="L100" s="43" t="s">
        <v>268</v>
      </c>
      <c r="M100" s="42"/>
      <c r="N100" s="44" t="s">
        <v>75</v>
      </c>
      <c r="O100" s="42"/>
      <c r="P100" s="45" t="s">
        <v>288</v>
      </c>
      <c r="Q100" s="45"/>
      <c r="R100" s="45" t="s">
        <v>58</v>
      </c>
      <c r="S100" s="45"/>
      <c r="T100" s="45" t="s">
        <v>74</v>
      </c>
      <c r="U100" s="45"/>
      <c r="V100" s="46" t="s">
        <v>309</v>
      </c>
      <c r="W100" s="46"/>
      <c r="X100" s="46" t="s">
        <v>299</v>
      </c>
      <c r="Y100" s="46"/>
      <c r="Z100" s="47" t="s">
        <v>152</v>
      </c>
      <c r="AA100" s="46"/>
      <c r="AB100" s="48" t="s">
        <v>313</v>
      </c>
      <c r="AC100" s="48"/>
      <c r="AD100" s="48" t="s">
        <v>326</v>
      </c>
      <c r="AE100" s="48"/>
      <c r="AF100" s="48" t="s">
        <v>339</v>
      </c>
      <c r="AG100" s="48"/>
    </row>
    <row r="101" spans="1:33" x14ac:dyDescent="0.2">
      <c r="A101" s="36">
        <v>100</v>
      </c>
      <c r="B101" s="37" t="s">
        <v>390</v>
      </c>
      <c r="C101" s="38">
        <f t="shared" si="3"/>
        <v>0</v>
      </c>
      <c r="D101" s="39" t="s">
        <v>44</v>
      </c>
      <c r="E101" s="40"/>
      <c r="F101" s="41" t="s">
        <v>118</v>
      </c>
      <c r="G101" s="40"/>
      <c r="H101" s="41" t="s">
        <v>41</v>
      </c>
      <c r="I101" s="40"/>
      <c r="J101" s="42" t="s">
        <v>32</v>
      </c>
      <c r="K101" s="42"/>
      <c r="L101" s="43" t="s">
        <v>269</v>
      </c>
      <c r="M101" s="42"/>
      <c r="N101" s="44" t="s">
        <v>40</v>
      </c>
      <c r="O101" s="42"/>
      <c r="P101" s="45" t="s">
        <v>288</v>
      </c>
      <c r="Q101" s="45"/>
      <c r="R101" s="45" t="s">
        <v>281</v>
      </c>
      <c r="S101" s="45"/>
      <c r="T101" s="45" t="s">
        <v>58</v>
      </c>
      <c r="U101" s="45"/>
      <c r="V101" s="46" t="s">
        <v>295</v>
      </c>
      <c r="W101" s="46"/>
      <c r="X101" s="47" t="s">
        <v>307</v>
      </c>
      <c r="Y101" s="46"/>
      <c r="Z101" s="47" t="s">
        <v>310</v>
      </c>
      <c r="AA101" s="46"/>
      <c r="AB101" s="48" t="s">
        <v>337</v>
      </c>
      <c r="AC101" s="48"/>
      <c r="AD101" s="48" t="s">
        <v>333</v>
      </c>
      <c r="AE101" s="48"/>
      <c r="AF101" s="48" t="s">
        <v>339</v>
      </c>
      <c r="AG101" s="48"/>
    </row>
    <row r="102" spans="1:33" x14ac:dyDescent="0.2">
      <c r="A102" s="36">
        <v>101</v>
      </c>
      <c r="B102" s="37" t="s">
        <v>389</v>
      </c>
      <c r="C102" s="38">
        <f t="shared" si="3"/>
        <v>0</v>
      </c>
      <c r="D102" s="39" t="s">
        <v>89</v>
      </c>
      <c r="E102" s="40"/>
      <c r="F102" s="41" t="s">
        <v>55</v>
      </c>
      <c r="G102" s="40"/>
      <c r="H102" s="41" t="s">
        <v>90</v>
      </c>
      <c r="I102" s="40"/>
      <c r="J102" s="42" t="s">
        <v>43</v>
      </c>
      <c r="K102" s="42"/>
      <c r="L102" s="43" t="s">
        <v>32</v>
      </c>
      <c r="M102" s="42"/>
      <c r="N102" s="44" t="s">
        <v>272</v>
      </c>
      <c r="O102" s="42"/>
      <c r="P102" s="45" t="s">
        <v>288</v>
      </c>
      <c r="Q102" s="45"/>
      <c r="R102" s="45" t="s">
        <v>275</v>
      </c>
      <c r="S102" s="45"/>
      <c r="T102" s="45" t="s">
        <v>58</v>
      </c>
      <c r="U102" s="45"/>
      <c r="V102" s="46" t="s">
        <v>125</v>
      </c>
      <c r="W102" s="46"/>
      <c r="X102" s="47" t="s">
        <v>307</v>
      </c>
      <c r="Y102" s="46"/>
      <c r="Z102" s="47" t="s">
        <v>295</v>
      </c>
      <c r="AA102" s="46"/>
      <c r="AB102" s="48" t="s">
        <v>318</v>
      </c>
      <c r="AC102" s="48"/>
      <c r="AD102" s="48" t="s">
        <v>339</v>
      </c>
      <c r="AE102" s="48"/>
      <c r="AF102" s="48" t="s">
        <v>341</v>
      </c>
      <c r="AG102" s="48"/>
    </row>
    <row r="103" spans="1:33" x14ac:dyDescent="0.2">
      <c r="A103" s="36">
        <v>102</v>
      </c>
      <c r="B103" s="37" t="s">
        <v>379</v>
      </c>
      <c r="C103" s="38">
        <f t="shared" si="3"/>
        <v>0</v>
      </c>
      <c r="D103" s="39" t="s">
        <v>29</v>
      </c>
      <c r="E103" s="40"/>
      <c r="F103" s="41" t="s">
        <v>62</v>
      </c>
      <c r="G103" s="40"/>
      <c r="H103" s="41" t="s">
        <v>55</v>
      </c>
      <c r="I103" s="40"/>
      <c r="J103" s="44" t="s">
        <v>269</v>
      </c>
      <c r="K103" s="42"/>
      <c r="L103" s="43" t="s">
        <v>272</v>
      </c>
      <c r="M103" s="42"/>
      <c r="N103" s="44" t="s">
        <v>75</v>
      </c>
      <c r="O103" s="42"/>
      <c r="P103" s="45" t="s">
        <v>277</v>
      </c>
      <c r="Q103" s="45"/>
      <c r="R103" s="45" t="s">
        <v>58</v>
      </c>
      <c r="S103" s="45"/>
      <c r="T103" s="45" t="s">
        <v>251</v>
      </c>
      <c r="U103" s="45"/>
      <c r="V103" s="46" t="s">
        <v>305</v>
      </c>
      <c r="W103" s="46"/>
      <c r="X103" s="47" t="s">
        <v>152</v>
      </c>
      <c r="Y103" s="46"/>
      <c r="Z103" s="47" t="s">
        <v>255</v>
      </c>
      <c r="AA103" s="46"/>
      <c r="AB103" s="48" t="s">
        <v>330</v>
      </c>
      <c r="AC103" s="48"/>
      <c r="AD103" s="48" t="s">
        <v>326</v>
      </c>
      <c r="AE103" s="48"/>
      <c r="AF103" s="48" t="s">
        <v>339</v>
      </c>
      <c r="AG103" s="48"/>
    </row>
    <row r="104" spans="1:33" x14ac:dyDescent="0.2">
      <c r="A104" s="36">
        <v>103</v>
      </c>
      <c r="B104" s="37" t="s">
        <v>204</v>
      </c>
      <c r="C104" s="38">
        <f t="shared" si="3"/>
        <v>0</v>
      </c>
      <c r="D104" s="39" t="s">
        <v>44</v>
      </c>
      <c r="E104" s="40"/>
      <c r="F104" s="41" t="s">
        <v>90</v>
      </c>
      <c r="G104" s="40"/>
      <c r="H104" s="41" t="s">
        <v>55</v>
      </c>
      <c r="I104" s="40"/>
      <c r="J104" s="42" t="s">
        <v>32</v>
      </c>
      <c r="K104" s="42"/>
      <c r="L104" s="43" t="s">
        <v>53</v>
      </c>
      <c r="M104" s="42"/>
      <c r="N104" s="44" t="s">
        <v>75</v>
      </c>
      <c r="O104" s="42"/>
      <c r="P104" s="45" t="s">
        <v>282</v>
      </c>
      <c r="Q104" s="45"/>
      <c r="R104" s="45" t="s">
        <v>100</v>
      </c>
      <c r="S104" s="45"/>
      <c r="T104" s="45" t="s">
        <v>275</v>
      </c>
      <c r="U104" s="45"/>
      <c r="V104" s="46" t="s">
        <v>125</v>
      </c>
      <c r="W104" s="46"/>
      <c r="X104" s="47" t="s">
        <v>307</v>
      </c>
      <c r="Y104" s="46"/>
      <c r="Z104" s="47" t="s">
        <v>295</v>
      </c>
      <c r="AA104" s="46"/>
      <c r="AB104" s="48" t="s">
        <v>328</v>
      </c>
      <c r="AC104" s="48"/>
      <c r="AD104" s="48" t="s">
        <v>326</v>
      </c>
      <c r="AE104" s="48"/>
      <c r="AF104" s="48" t="s">
        <v>339</v>
      </c>
      <c r="AG104" s="48"/>
    </row>
    <row r="105" spans="1:33" x14ac:dyDescent="0.2">
      <c r="A105" s="36">
        <v>104</v>
      </c>
      <c r="B105" s="37" t="s">
        <v>225</v>
      </c>
      <c r="C105" s="38">
        <f t="shared" si="3"/>
        <v>0</v>
      </c>
      <c r="D105" s="39" t="s">
        <v>89</v>
      </c>
      <c r="E105" s="40"/>
      <c r="F105" s="41" t="s">
        <v>90</v>
      </c>
      <c r="G105" s="40"/>
      <c r="H105" s="41" t="s">
        <v>33</v>
      </c>
      <c r="I105" s="40"/>
      <c r="J105" s="42" t="s">
        <v>32</v>
      </c>
      <c r="K105" s="42"/>
      <c r="L105" s="43" t="s">
        <v>272</v>
      </c>
      <c r="M105" s="42"/>
      <c r="N105" s="44" t="s">
        <v>75</v>
      </c>
      <c r="O105" s="42"/>
      <c r="P105" s="45" t="s">
        <v>65</v>
      </c>
      <c r="Q105" s="45"/>
      <c r="R105" s="45" t="s">
        <v>287</v>
      </c>
      <c r="S105" s="45"/>
      <c r="T105" s="45" t="s">
        <v>101</v>
      </c>
      <c r="U105" s="45"/>
      <c r="V105" s="46" t="s">
        <v>309</v>
      </c>
      <c r="W105" s="46"/>
      <c r="X105" s="46" t="s">
        <v>299</v>
      </c>
      <c r="Y105" s="46"/>
      <c r="Z105" s="47" t="s">
        <v>295</v>
      </c>
      <c r="AA105" s="46"/>
      <c r="AB105" s="48" t="s">
        <v>327</v>
      </c>
      <c r="AC105" s="48"/>
      <c r="AD105" s="48" t="s">
        <v>341</v>
      </c>
      <c r="AE105" s="48"/>
      <c r="AF105" s="48" t="s">
        <v>326</v>
      </c>
      <c r="AG105" s="48"/>
    </row>
    <row r="108" spans="1:33" x14ac:dyDescent="0.2">
      <c r="B108" s="51"/>
    </row>
    <row r="109" spans="1:33" x14ac:dyDescent="0.2">
      <c r="B109" s="51"/>
    </row>
    <row r="110" spans="1:33" x14ac:dyDescent="0.2">
      <c r="B110" s="51"/>
    </row>
  </sheetData>
  <autoFilter ref="A1:AG105" xr:uid="{F6BA8268-1239-4368-8025-BCF6B8D3B3C7}"/>
  <sortState xmlns:xlrd2="http://schemas.microsoft.com/office/spreadsheetml/2017/richdata2" ref="A2:AG105">
    <sortCondition descending="1" ref="C2:C105"/>
    <sortCondition ref="B2:B105"/>
  </sortState>
  <phoneticPr fontId="2" type="noConversion"/>
  <conditionalFormatting sqref="A2:XFD2 A5 A8 A11 A14 A17 A20 A23 A26 A29 A32 A35 A38 A41 A44 A47 A50 A53 A56 A59 A62 A65 A68 A71 A74 A77 A80 A83 A86 A89 A92 A95 A98 A101 A104">
    <cfRule type="duplicateValues" dxfId="285" priority="195"/>
    <cfRule type="duplicateValues" dxfId="284" priority="316"/>
  </conditionalFormatting>
  <conditionalFormatting sqref="A3:XFD3 A6 A9 A12 A15 A18 A21 A24 A27 A30 A33 A36 A39 A42 A45 A48 A51 A54 A57 A60 A63 A66 A69 A72 A75 A78 A81 A84 A87 A90 A93 A96 A99 A102 A105">
    <cfRule type="duplicateValues" dxfId="283" priority="194"/>
    <cfRule type="duplicateValues" dxfId="282" priority="315"/>
  </conditionalFormatting>
  <conditionalFormatting sqref="B62:XFD62">
    <cfRule type="duplicateValues" dxfId="281" priority="254"/>
  </conditionalFormatting>
  <conditionalFormatting sqref="B63:XFD63">
    <cfRule type="duplicateValues" dxfId="280" priority="253"/>
  </conditionalFormatting>
  <conditionalFormatting sqref="B64:XFD64">
    <cfRule type="duplicateValues" dxfId="279" priority="252"/>
  </conditionalFormatting>
  <conditionalFormatting sqref="B65:XFD65">
    <cfRule type="duplicateValues" dxfId="278" priority="251"/>
  </conditionalFormatting>
  <conditionalFormatting sqref="B66:XFD66">
    <cfRule type="duplicateValues" dxfId="277" priority="250"/>
  </conditionalFormatting>
  <conditionalFormatting sqref="B67:XFD67">
    <cfRule type="duplicateValues" dxfId="276" priority="249"/>
  </conditionalFormatting>
  <conditionalFormatting sqref="B68:XFD68">
    <cfRule type="duplicateValues" dxfId="275" priority="248"/>
  </conditionalFormatting>
  <conditionalFormatting sqref="B69:XFD69">
    <cfRule type="duplicateValues" dxfId="274" priority="247"/>
  </conditionalFormatting>
  <conditionalFormatting sqref="B70:AE70 AG70:XFD70">
    <cfRule type="duplicateValues" dxfId="273" priority="246"/>
  </conditionalFormatting>
  <conditionalFormatting sqref="B71:XFD71">
    <cfRule type="duplicateValues" dxfId="272" priority="245"/>
  </conditionalFormatting>
  <conditionalFormatting sqref="B72:XFD72">
    <cfRule type="duplicateValues" dxfId="271" priority="244"/>
  </conditionalFormatting>
  <conditionalFormatting sqref="B73:K73 M73:XFD73">
    <cfRule type="duplicateValues" dxfId="270" priority="243"/>
  </conditionalFormatting>
  <conditionalFormatting sqref="B74:XFD74">
    <cfRule type="duplicateValues" dxfId="269" priority="242"/>
  </conditionalFormatting>
  <conditionalFormatting sqref="B75:G75 I75:Y75 AA75:XFD75">
    <cfRule type="duplicateValues" dxfId="268" priority="241"/>
  </conditionalFormatting>
  <conditionalFormatting sqref="B76:E76 G76:XFD76">
    <cfRule type="duplicateValues" dxfId="267" priority="240"/>
  </conditionalFormatting>
  <conditionalFormatting sqref="B77:XFD77">
    <cfRule type="duplicateValues" dxfId="266" priority="239"/>
  </conditionalFormatting>
  <conditionalFormatting sqref="B78:XFD78">
    <cfRule type="duplicateValues" dxfId="265" priority="238"/>
  </conditionalFormatting>
  <conditionalFormatting sqref="B79:XFD79">
    <cfRule type="duplicateValues" dxfId="264" priority="237"/>
  </conditionalFormatting>
  <conditionalFormatting sqref="B80:XFD80">
    <cfRule type="duplicateValues" dxfId="263" priority="236"/>
  </conditionalFormatting>
  <conditionalFormatting sqref="B81:XFD81">
    <cfRule type="duplicateValues" dxfId="262" priority="235"/>
  </conditionalFormatting>
  <conditionalFormatting sqref="B82:XFD82">
    <cfRule type="duplicateValues" dxfId="261" priority="234"/>
  </conditionalFormatting>
  <conditionalFormatting sqref="B83:Y83 AA83:XFD83">
    <cfRule type="duplicateValues" dxfId="260" priority="233"/>
  </conditionalFormatting>
  <conditionalFormatting sqref="B84:XFD84">
    <cfRule type="duplicateValues" dxfId="259" priority="232"/>
  </conditionalFormatting>
  <conditionalFormatting sqref="B85:XFD85">
    <cfRule type="duplicateValues" dxfId="258" priority="231"/>
  </conditionalFormatting>
  <conditionalFormatting sqref="B86:Y86 AA86:XFD86">
    <cfRule type="duplicateValues" dxfId="257" priority="230"/>
  </conditionalFormatting>
  <conditionalFormatting sqref="B87:XFD87">
    <cfRule type="duplicateValues" dxfId="256" priority="229"/>
  </conditionalFormatting>
  <conditionalFormatting sqref="B88:XFD88">
    <cfRule type="duplicateValues" dxfId="255" priority="228"/>
  </conditionalFormatting>
  <conditionalFormatting sqref="B89:XFD89">
    <cfRule type="duplicateValues" dxfId="254" priority="227"/>
  </conditionalFormatting>
  <conditionalFormatting sqref="B90:XFD90">
    <cfRule type="duplicateValues" dxfId="253" priority="226"/>
  </conditionalFormatting>
  <conditionalFormatting sqref="B91:M91 O91:XFD91">
    <cfRule type="duplicateValues" dxfId="252" priority="225"/>
  </conditionalFormatting>
  <conditionalFormatting sqref="B92:XFD92">
    <cfRule type="duplicateValues" dxfId="251" priority="224"/>
  </conditionalFormatting>
  <conditionalFormatting sqref="B93:XFD93">
    <cfRule type="duplicateValues" dxfId="250" priority="223"/>
  </conditionalFormatting>
  <conditionalFormatting sqref="B94:Q94 S94:XFD94">
    <cfRule type="duplicateValues" dxfId="249" priority="222"/>
  </conditionalFormatting>
  <conditionalFormatting sqref="B95:XFD95">
    <cfRule type="duplicateValues" dxfId="248" priority="221"/>
  </conditionalFormatting>
  <conditionalFormatting sqref="B96:XFD96">
    <cfRule type="duplicateValues" dxfId="247" priority="220"/>
  </conditionalFormatting>
  <conditionalFormatting sqref="B97:AC97 AE97:XFD97">
    <cfRule type="duplicateValues" dxfId="246" priority="219"/>
  </conditionalFormatting>
  <conditionalFormatting sqref="B98:Y98 AA98:XFD98">
    <cfRule type="duplicateValues" dxfId="245" priority="218"/>
  </conditionalFormatting>
  <conditionalFormatting sqref="B99:AA99 AC99:XFD99">
    <cfRule type="duplicateValues" dxfId="244" priority="217"/>
  </conditionalFormatting>
  <conditionalFormatting sqref="B100:XFD100">
    <cfRule type="duplicateValues" dxfId="243" priority="214"/>
  </conditionalFormatting>
  <conditionalFormatting sqref="AG101:XFD101 B101:AE101">
    <cfRule type="duplicateValues" dxfId="242" priority="213"/>
  </conditionalFormatting>
  <conditionalFormatting sqref="B102:Q102 AA102 AC102:XFD102 S102:Y102">
    <cfRule type="duplicateValues" dxfId="241" priority="212"/>
  </conditionalFormatting>
  <conditionalFormatting sqref="AA103 AG103:XFD103 AC103:AE103 B103:Y103">
    <cfRule type="duplicateValues" dxfId="240" priority="211"/>
  </conditionalFormatting>
  <conditionalFormatting sqref="B104:Q104 S104:U104 W104 Y104 AA104 AC104 AG104:XFD104 AE104">
    <cfRule type="duplicateValues" dxfId="239" priority="210"/>
  </conditionalFormatting>
  <conditionalFormatting sqref="B105:I105 O105:AC105 M105 K105 AE105 AG105:XFD105">
    <cfRule type="duplicateValues" dxfId="238" priority="209"/>
  </conditionalFormatting>
  <conditionalFormatting sqref="B5:XFD5">
    <cfRule type="duplicateValues" dxfId="237" priority="190"/>
    <cfRule type="duplicateValues" dxfId="236" priority="191"/>
  </conditionalFormatting>
  <conditionalFormatting sqref="B6:XFD6">
    <cfRule type="duplicateValues" dxfId="235" priority="188"/>
    <cfRule type="duplicateValues" dxfId="234" priority="189"/>
  </conditionalFormatting>
  <conditionalFormatting sqref="B7:XFD7">
    <cfRule type="duplicateValues" dxfId="233" priority="186"/>
    <cfRule type="duplicateValues" dxfId="232" priority="187"/>
  </conditionalFormatting>
  <conditionalFormatting sqref="B8:XFD8">
    <cfRule type="duplicateValues" dxfId="231" priority="184"/>
    <cfRule type="duplicateValues" dxfId="230" priority="185"/>
  </conditionalFormatting>
  <conditionalFormatting sqref="B9:XFD9">
    <cfRule type="duplicateValues" dxfId="229" priority="182"/>
    <cfRule type="duplicateValues" dxfId="228" priority="183"/>
  </conditionalFormatting>
  <conditionalFormatting sqref="B10:XFD10">
    <cfRule type="duplicateValues" dxfId="227" priority="180"/>
    <cfRule type="duplicateValues" dxfId="226" priority="181"/>
  </conditionalFormatting>
  <conditionalFormatting sqref="B11:XFD11">
    <cfRule type="duplicateValues" dxfId="225" priority="178"/>
    <cfRule type="duplicateValues" dxfId="224" priority="179"/>
  </conditionalFormatting>
  <conditionalFormatting sqref="B12:XFD12">
    <cfRule type="duplicateValues" dxfId="223" priority="176"/>
    <cfRule type="duplicateValues" dxfId="222" priority="177"/>
  </conditionalFormatting>
  <conditionalFormatting sqref="B13:XFD13">
    <cfRule type="duplicateValues" dxfId="221" priority="174"/>
    <cfRule type="duplicateValues" dxfId="220" priority="175"/>
  </conditionalFormatting>
  <conditionalFormatting sqref="B14:XFD14">
    <cfRule type="duplicateValues" dxfId="219" priority="172"/>
    <cfRule type="duplicateValues" dxfId="218" priority="173"/>
  </conditionalFormatting>
  <conditionalFormatting sqref="B15:XFD15">
    <cfRule type="duplicateValues" dxfId="217" priority="170"/>
    <cfRule type="duplicateValues" dxfId="216" priority="171"/>
  </conditionalFormatting>
  <conditionalFormatting sqref="B16:XFD16">
    <cfRule type="duplicateValues" dxfId="215" priority="168"/>
    <cfRule type="duplicateValues" dxfId="214" priority="169"/>
  </conditionalFormatting>
  <conditionalFormatting sqref="B17:XFD17">
    <cfRule type="duplicateValues" dxfId="213" priority="166"/>
    <cfRule type="duplicateValues" dxfId="212" priority="167"/>
  </conditionalFormatting>
  <conditionalFormatting sqref="B18:XFD18">
    <cfRule type="duplicateValues" dxfId="211" priority="164"/>
    <cfRule type="duplicateValues" dxfId="210" priority="165"/>
  </conditionalFormatting>
  <conditionalFormatting sqref="B19:XFD19">
    <cfRule type="duplicateValues" dxfId="209" priority="162"/>
    <cfRule type="duplicateValues" dxfId="208" priority="163"/>
  </conditionalFormatting>
  <conditionalFormatting sqref="B20:XFD20">
    <cfRule type="duplicateValues" dxfId="207" priority="160"/>
    <cfRule type="duplicateValues" dxfId="206" priority="161"/>
  </conditionalFormatting>
  <conditionalFormatting sqref="B21:E21 G21:XFD21">
    <cfRule type="duplicateValues" dxfId="205" priority="158"/>
    <cfRule type="duplicateValues" dxfId="204" priority="159"/>
  </conditionalFormatting>
  <conditionalFormatting sqref="B22:XFD22">
    <cfRule type="duplicateValues" dxfId="203" priority="156"/>
    <cfRule type="duplicateValues" dxfId="202" priority="157"/>
  </conditionalFormatting>
  <conditionalFormatting sqref="B23:XFD23">
    <cfRule type="duplicateValues" dxfId="201" priority="154"/>
    <cfRule type="duplicateValues" dxfId="200" priority="155"/>
  </conditionalFormatting>
  <conditionalFormatting sqref="B24:XFD24">
    <cfRule type="duplicateValues" dxfId="199" priority="152"/>
    <cfRule type="duplicateValues" dxfId="198" priority="153"/>
  </conditionalFormatting>
  <conditionalFormatting sqref="B25:XFD25">
    <cfRule type="duplicateValues" dxfId="197" priority="150"/>
    <cfRule type="duplicateValues" dxfId="196" priority="151"/>
  </conditionalFormatting>
  <conditionalFormatting sqref="B26:XFD26">
    <cfRule type="duplicateValues" dxfId="195" priority="146"/>
    <cfRule type="duplicateValues" dxfId="194" priority="147"/>
  </conditionalFormatting>
  <conditionalFormatting sqref="B27:XFD27">
    <cfRule type="duplicateValues" dxfId="193" priority="140"/>
    <cfRule type="duplicateValues" dxfId="192" priority="141"/>
  </conditionalFormatting>
  <conditionalFormatting sqref="B28:G28 I28:XFD28">
    <cfRule type="duplicateValues" dxfId="191" priority="138"/>
    <cfRule type="duplicateValues" dxfId="190" priority="139"/>
  </conditionalFormatting>
  <conditionalFormatting sqref="B29:XFD29">
    <cfRule type="duplicateValues" dxfId="189" priority="136"/>
    <cfRule type="duplicateValues" dxfId="188" priority="137"/>
  </conditionalFormatting>
  <conditionalFormatting sqref="B30:S30 U30:XFD30">
    <cfRule type="duplicateValues" dxfId="187" priority="134"/>
    <cfRule type="duplicateValues" dxfId="186" priority="135"/>
  </conditionalFormatting>
  <conditionalFormatting sqref="B31:XFD31">
    <cfRule type="duplicateValues" dxfId="185" priority="132"/>
    <cfRule type="duplicateValues" dxfId="184" priority="133"/>
  </conditionalFormatting>
  <conditionalFormatting sqref="B32:XFD32">
    <cfRule type="duplicateValues" dxfId="183" priority="130"/>
    <cfRule type="duplicateValues" dxfId="182" priority="131"/>
  </conditionalFormatting>
  <conditionalFormatting sqref="B33:XFD33">
    <cfRule type="duplicateValues" dxfId="181" priority="128"/>
    <cfRule type="duplicateValues" dxfId="180" priority="129"/>
  </conditionalFormatting>
  <conditionalFormatting sqref="B34:XFD34">
    <cfRule type="duplicateValues" dxfId="179" priority="126"/>
    <cfRule type="duplicateValues" dxfId="178" priority="127"/>
  </conditionalFormatting>
  <conditionalFormatting sqref="B35:XFD35">
    <cfRule type="duplicateValues" dxfId="177" priority="124"/>
    <cfRule type="duplicateValues" dxfId="176" priority="125"/>
  </conditionalFormatting>
  <conditionalFormatting sqref="B36:XFD36">
    <cfRule type="duplicateValues" dxfId="175" priority="122"/>
    <cfRule type="duplicateValues" dxfId="174" priority="123"/>
  </conditionalFormatting>
  <conditionalFormatting sqref="B37:XFD37">
    <cfRule type="duplicateValues" dxfId="173" priority="120"/>
    <cfRule type="duplicateValues" dxfId="172" priority="121"/>
  </conditionalFormatting>
  <conditionalFormatting sqref="B38:XFD38">
    <cfRule type="duplicateValues" dxfId="171" priority="118"/>
    <cfRule type="duplicateValues" dxfId="170" priority="119"/>
  </conditionalFormatting>
  <conditionalFormatting sqref="B39:XFD39">
    <cfRule type="duplicateValues" dxfId="169" priority="116"/>
    <cfRule type="duplicateValues" dxfId="168" priority="117"/>
  </conditionalFormatting>
  <conditionalFormatting sqref="B40:XFD40">
    <cfRule type="duplicateValues" dxfId="167" priority="114"/>
    <cfRule type="duplicateValues" dxfId="166" priority="115"/>
  </conditionalFormatting>
  <conditionalFormatting sqref="B41:S41 U41:XFD41">
    <cfRule type="duplicateValues" dxfId="165" priority="112"/>
    <cfRule type="duplicateValues" dxfId="164" priority="113"/>
  </conditionalFormatting>
  <conditionalFormatting sqref="B42:U42 W42:XFD42">
    <cfRule type="duplicateValues" dxfId="163" priority="110"/>
    <cfRule type="duplicateValues" dxfId="162" priority="111"/>
  </conditionalFormatting>
  <conditionalFormatting sqref="B43:O43 Q43:XFD43">
    <cfRule type="duplicateValues" dxfId="161" priority="108"/>
    <cfRule type="duplicateValues" dxfId="160" priority="109"/>
  </conditionalFormatting>
  <conditionalFormatting sqref="B44:XFD44">
    <cfRule type="duplicateValues" dxfId="159" priority="106"/>
    <cfRule type="duplicateValues" dxfId="158" priority="107"/>
  </conditionalFormatting>
  <conditionalFormatting sqref="B45:XFD45">
    <cfRule type="duplicateValues" dxfId="157" priority="104"/>
    <cfRule type="duplicateValues" dxfId="156" priority="105"/>
  </conditionalFormatting>
  <conditionalFormatting sqref="B46:XFD46">
    <cfRule type="duplicateValues" dxfId="155" priority="102"/>
    <cfRule type="duplicateValues" dxfId="154" priority="103"/>
  </conditionalFormatting>
  <conditionalFormatting sqref="B47:I47 K47:XFD47">
    <cfRule type="duplicateValues" dxfId="153" priority="100"/>
    <cfRule type="duplicateValues" dxfId="152" priority="101"/>
  </conditionalFormatting>
  <conditionalFormatting sqref="B48:XFD48">
    <cfRule type="duplicateValues" dxfId="151" priority="98"/>
    <cfRule type="duplicateValues" dxfId="150" priority="99"/>
  </conditionalFormatting>
  <conditionalFormatting sqref="B49:XFD49">
    <cfRule type="duplicateValues" dxfId="149" priority="96"/>
    <cfRule type="duplicateValues" dxfId="148" priority="97"/>
  </conditionalFormatting>
  <conditionalFormatting sqref="B50:XFD50">
    <cfRule type="duplicateValues" dxfId="147" priority="94"/>
    <cfRule type="duplicateValues" dxfId="146" priority="95"/>
  </conditionalFormatting>
  <conditionalFormatting sqref="B51:O51 W51 Q51:U51 Y51 AA51:XFD51">
    <cfRule type="duplicateValues" dxfId="145" priority="92"/>
    <cfRule type="duplicateValues" dxfId="144" priority="93"/>
  </conditionalFormatting>
  <conditionalFormatting sqref="B52:W52 Y52:XFD52">
    <cfRule type="duplicateValues" dxfId="143" priority="90"/>
    <cfRule type="duplicateValues" dxfId="142" priority="91"/>
  </conditionalFormatting>
  <conditionalFormatting sqref="B53:O53 Q53:XFD53">
    <cfRule type="duplicateValues" dxfId="141" priority="88"/>
    <cfRule type="duplicateValues" dxfId="140" priority="89"/>
  </conditionalFormatting>
  <conditionalFormatting sqref="B54:XFD54">
    <cfRule type="duplicateValues" dxfId="139" priority="84"/>
    <cfRule type="duplicateValues" dxfId="138" priority="85"/>
  </conditionalFormatting>
  <conditionalFormatting sqref="B55:XFD55">
    <cfRule type="duplicateValues" dxfId="137" priority="80"/>
    <cfRule type="duplicateValues" dxfId="136" priority="81"/>
  </conditionalFormatting>
  <conditionalFormatting sqref="B56:Y56 AA56:XFD56">
    <cfRule type="duplicateValues" dxfId="135" priority="78"/>
    <cfRule type="duplicateValues" dxfId="134" priority="79"/>
  </conditionalFormatting>
  <conditionalFormatting sqref="B57:XFD57">
    <cfRule type="duplicateValues" dxfId="133" priority="76"/>
    <cfRule type="duplicateValues" dxfId="132" priority="77"/>
  </conditionalFormatting>
  <conditionalFormatting sqref="B58:XFD58">
    <cfRule type="duplicateValues" dxfId="131" priority="74"/>
    <cfRule type="duplicateValues" dxfId="130" priority="75"/>
  </conditionalFormatting>
  <conditionalFormatting sqref="B59:Q59 S59:XFD59">
    <cfRule type="duplicateValues" dxfId="129" priority="72"/>
    <cfRule type="duplicateValues" dxfId="128" priority="73"/>
  </conditionalFormatting>
  <conditionalFormatting sqref="B60:XFD60">
    <cfRule type="duplicateValues" dxfId="127" priority="70"/>
    <cfRule type="duplicateValues" dxfId="126" priority="71"/>
  </conditionalFormatting>
  <conditionalFormatting sqref="B61:XFD61">
    <cfRule type="duplicateValues" dxfId="125" priority="68"/>
    <cfRule type="duplicateValues" dxfId="124" priority="69"/>
  </conditionalFormatting>
  <conditionalFormatting sqref="T41">
    <cfRule type="duplicateValues" dxfId="123" priority="66"/>
    <cfRule type="duplicateValues" dxfId="122" priority="67"/>
  </conditionalFormatting>
  <conditionalFormatting sqref="V42">
    <cfRule type="duplicateValues" dxfId="121" priority="64"/>
    <cfRule type="duplicateValues" dxfId="120" priority="65"/>
  </conditionalFormatting>
  <conditionalFormatting sqref="P43">
    <cfRule type="duplicateValues" dxfId="119" priority="62"/>
    <cfRule type="duplicateValues" dxfId="118" priority="63"/>
  </conditionalFormatting>
  <conditionalFormatting sqref="J47">
    <cfRule type="duplicateValues" dxfId="117" priority="58"/>
    <cfRule type="duplicateValues" dxfId="116" priority="59"/>
  </conditionalFormatting>
  <conditionalFormatting sqref="V51">
    <cfRule type="duplicateValues" dxfId="115" priority="56"/>
    <cfRule type="duplicateValues" dxfId="114" priority="57"/>
  </conditionalFormatting>
  <conditionalFormatting sqref="X52">
    <cfRule type="duplicateValues" dxfId="113" priority="54"/>
    <cfRule type="duplicateValues" dxfId="112" priority="55"/>
  </conditionalFormatting>
  <conditionalFormatting sqref="Z56">
    <cfRule type="duplicateValues" dxfId="111" priority="52"/>
    <cfRule type="duplicateValues" dxfId="110" priority="53"/>
  </conditionalFormatting>
  <conditionalFormatting sqref="R59">
    <cfRule type="duplicateValues" dxfId="109" priority="50"/>
    <cfRule type="duplicateValues" dxfId="108" priority="51"/>
  </conditionalFormatting>
  <conditionalFormatting sqref="AF70">
    <cfRule type="duplicateValues" dxfId="107" priority="49"/>
  </conditionalFormatting>
  <conditionalFormatting sqref="L73">
    <cfRule type="duplicateValues" dxfId="106" priority="47"/>
    <cfRule type="duplicateValues" dxfId="105" priority="48"/>
  </conditionalFormatting>
  <conditionalFormatting sqref="H75">
    <cfRule type="duplicateValues" dxfId="104" priority="46"/>
  </conditionalFormatting>
  <conditionalFormatting sqref="Z75">
    <cfRule type="duplicateValues" dxfId="103" priority="45"/>
  </conditionalFormatting>
  <conditionalFormatting sqref="F76">
    <cfRule type="duplicateValues" dxfId="102" priority="44"/>
  </conditionalFormatting>
  <conditionalFormatting sqref="Z86">
    <cfRule type="duplicateValues" dxfId="101" priority="43"/>
  </conditionalFormatting>
  <conditionalFormatting sqref="N91">
    <cfRule type="duplicateValues" dxfId="100" priority="42"/>
  </conditionalFormatting>
  <conditionalFormatting sqref="AD97">
    <cfRule type="duplicateValues" dxfId="99" priority="41"/>
  </conditionalFormatting>
  <conditionalFormatting sqref="Z98">
    <cfRule type="duplicateValues" dxfId="98" priority="40"/>
  </conditionalFormatting>
  <conditionalFormatting sqref="AB99">
    <cfRule type="duplicateValues" dxfId="97" priority="39"/>
  </conditionalFormatting>
  <conditionalFormatting sqref="F21">
    <cfRule type="duplicateValues" dxfId="96" priority="37"/>
    <cfRule type="duplicateValues" dxfId="95" priority="38"/>
  </conditionalFormatting>
  <conditionalFormatting sqref="H28">
    <cfRule type="duplicateValues" dxfId="94" priority="35"/>
    <cfRule type="duplicateValues" dxfId="93" priority="36"/>
  </conditionalFormatting>
  <conditionalFormatting sqref="AF101">
    <cfRule type="duplicateValues" dxfId="92" priority="34"/>
  </conditionalFormatting>
  <conditionalFormatting sqref="P51">
    <cfRule type="duplicateValues" dxfId="91" priority="32"/>
    <cfRule type="duplicateValues" dxfId="90" priority="33"/>
  </conditionalFormatting>
  <conditionalFormatting sqref="X51">
    <cfRule type="duplicateValues" dxfId="89" priority="30"/>
    <cfRule type="duplicateValues" dxfId="88" priority="31"/>
  </conditionalFormatting>
  <conditionalFormatting sqref="Z51">
    <cfRule type="duplicateValues" dxfId="87" priority="28"/>
    <cfRule type="duplicateValues" dxfId="86" priority="29"/>
  </conditionalFormatting>
  <conditionalFormatting sqref="P53">
    <cfRule type="duplicateValues" dxfId="85" priority="26"/>
    <cfRule type="duplicateValues" dxfId="84" priority="27"/>
  </conditionalFormatting>
  <conditionalFormatting sqref="Z83">
    <cfRule type="duplicateValues" dxfId="83" priority="25"/>
  </conditionalFormatting>
  <conditionalFormatting sqref="Z103">
    <cfRule type="duplicateValues" dxfId="82" priority="24"/>
  </conditionalFormatting>
  <conditionalFormatting sqref="Z102">
    <cfRule type="duplicateValues" dxfId="81" priority="23"/>
  </conditionalFormatting>
  <conditionalFormatting sqref="AF103">
    <cfRule type="duplicateValues" dxfId="80" priority="22"/>
  </conditionalFormatting>
  <conditionalFormatting sqref="AB103">
    <cfRule type="duplicateValues" dxfId="79" priority="21"/>
  </conditionalFormatting>
  <conditionalFormatting sqref="AB102">
    <cfRule type="duplicateValues" dxfId="78" priority="20"/>
  </conditionalFormatting>
  <conditionalFormatting sqref="R104">
    <cfRule type="duplicateValues" dxfId="77" priority="19"/>
  </conditionalFormatting>
  <conditionalFormatting sqref="N105">
    <cfRule type="duplicateValues" dxfId="76" priority="18"/>
  </conditionalFormatting>
  <conditionalFormatting sqref="L105">
    <cfRule type="duplicateValues" dxfId="75" priority="17"/>
  </conditionalFormatting>
  <conditionalFormatting sqref="J105">
    <cfRule type="duplicateValues" dxfId="74" priority="16"/>
  </conditionalFormatting>
  <conditionalFormatting sqref="R102">
    <cfRule type="duplicateValues" dxfId="73" priority="15"/>
  </conditionalFormatting>
  <conditionalFormatting sqref="AD105">
    <cfRule type="duplicateValues" dxfId="72" priority="14"/>
  </conditionalFormatting>
  <conditionalFormatting sqref="AF105">
    <cfRule type="duplicateValues" dxfId="71" priority="12"/>
  </conditionalFormatting>
  <conditionalFormatting sqref="X104">
    <cfRule type="duplicateValues" dxfId="70" priority="11"/>
  </conditionalFormatting>
  <conditionalFormatting sqref="V104">
    <cfRule type="duplicateValues" dxfId="69" priority="10"/>
  </conditionalFormatting>
  <conditionalFormatting sqref="Z104">
    <cfRule type="duplicateValues" dxfId="68" priority="9"/>
  </conditionalFormatting>
  <conditionalFormatting sqref="AB104">
    <cfRule type="duplicateValues" dxfId="67" priority="8"/>
  </conditionalFormatting>
  <conditionalFormatting sqref="AF104">
    <cfRule type="duplicateValues" dxfId="66" priority="7"/>
  </conditionalFormatting>
  <conditionalFormatting sqref="AD104">
    <cfRule type="duplicateValues" dxfId="65" priority="6"/>
  </conditionalFormatting>
  <conditionalFormatting sqref="A4:XFD4 A7 A10 A13 A16 A19 A22 A25 A28 A31 A34 A37 A40 A43 A46 A49 A52 A55 A58 A61 A64 A67 A70 A73 A76 A79 A82 A85 A88 A91 A94 A97 A100 A103">
    <cfRule type="duplicateValues" dxfId="64" priority="317"/>
    <cfRule type="duplicateValues" dxfId="63" priority="318"/>
  </conditionalFormatting>
  <conditionalFormatting sqref="T30">
    <cfRule type="duplicateValues" dxfId="62" priority="4"/>
    <cfRule type="duplicateValues" dxfId="61" priority="5"/>
  </conditionalFormatting>
  <conditionalFormatting sqref="R94">
    <cfRule type="duplicateValues" dxfId="6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4300-C0B9-4AF9-8EB1-BA8424D1A4D0}">
  <dimension ref="B2:N33"/>
  <sheetViews>
    <sheetView showGridLines="0" topLeftCell="A6" workbookViewId="0">
      <selection activeCell="G2" sqref="G2:O34"/>
    </sheetView>
  </sheetViews>
  <sheetFormatPr defaultRowHeight="18.75" x14ac:dyDescent="0.3"/>
  <cols>
    <col min="2" max="2" width="16.140625" bestFit="1" customWidth="1"/>
    <col min="8" max="8" width="4.140625" style="3" bestFit="1" customWidth="1"/>
    <col min="9" max="9" width="20.28515625" style="3" bestFit="1" customWidth="1"/>
    <col min="10" max="10" width="17" style="3" bestFit="1" customWidth="1"/>
    <col min="11" max="11" width="1.28515625" style="3" customWidth="1"/>
    <col min="12" max="12" width="4.140625" style="3" bestFit="1" customWidth="1"/>
    <col min="13" max="13" width="19.85546875" style="3" bestFit="1" customWidth="1"/>
    <col min="14" max="14" width="17" style="3" bestFit="1" customWidth="1"/>
  </cols>
  <sheetData>
    <row r="2" spans="2:14" ht="19.5" thickBot="1" x14ac:dyDescent="0.35">
      <c r="B2" t="s">
        <v>27</v>
      </c>
    </row>
    <row r="3" spans="2:14" ht="19.5" thickBot="1" x14ac:dyDescent="0.35">
      <c r="B3" t="s">
        <v>246</v>
      </c>
      <c r="H3" s="4" t="s">
        <v>0</v>
      </c>
      <c r="I3" s="5" t="s">
        <v>250</v>
      </c>
      <c r="J3" s="6" t="s">
        <v>26</v>
      </c>
      <c r="K3" s="7"/>
      <c r="L3" s="8" t="s">
        <v>0</v>
      </c>
      <c r="M3" s="5" t="s">
        <v>250</v>
      </c>
      <c r="N3" s="9" t="s">
        <v>26</v>
      </c>
    </row>
    <row r="4" spans="2:14" x14ac:dyDescent="0.3">
      <c r="B4" t="s">
        <v>245</v>
      </c>
      <c r="H4" s="10">
        <v>1</v>
      </c>
      <c r="I4" s="11" t="s">
        <v>238</v>
      </c>
      <c r="J4" s="12">
        <v>6024962</v>
      </c>
      <c r="L4" s="13">
        <v>31</v>
      </c>
      <c r="M4" s="11" t="s">
        <v>243</v>
      </c>
      <c r="N4" s="14">
        <v>3362588</v>
      </c>
    </row>
    <row r="5" spans="2:14" x14ac:dyDescent="0.3">
      <c r="B5" t="s">
        <v>244</v>
      </c>
      <c r="H5" s="15">
        <v>2</v>
      </c>
      <c r="I5" s="16" t="s">
        <v>199</v>
      </c>
      <c r="J5" s="17">
        <v>5874635</v>
      </c>
      <c r="L5" s="18">
        <v>32</v>
      </c>
      <c r="M5" s="16" t="s">
        <v>234</v>
      </c>
      <c r="N5" s="19">
        <v>3348626</v>
      </c>
    </row>
    <row r="6" spans="2:14" x14ac:dyDescent="0.3">
      <c r="B6" t="s">
        <v>193</v>
      </c>
      <c r="H6" s="15">
        <v>3</v>
      </c>
      <c r="I6" s="16" t="s">
        <v>218</v>
      </c>
      <c r="J6" s="17">
        <v>5753313</v>
      </c>
      <c r="L6" s="18">
        <v>33</v>
      </c>
      <c r="M6" s="16" t="s">
        <v>220</v>
      </c>
      <c r="N6" s="19">
        <v>3336356</v>
      </c>
    </row>
    <row r="7" spans="2:14" x14ac:dyDescent="0.3">
      <c r="B7" t="s">
        <v>203</v>
      </c>
      <c r="H7" s="15">
        <v>4</v>
      </c>
      <c r="I7" s="16" t="s">
        <v>246</v>
      </c>
      <c r="J7" s="17">
        <v>5743007</v>
      </c>
      <c r="L7" s="18">
        <v>34</v>
      </c>
      <c r="M7" s="16" t="s">
        <v>216</v>
      </c>
      <c r="N7" s="19">
        <v>3258063</v>
      </c>
    </row>
    <row r="8" spans="2:14" x14ac:dyDescent="0.3">
      <c r="B8" t="s">
        <v>242</v>
      </c>
      <c r="H8" s="15">
        <v>5</v>
      </c>
      <c r="I8" s="16" t="s">
        <v>224</v>
      </c>
      <c r="J8" s="17">
        <v>5594993</v>
      </c>
      <c r="L8" s="18">
        <v>35</v>
      </c>
      <c r="M8" s="16" t="s">
        <v>233</v>
      </c>
      <c r="N8" s="19">
        <v>3258059</v>
      </c>
    </row>
    <row r="9" spans="2:14" x14ac:dyDescent="0.3">
      <c r="B9" t="s">
        <v>248</v>
      </c>
      <c r="H9" s="15">
        <v>6</v>
      </c>
      <c r="I9" s="16" t="s">
        <v>244</v>
      </c>
      <c r="J9" s="17">
        <v>5594726</v>
      </c>
      <c r="L9" s="18">
        <v>36</v>
      </c>
      <c r="M9" s="16" t="s">
        <v>209</v>
      </c>
      <c r="N9" s="19">
        <v>3138306</v>
      </c>
    </row>
    <row r="10" spans="2:14" x14ac:dyDescent="0.3">
      <c r="B10" t="s">
        <v>210</v>
      </c>
      <c r="H10" s="15">
        <v>7</v>
      </c>
      <c r="I10" s="16" t="s">
        <v>191</v>
      </c>
      <c r="J10" s="17">
        <v>5473595</v>
      </c>
      <c r="L10" s="18">
        <v>37</v>
      </c>
      <c r="M10" s="16" t="s">
        <v>219</v>
      </c>
      <c r="N10" s="19">
        <v>3101691</v>
      </c>
    </row>
    <row r="11" spans="2:14" x14ac:dyDescent="0.3">
      <c r="B11" t="s">
        <v>192</v>
      </c>
      <c r="H11" s="15">
        <v>8</v>
      </c>
      <c r="I11" s="16" t="s">
        <v>208</v>
      </c>
      <c r="J11" s="17">
        <v>5457535</v>
      </c>
      <c r="L11" s="18">
        <v>38</v>
      </c>
      <c r="M11" s="16" t="s">
        <v>232</v>
      </c>
      <c r="N11" s="19">
        <v>3096754</v>
      </c>
    </row>
    <row r="12" spans="2:14" x14ac:dyDescent="0.3">
      <c r="B12" t="s">
        <v>191</v>
      </c>
      <c r="H12" s="15">
        <v>9</v>
      </c>
      <c r="I12" s="16" t="s">
        <v>247</v>
      </c>
      <c r="J12" s="17">
        <v>5347983</v>
      </c>
      <c r="L12" s="18">
        <v>39</v>
      </c>
      <c r="M12" s="16" t="s">
        <v>207</v>
      </c>
      <c r="N12" s="19">
        <v>3087884</v>
      </c>
    </row>
    <row r="13" spans="2:14" x14ac:dyDescent="0.3">
      <c r="B13" t="s">
        <v>199</v>
      </c>
      <c r="H13" s="15">
        <v>10</v>
      </c>
      <c r="I13" s="16" t="s">
        <v>248</v>
      </c>
      <c r="J13" s="17">
        <v>5243239</v>
      </c>
      <c r="L13" s="18">
        <v>40</v>
      </c>
      <c r="M13" s="16" t="s">
        <v>212</v>
      </c>
      <c r="N13" s="19">
        <v>3036967</v>
      </c>
    </row>
    <row r="14" spans="2:14" x14ac:dyDescent="0.3">
      <c r="B14" t="s">
        <v>208</v>
      </c>
      <c r="H14" s="15">
        <v>11</v>
      </c>
      <c r="I14" s="16" t="s">
        <v>236</v>
      </c>
      <c r="J14" s="17">
        <v>5240670</v>
      </c>
      <c r="L14" s="18">
        <v>41</v>
      </c>
      <c r="M14" s="16" t="s">
        <v>240</v>
      </c>
      <c r="N14" s="19">
        <v>3021410</v>
      </c>
    </row>
    <row r="15" spans="2:14" x14ac:dyDescent="0.3">
      <c r="B15" t="s">
        <v>224</v>
      </c>
      <c r="H15" s="15">
        <v>12</v>
      </c>
      <c r="I15" s="16" t="s">
        <v>222</v>
      </c>
      <c r="J15" s="17">
        <v>5019156</v>
      </c>
      <c r="L15" s="18">
        <v>42</v>
      </c>
      <c r="M15" s="16" t="s">
        <v>197</v>
      </c>
      <c r="N15" s="19">
        <v>2976434</v>
      </c>
    </row>
    <row r="16" spans="2:14" x14ac:dyDescent="0.3">
      <c r="B16" t="s">
        <v>247</v>
      </c>
      <c r="H16" s="15">
        <v>13</v>
      </c>
      <c r="I16" s="16" t="s">
        <v>193</v>
      </c>
      <c r="J16" s="17">
        <v>5018220</v>
      </c>
      <c r="L16" s="18">
        <v>43</v>
      </c>
      <c r="M16" s="16" t="s">
        <v>230</v>
      </c>
      <c r="N16" s="19">
        <v>2902193</v>
      </c>
    </row>
    <row r="17" spans="2:14" x14ac:dyDescent="0.3">
      <c r="B17" t="s">
        <v>211</v>
      </c>
      <c r="H17" s="15">
        <v>14</v>
      </c>
      <c r="I17" s="16" t="s">
        <v>203</v>
      </c>
      <c r="J17" s="17">
        <v>4989314</v>
      </c>
      <c r="L17" s="18">
        <v>44</v>
      </c>
      <c r="M17" s="16" t="s">
        <v>227</v>
      </c>
      <c r="N17" s="19">
        <v>2785624</v>
      </c>
    </row>
    <row r="18" spans="2:14" x14ac:dyDescent="0.3">
      <c r="B18" t="s">
        <v>238</v>
      </c>
      <c r="H18" s="15">
        <v>15</v>
      </c>
      <c r="I18" s="16" t="s">
        <v>221</v>
      </c>
      <c r="J18" s="17">
        <v>4947813</v>
      </c>
      <c r="L18" s="18">
        <v>45</v>
      </c>
      <c r="M18" s="16" t="s">
        <v>249</v>
      </c>
      <c r="N18" s="19">
        <v>2563581</v>
      </c>
    </row>
    <row r="19" spans="2:14" x14ac:dyDescent="0.3">
      <c r="B19" t="s">
        <v>196</v>
      </c>
      <c r="H19" s="15">
        <v>16</v>
      </c>
      <c r="I19" s="16" t="s">
        <v>229</v>
      </c>
      <c r="J19" s="17">
        <v>4892855</v>
      </c>
      <c r="L19" s="18">
        <v>46</v>
      </c>
      <c r="M19" s="16" t="s">
        <v>241</v>
      </c>
      <c r="N19" s="19">
        <v>2561628</v>
      </c>
    </row>
    <row r="20" spans="2:14" x14ac:dyDescent="0.3">
      <c r="B20" t="s">
        <v>266</v>
      </c>
      <c r="H20" s="15">
        <v>17</v>
      </c>
      <c r="I20" s="16" t="s">
        <v>210</v>
      </c>
      <c r="J20" s="17">
        <v>4850545</v>
      </c>
      <c r="L20" s="18">
        <v>47</v>
      </c>
      <c r="M20" s="16" t="s">
        <v>200</v>
      </c>
      <c r="N20" s="19">
        <v>2538839</v>
      </c>
    </row>
    <row r="21" spans="2:14" x14ac:dyDescent="0.3">
      <c r="B21" t="s">
        <v>229</v>
      </c>
      <c r="H21" s="15">
        <v>18</v>
      </c>
      <c r="I21" s="16" t="s">
        <v>196</v>
      </c>
      <c r="J21" s="17">
        <v>4845352</v>
      </c>
      <c r="L21" s="18">
        <v>48</v>
      </c>
      <c r="M21" s="16" t="s">
        <v>206</v>
      </c>
      <c r="N21" s="19">
        <v>2506412</v>
      </c>
    </row>
    <row r="22" spans="2:14" x14ac:dyDescent="0.3">
      <c r="B22" t="s">
        <v>222</v>
      </c>
      <c r="H22" s="15">
        <v>19</v>
      </c>
      <c r="I22" s="16" t="s">
        <v>228</v>
      </c>
      <c r="J22" s="17">
        <v>4817282</v>
      </c>
      <c r="L22" s="18">
        <v>49</v>
      </c>
      <c r="M22" s="16" t="s">
        <v>226</v>
      </c>
      <c r="N22" s="19">
        <v>2480889</v>
      </c>
    </row>
    <row r="23" spans="2:14" x14ac:dyDescent="0.3">
      <c r="B23" t="s">
        <v>228</v>
      </c>
      <c r="H23" s="15">
        <v>20</v>
      </c>
      <c r="I23" s="16" t="s">
        <v>242</v>
      </c>
      <c r="J23" s="17">
        <v>4804381</v>
      </c>
      <c r="L23" s="18">
        <v>50</v>
      </c>
      <c r="M23" s="16" t="s">
        <v>217</v>
      </c>
      <c r="N23" s="19">
        <v>2451039</v>
      </c>
    </row>
    <row r="24" spans="2:14" x14ac:dyDescent="0.3">
      <c r="B24" t="s">
        <v>221</v>
      </c>
      <c r="H24" s="15">
        <v>21</v>
      </c>
      <c r="I24" s="16" t="s">
        <v>192</v>
      </c>
      <c r="J24" s="17">
        <v>4512970</v>
      </c>
      <c r="L24" s="18">
        <v>51</v>
      </c>
      <c r="M24" s="16" t="s">
        <v>201</v>
      </c>
      <c r="N24" s="19">
        <v>2436908</v>
      </c>
    </row>
    <row r="25" spans="2:14" x14ac:dyDescent="0.3">
      <c r="B25" t="s">
        <v>218</v>
      </c>
      <c r="H25" s="15">
        <v>22</v>
      </c>
      <c r="I25" s="16" t="s">
        <v>245</v>
      </c>
      <c r="J25" s="17">
        <v>4485834</v>
      </c>
      <c r="L25" s="18">
        <v>52</v>
      </c>
      <c r="M25" s="16" t="s">
        <v>198</v>
      </c>
      <c r="N25" s="19">
        <v>2424039</v>
      </c>
    </row>
    <row r="26" spans="2:14" x14ac:dyDescent="0.3">
      <c r="B26" t="s">
        <v>204</v>
      </c>
      <c r="H26" s="15">
        <v>23</v>
      </c>
      <c r="I26" s="16" t="s">
        <v>225</v>
      </c>
      <c r="J26" s="17">
        <v>4432355</v>
      </c>
      <c r="L26" s="18">
        <v>53</v>
      </c>
      <c r="M26" s="16" t="s">
        <v>205</v>
      </c>
      <c r="N26" s="19">
        <v>2323196</v>
      </c>
    </row>
    <row r="27" spans="2:14" x14ac:dyDescent="0.3">
      <c r="B27" t="s">
        <v>225</v>
      </c>
      <c r="H27" s="15">
        <v>24</v>
      </c>
      <c r="I27" s="16" t="s">
        <v>204</v>
      </c>
      <c r="J27" s="17">
        <v>4356032</v>
      </c>
      <c r="L27" s="18">
        <v>54</v>
      </c>
      <c r="M27" s="16" t="s">
        <v>195</v>
      </c>
      <c r="N27" s="19">
        <v>2306814</v>
      </c>
    </row>
    <row r="28" spans="2:14" x14ac:dyDescent="0.3">
      <c r="H28" s="15">
        <v>25</v>
      </c>
      <c r="I28" s="16" t="s">
        <v>211</v>
      </c>
      <c r="J28" s="17">
        <v>3911481</v>
      </c>
      <c r="L28" s="18">
        <v>55</v>
      </c>
      <c r="M28" s="16" t="s">
        <v>214</v>
      </c>
      <c r="N28" s="19">
        <v>2125439</v>
      </c>
    </row>
    <row r="29" spans="2:14" x14ac:dyDescent="0.3">
      <c r="H29" s="15">
        <v>26</v>
      </c>
      <c r="I29" s="16" t="s">
        <v>202</v>
      </c>
      <c r="J29" s="17">
        <v>3738520</v>
      </c>
      <c r="L29" s="18">
        <v>56</v>
      </c>
      <c r="M29" s="16" t="s">
        <v>239</v>
      </c>
      <c r="N29" s="19">
        <v>1940773</v>
      </c>
    </row>
    <row r="30" spans="2:14" x14ac:dyDescent="0.3">
      <c r="H30" s="15">
        <v>27</v>
      </c>
      <c r="I30" s="16" t="s">
        <v>235</v>
      </c>
      <c r="J30" s="17">
        <v>3669920</v>
      </c>
      <c r="L30" s="18">
        <v>57</v>
      </c>
      <c r="M30" s="16" t="s">
        <v>237</v>
      </c>
      <c r="N30" s="19">
        <v>1359592</v>
      </c>
    </row>
    <row r="31" spans="2:14" x14ac:dyDescent="0.3">
      <c r="H31" s="15">
        <v>28</v>
      </c>
      <c r="I31" s="16" t="s">
        <v>213</v>
      </c>
      <c r="J31" s="17">
        <v>3578523</v>
      </c>
      <c r="L31" s="18">
        <v>58</v>
      </c>
      <c r="M31" s="16" t="s">
        <v>231</v>
      </c>
      <c r="N31" s="19">
        <v>1193702</v>
      </c>
    </row>
    <row r="32" spans="2:14" x14ac:dyDescent="0.3">
      <c r="H32" s="15">
        <v>29</v>
      </c>
      <c r="I32" s="16" t="s">
        <v>223</v>
      </c>
      <c r="J32" s="17">
        <v>3566646</v>
      </c>
      <c r="L32" s="18">
        <v>59</v>
      </c>
      <c r="M32" s="16" t="s">
        <v>215</v>
      </c>
      <c r="N32" s="19">
        <v>970664</v>
      </c>
    </row>
    <row r="33" spans="8:14" ht="19.5" thickBot="1" x14ac:dyDescent="0.35">
      <c r="H33" s="20">
        <v>30</v>
      </c>
      <c r="I33" s="21" t="s">
        <v>194</v>
      </c>
      <c r="J33" s="22">
        <v>3558070</v>
      </c>
      <c r="K33" s="23"/>
      <c r="L33" s="24">
        <v>60</v>
      </c>
      <c r="M33" s="21" t="s">
        <v>190</v>
      </c>
      <c r="N33" s="25">
        <v>909057</v>
      </c>
    </row>
  </sheetData>
  <sortState xmlns:xlrd2="http://schemas.microsoft.com/office/spreadsheetml/2017/richdata2" ref="B3:B27">
    <sortCondition ref="B3:B27"/>
  </sortState>
  <conditionalFormatting sqref="J7">
    <cfRule type="duplicateValues" dxfId="59" priority="57"/>
  </conditionalFormatting>
  <conditionalFormatting sqref="J8">
    <cfRule type="duplicateValues" dxfId="58" priority="56"/>
  </conditionalFormatting>
  <conditionalFormatting sqref="J9">
    <cfRule type="duplicateValues" dxfId="57" priority="55"/>
  </conditionalFormatting>
  <conditionalFormatting sqref="J10">
    <cfRule type="duplicateValues" dxfId="56" priority="54"/>
  </conditionalFormatting>
  <conditionalFormatting sqref="J11">
    <cfRule type="duplicateValues" dxfId="55" priority="53"/>
  </conditionalFormatting>
  <conditionalFormatting sqref="J12">
    <cfRule type="duplicateValues" dxfId="54" priority="52"/>
  </conditionalFormatting>
  <conditionalFormatting sqref="J13">
    <cfRule type="duplicateValues" dxfId="53" priority="51"/>
  </conditionalFormatting>
  <conditionalFormatting sqref="J14">
    <cfRule type="duplicateValues" dxfId="52" priority="50"/>
  </conditionalFormatting>
  <conditionalFormatting sqref="J15">
    <cfRule type="duplicateValues" dxfId="51" priority="49"/>
  </conditionalFormatting>
  <conditionalFormatting sqref="J16">
    <cfRule type="duplicateValues" dxfId="50" priority="48"/>
  </conditionalFormatting>
  <conditionalFormatting sqref="J17">
    <cfRule type="duplicateValues" dxfId="49" priority="47"/>
  </conditionalFormatting>
  <conditionalFormatting sqref="J18">
    <cfRule type="duplicateValues" dxfId="48" priority="46"/>
  </conditionalFormatting>
  <conditionalFormatting sqref="J19">
    <cfRule type="duplicateValues" dxfId="47" priority="45"/>
  </conditionalFormatting>
  <conditionalFormatting sqref="J20">
    <cfRule type="duplicateValues" dxfId="46" priority="44"/>
  </conditionalFormatting>
  <conditionalFormatting sqref="J21">
    <cfRule type="duplicateValues" dxfId="45" priority="43"/>
  </conditionalFormatting>
  <conditionalFormatting sqref="J22">
    <cfRule type="duplicateValues" dxfId="44" priority="42"/>
  </conditionalFormatting>
  <conditionalFormatting sqref="J23">
    <cfRule type="duplicateValues" dxfId="43" priority="41"/>
  </conditionalFormatting>
  <conditionalFormatting sqref="J24">
    <cfRule type="duplicateValues" dxfId="42" priority="40"/>
  </conditionalFormatting>
  <conditionalFormatting sqref="J25">
    <cfRule type="duplicateValues" dxfId="41" priority="39"/>
  </conditionalFormatting>
  <conditionalFormatting sqref="J26">
    <cfRule type="duplicateValues" dxfId="40" priority="38"/>
  </conditionalFormatting>
  <conditionalFormatting sqref="J27">
    <cfRule type="duplicateValues" dxfId="39" priority="37"/>
  </conditionalFormatting>
  <conditionalFormatting sqref="J28">
    <cfRule type="duplicateValues" dxfId="38" priority="36"/>
  </conditionalFormatting>
  <conditionalFormatting sqref="J29">
    <cfRule type="duplicateValues" dxfId="37" priority="35"/>
  </conditionalFormatting>
  <conditionalFormatting sqref="J30">
    <cfRule type="duplicateValues" dxfId="36" priority="34"/>
  </conditionalFormatting>
  <conditionalFormatting sqref="J31">
    <cfRule type="duplicateValues" dxfId="35" priority="33"/>
  </conditionalFormatting>
  <conditionalFormatting sqref="J32">
    <cfRule type="duplicateValues" dxfId="34" priority="32"/>
  </conditionalFormatting>
  <conditionalFormatting sqref="J33">
    <cfRule type="duplicateValues" dxfId="33" priority="31"/>
  </conditionalFormatting>
  <conditionalFormatting sqref="N4">
    <cfRule type="duplicateValues" dxfId="32" priority="30"/>
  </conditionalFormatting>
  <conditionalFormatting sqref="N5">
    <cfRule type="duplicateValues" dxfId="31" priority="29"/>
  </conditionalFormatting>
  <conditionalFormatting sqref="N6">
    <cfRule type="duplicateValues" dxfId="30" priority="28"/>
  </conditionalFormatting>
  <conditionalFormatting sqref="N7">
    <cfRule type="duplicateValues" dxfId="29" priority="27"/>
  </conditionalFormatting>
  <conditionalFormatting sqref="N8">
    <cfRule type="duplicateValues" dxfId="28" priority="26"/>
  </conditionalFormatting>
  <conditionalFormatting sqref="N9">
    <cfRule type="duplicateValues" dxfId="27" priority="25"/>
  </conditionalFormatting>
  <conditionalFormatting sqref="N10">
    <cfRule type="duplicateValues" dxfId="26" priority="24"/>
  </conditionalFormatting>
  <conditionalFormatting sqref="N11">
    <cfRule type="duplicateValues" dxfId="25" priority="23"/>
  </conditionalFormatting>
  <conditionalFormatting sqref="N12">
    <cfRule type="duplicateValues" dxfId="24" priority="22"/>
  </conditionalFormatting>
  <conditionalFormatting sqref="N13">
    <cfRule type="duplicateValues" dxfId="23" priority="21"/>
  </conditionalFormatting>
  <conditionalFormatting sqref="N14">
    <cfRule type="duplicateValues" dxfId="22" priority="20"/>
  </conditionalFormatting>
  <conditionalFormatting sqref="N15">
    <cfRule type="duplicateValues" dxfId="21" priority="19"/>
  </conditionalFormatting>
  <conditionalFormatting sqref="N16">
    <cfRule type="duplicateValues" dxfId="20" priority="18"/>
  </conditionalFormatting>
  <conditionalFormatting sqref="N17">
    <cfRule type="duplicateValues" dxfId="19" priority="17"/>
  </conditionalFormatting>
  <conditionalFormatting sqref="N18">
    <cfRule type="duplicateValues" dxfId="18" priority="16"/>
  </conditionalFormatting>
  <conditionalFormatting sqref="N19">
    <cfRule type="duplicateValues" dxfId="17" priority="15"/>
  </conditionalFormatting>
  <conditionalFormatting sqref="N20">
    <cfRule type="duplicateValues" dxfId="16" priority="14"/>
  </conditionalFormatting>
  <conditionalFormatting sqref="N21">
    <cfRule type="duplicateValues" dxfId="15" priority="13"/>
  </conditionalFormatting>
  <conditionalFormatting sqref="N22">
    <cfRule type="duplicateValues" dxfId="14" priority="12"/>
  </conditionalFormatting>
  <conditionalFormatting sqref="N23">
    <cfRule type="duplicateValues" dxfId="13" priority="11"/>
  </conditionalFormatting>
  <conditionalFormatting sqref="N24">
    <cfRule type="duplicateValues" dxfId="12" priority="10"/>
  </conditionalFormatting>
  <conditionalFormatting sqref="N25">
    <cfRule type="duplicateValues" dxfId="11" priority="9"/>
  </conditionalFormatting>
  <conditionalFormatting sqref="N26">
    <cfRule type="duplicateValues" dxfId="10" priority="8"/>
  </conditionalFormatting>
  <conditionalFormatting sqref="N27">
    <cfRule type="duplicateValues" dxfId="9" priority="7"/>
  </conditionalFormatting>
  <conditionalFormatting sqref="N28">
    <cfRule type="duplicateValues" dxfId="8" priority="6"/>
  </conditionalFormatting>
  <conditionalFormatting sqref="N29">
    <cfRule type="duplicateValues" dxfId="7" priority="5"/>
  </conditionalFormatting>
  <conditionalFormatting sqref="N30">
    <cfRule type="duplicateValues" dxfId="6" priority="4"/>
  </conditionalFormatting>
  <conditionalFormatting sqref="N31">
    <cfRule type="duplicateValues" dxfId="5" priority="3"/>
  </conditionalFormatting>
  <conditionalFormatting sqref="N32">
    <cfRule type="duplicateValues" dxfId="4" priority="2"/>
  </conditionalFormatting>
  <conditionalFormatting sqref="N33">
    <cfRule type="duplicateValues" dxfId="3" priority="1"/>
  </conditionalFormatting>
  <conditionalFormatting sqref="L5 J5 H5 H8 H11 H14 H17 H20 H23 H26 H29 H32 L8 L11 L14 L17 L20 L23 L26 L29 L32">
    <cfRule type="duplicateValues" dxfId="2" priority="58"/>
  </conditionalFormatting>
  <conditionalFormatting sqref="L6 J6 H6 H9 H12 H15 H18 H21 H24 H27 H30 H33 L9 L12 L15 L18 L21 L24 L27 L30 L33">
    <cfRule type="duplicateValues" dxfId="1" priority="59"/>
  </conditionalFormatting>
  <conditionalFormatting sqref="L4 J4 H4 H7 H10 H13 H16 H19 H22 H25 H28 H31 L7 L10 L13 L16 L19 L22 L25 L28 L31">
    <cfRule type="duplicateValues" dxfId="0" priority="60"/>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836FB-BECE-4218-83E2-7D78AA5FCFE4}">
  <dimension ref="A1:B158"/>
  <sheetViews>
    <sheetView topLeftCell="A121" workbookViewId="0">
      <selection activeCell="H129" sqref="H129"/>
    </sheetView>
  </sheetViews>
  <sheetFormatPr defaultRowHeight="15" x14ac:dyDescent="0.25"/>
  <cols>
    <col min="1" max="1" width="34.28515625" bestFit="1" customWidth="1"/>
    <col min="2" max="2" width="15.28515625" style="1" bestFit="1" customWidth="1"/>
  </cols>
  <sheetData>
    <row r="1" spans="1:2" x14ac:dyDescent="0.25">
      <c r="A1" t="s">
        <v>250</v>
      </c>
      <c r="B1" s="1" t="s">
        <v>26</v>
      </c>
    </row>
    <row r="2" spans="1:2" x14ac:dyDescent="0.25">
      <c r="A2" t="s">
        <v>36</v>
      </c>
      <c r="B2" s="1">
        <v>2700000</v>
      </c>
    </row>
    <row r="3" spans="1:2" x14ac:dyDescent="0.25">
      <c r="A3" t="s">
        <v>110</v>
      </c>
      <c r="B3" s="1">
        <v>1620000</v>
      </c>
    </row>
    <row r="4" spans="1:2" x14ac:dyDescent="0.25">
      <c r="A4" t="s">
        <v>118</v>
      </c>
      <c r="B4" s="1">
        <v>870000</v>
      </c>
    </row>
    <row r="5" spans="1:2" x14ac:dyDescent="0.25">
      <c r="A5" t="s">
        <v>162</v>
      </c>
      <c r="B5" s="1">
        <v>870000</v>
      </c>
    </row>
    <row r="6" spans="1:2" x14ac:dyDescent="0.25">
      <c r="A6" t="s">
        <v>53</v>
      </c>
      <c r="B6" s="1">
        <v>530417</v>
      </c>
    </row>
    <row r="7" spans="1:2" x14ac:dyDescent="0.25">
      <c r="A7" t="s">
        <v>119</v>
      </c>
      <c r="B7" s="1">
        <v>530417</v>
      </c>
    </row>
    <row r="8" spans="1:2" x14ac:dyDescent="0.25">
      <c r="A8" t="s">
        <v>82</v>
      </c>
      <c r="B8" s="1">
        <v>530417</v>
      </c>
    </row>
    <row r="9" spans="1:2" x14ac:dyDescent="0.25">
      <c r="A9" t="s">
        <v>41</v>
      </c>
      <c r="B9" s="1">
        <v>436600</v>
      </c>
    </row>
    <row r="10" spans="1:2" x14ac:dyDescent="0.25">
      <c r="A10" t="s">
        <v>251</v>
      </c>
      <c r="B10" s="1">
        <v>357813</v>
      </c>
    </row>
    <row r="11" spans="1:2" x14ac:dyDescent="0.25">
      <c r="A11" t="s">
        <v>101</v>
      </c>
      <c r="B11" s="1">
        <v>357813</v>
      </c>
    </row>
    <row r="12" spans="1:2" x14ac:dyDescent="0.25">
      <c r="A12" t="s">
        <v>68</v>
      </c>
      <c r="B12" s="1">
        <v>357813</v>
      </c>
    </row>
    <row r="13" spans="1:2" x14ac:dyDescent="0.25">
      <c r="A13" t="s">
        <v>124</v>
      </c>
      <c r="B13" s="1">
        <v>357813</v>
      </c>
    </row>
    <row r="14" spans="1:2" x14ac:dyDescent="0.25">
      <c r="A14" t="s">
        <v>113</v>
      </c>
      <c r="B14" s="1">
        <v>253750</v>
      </c>
    </row>
    <row r="15" spans="1:2" x14ac:dyDescent="0.25">
      <c r="A15" t="s">
        <v>35</v>
      </c>
      <c r="B15" s="1">
        <v>253750</v>
      </c>
    </row>
    <row r="16" spans="1:2" x14ac:dyDescent="0.25">
      <c r="A16" t="s">
        <v>57</v>
      </c>
      <c r="B16" s="1">
        <v>253750</v>
      </c>
    </row>
    <row r="17" spans="1:2" x14ac:dyDescent="0.25">
      <c r="A17" t="s">
        <v>55</v>
      </c>
      <c r="B17" s="1">
        <v>253750</v>
      </c>
    </row>
    <row r="18" spans="1:2" x14ac:dyDescent="0.25">
      <c r="A18" t="s">
        <v>151</v>
      </c>
      <c r="B18" s="1">
        <v>253750</v>
      </c>
    </row>
    <row r="19" spans="1:2" x14ac:dyDescent="0.25">
      <c r="A19" t="s">
        <v>95</v>
      </c>
      <c r="B19" s="1">
        <v>253750</v>
      </c>
    </row>
    <row r="20" spans="1:2" x14ac:dyDescent="0.25">
      <c r="A20" t="s">
        <v>100</v>
      </c>
      <c r="B20" s="1">
        <v>253750</v>
      </c>
    </row>
    <row r="21" spans="1:2" x14ac:dyDescent="0.25">
      <c r="A21" t="s">
        <v>99</v>
      </c>
      <c r="B21" s="1">
        <v>191250</v>
      </c>
    </row>
    <row r="22" spans="1:2" x14ac:dyDescent="0.25">
      <c r="A22" t="s">
        <v>112</v>
      </c>
      <c r="B22" s="1">
        <v>191250</v>
      </c>
    </row>
    <row r="23" spans="1:2" x14ac:dyDescent="0.25">
      <c r="A23" t="s">
        <v>54</v>
      </c>
      <c r="B23" s="1">
        <v>191250</v>
      </c>
    </row>
    <row r="24" spans="1:2" x14ac:dyDescent="0.25">
      <c r="A24" t="s">
        <v>52</v>
      </c>
      <c r="B24" s="1">
        <v>129768</v>
      </c>
    </row>
    <row r="25" spans="1:2" x14ac:dyDescent="0.25">
      <c r="A25" t="s">
        <v>40</v>
      </c>
      <c r="B25" s="1">
        <v>129768</v>
      </c>
    </row>
    <row r="26" spans="1:2" x14ac:dyDescent="0.25">
      <c r="A26" t="s">
        <v>114</v>
      </c>
      <c r="B26" s="1">
        <v>129768</v>
      </c>
    </row>
    <row r="27" spans="1:2" x14ac:dyDescent="0.25">
      <c r="A27" t="s">
        <v>63</v>
      </c>
      <c r="B27" s="1">
        <v>129768</v>
      </c>
    </row>
    <row r="28" spans="1:2" x14ac:dyDescent="0.25">
      <c r="A28" t="s">
        <v>73</v>
      </c>
      <c r="B28" s="1">
        <v>129768</v>
      </c>
    </row>
    <row r="29" spans="1:2" x14ac:dyDescent="0.25">
      <c r="A29" t="s">
        <v>64</v>
      </c>
      <c r="B29" s="1">
        <v>129768</v>
      </c>
    </row>
    <row r="30" spans="1:2" x14ac:dyDescent="0.25">
      <c r="A30" t="s">
        <v>144</v>
      </c>
      <c r="B30" s="1">
        <v>129768</v>
      </c>
    </row>
    <row r="31" spans="1:2" x14ac:dyDescent="0.25">
      <c r="A31" t="s">
        <v>62</v>
      </c>
      <c r="B31" s="1">
        <v>83750</v>
      </c>
    </row>
    <row r="32" spans="1:2" x14ac:dyDescent="0.25">
      <c r="A32" t="s">
        <v>71</v>
      </c>
      <c r="B32" s="1">
        <v>83750</v>
      </c>
    </row>
    <row r="33" spans="1:2" x14ac:dyDescent="0.25">
      <c r="A33" t="s">
        <v>145</v>
      </c>
      <c r="B33" s="1">
        <v>83750</v>
      </c>
    </row>
    <row r="34" spans="1:2" x14ac:dyDescent="0.25">
      <c r="A34" t="s">
        <v>28</v>
      </c>
      <c r="B34" s="1">
        <v>83750</v>
      </c>
    </row>
    <row r="35" spans="1:2" x14ac:dyDescent="0.25">
      <c r="A35" t="s">
        <v>48</v>
      </c>
      <c r="B35" s="1">
        <v>61607</v>
      </c>
    </row>
    <row r="36" spans="1:2" x14ac:dyDescent="0.25">
      <c r="A36" t="s">
        <v>67</v>
      </c>
      <c r="B36" s="1">
        <v>61607</v>
      </c>
    </row>
    <row r="37" spans="1:2" x14ac:dyDescent="0.25">
      <c r="A37" t="s">
        <v>34</v>
      </c>
      <c r="B37" s="1">
        <v>61607</v>
      </c>
    </row>
    <row r="38" spans="1:2" x14ac:dyDescent="0.25">
      <c r="A38" t="s">
        <v>83</v>
      </c>
      <c r="B38" s="1">
        <v>61607</v>
      </c>
    </row>
    <row r="39" spans="1:2" x14ac:dyDescent="0.25">
      <c r="A39" t="s">
        <v>37</v>
      </c>
      <c r="B39" s="1">
        <v>61607</v>
      </c>
    </row>
    <row r="40" spans="1:2" x14ac:dyDescent="0.25">
      <c r="A40" t="s">
        <v>49</v>
      </c>
      <c r="B40" s="1">
        <v>61607</v>
      </c>
    </row>
    <row r="41" spans="1:2" x14ac:dyDescent="0.25">
      <c r="A41" t="s">
        <v>58</v>
      </c>
      <c r="B41" s="1">
        <v>61607</v>
      </c>
    </row>
    <row r="42" spans="1:2" x14ac:dyDescent="0.25">
      <c r="A42" t="s">
        <v>79</v>
      </c>
      <c r="B42" s="1">
        <v>43839</v>
      </c>
    </row>
    <row r="43" spans="1:2" x14ac:dyDescent="0.25">
      <c r="A43" t="s">
        <v>87</v>
      </c>
      <c r="B43" s="1">
        <v>43839</v>
      </c>
    </row>
    <row r="44" spans="1:2" x14ac:dyDescent="0.25">
      <c r="A44" t="s">
        <v>103</v>
      </c>
      <c r="B44" s="1">
        <v>43839</v>
      </c>
    </row>
    <row r="45" spans="1:2" x14ac:dyDescent="0.25">
      <c r="A45" t="s">
        <v>252</v>
      </c>
      <c r="B45" s="1">
        <v>43839</v>
      </c>
    </row>
    <row r="46" spans="1:2" x14ac:dyDescent="0.25">
      <c r="A46" t="s">
        <v>61</v>
      </c>
      <c r="B46" s="1">
        <v>43839</v>
      </c>
    </row>
    <row r="47" spans="1:2" x14ac:dyDescent="0.25">
      <c r="A47" t="s">
        <v>134</v>
      </c>
      <c r="B47" s="1">
        <v>43839</v>
      </c>
    </row>
    <row r="48" spans="1:2" x14ac:dyDescent="0.25">
      <c r="A48" t="s">
        <v>105</v>
      </c>
      <c r="B48" s="1">
        <v>43839</v>
      </c>
    </row>
    <row r="49" spans="1:2" x14ac:dyDescent="0.25">
      <c r="A49" t="s">
        <v>33</v>
      </c>
      <c r="B49" s="1">
        <v>32146</v>
      </c>
    </row>
    <row r="50" spans="1:2" x14ac:dyDescent="0.25">
      <c r="A50" t="s">
        <v>117</v>
      </c>
      <c r="B50" s="1">
        <v>32146</v>
      </c>
    </row>
    <row r="51" spans="1:2" x14ac:dyDescent="0.25">
      <c r="A51" t="s">
        <v>253</v>
      </c>
      <c r="B51" s="1">
        <v>32146</v>
      </c>
    </row>
    <row r="52" spans="1:2" x14ac:dyDescent="0.25">
      <c r="A52" t="s">
        <v>59</v>
      </c>
      <c r="B52" s="1">
        <v>32146</v>
      </c>
    </row>
    <row r="53" spans="1:2" x14ac:dyDescent="0.25">
      <c r="A53" t="s">
        <v>111</v>
      </c>
      <c r="B53" s="1">
        <v>32146</v>
      </c>
    </row>
    <row r="54" spans="1:2" x14ac:dyDescent="0.25">
      <c r="A54" t="s">
        <v>159</v>
      </c>
      <c r="B54" s="1">
        <v>32146</v>
      </c>
    </row>
    <row r="55" spans="1:2" x14ac:dyDescent="0.25">
      <c r="A55" t="s">
        <v>141</v>
      </c>
      <c r="B55" s="1">
        <v>29250</v>
      </c>
    </row>
    <row r="56" spans="1:2" x14ac:dyDescent="0.25">
      <c r="A56" t="s">
        <v>89</v>
      </c>
      <c r="B56" s="1">
        <v>27925</v>
      </c>
    </row>
    <row r="57" spans="1:2" x14ac:dyDescent="0.25">
      <c r="A57" t="s">
        <v>120</v>
      </c>
      <c r="B57" s="1">
        <v>27925</v>
      </c>
    </row>
    <row r="58" spans="1:2" x14ac:dyDescent="0.25">
      <c r="A58" t="s">
        <v>32</v>
      </c>
      <c r="B58" s="1">
        <v>27925</v>
      </c>
    </row>
    <row r="59" spans="1:2" x14ac:dyDescent="0.25">
      <c r="A59" t="s">
        <v>44</v>
      </c>
      <c r="B59" s="1">
        <v>27925</v>
      </c>
    </row>
    <row r="60" spans="1:2" x14ac:dyDescent="0.25">
      <c r="A60" t="s">
        <v>143</v>
      </c>
      <c r="B60" s="1">
        <v>27925</v>
      </c>
    </row>
    <row r="61" spans="1:2" x14ac:dyDescent="0.25">
      <c r="A61" t="s">
        <v>78</v>
      </c>
      <c r="B61" s="1">
        <v>26125</v>
      </c>
    </row>
    <row r="62" spans="1:2" x14ac:dyDescent="0.25">
      <c r="A62" t="s">
        <v>66</v>
      </c>
      <c r="B62" s="1">
        <v>26125</v>
      </c>
    </row>
    <row r="63" spans="1:2" x14ac:dyDescent="0.25">
      <c r="A63" t="s">
        <v>47</v>
      </c>
      <c r="B63" s="1">
        <v>26125</v>
      </c>
    </row>
    <row r="64" spans="1:2" x14ac:dyDescent="0.25">
      <c r="A64" t="s">
        <v>93</v>
      </c>
      <c r="B64" s="1">
        <v>26125</v>
      </c>
    </row>
    <row r="65" spans="1:2" x14ac:dyDescent="0.25">
      <c r="A65" t="s">
        <v>254</v>
      </c>
      <c r="B65" s="1">
        <v>26125</v>
      </c>
    </row>
    <row r="66" spans="1:2" x14ac:dyDescent="0.25">
      <c r="A66" t="s">
        <v>31</v>
      </c>
      <c r="B66" s="1">
        <v>26125</v>
      </c>
    </row>
    <row r="67" spans="1:2" x14ac:dyDescent="0.25">
      <c r="A67" t="s">
        <v>165</v>
      </c>
      <c r="B67" s="1">
        <v>26125</v>
      </c>
    </row>
    <row r="68" spans="1:2" x14ac:dyDescent="0.25">
      <c r="A68" t="s">
        <v>94</v>
      </c>
      <c r="B68" s="1">
        <v>26125</v>
      </c>
    </row>
    <row r="69" spans="1:2" x14ac:dyDescent="0.25">
      <c r="A69" t="s">
        <v>65</v>
      </c>
      <c r="B69" s="1">
        <v>25000</v>
      </c>
    </row>
    <row r="70" spans="1:2" x14ac:dyDescent="0.25">
      <c r="A70" t="s">
        <v>255</v>
      </c>
      <c r="B70" s="1">
        <v>24625</v>
      </c>
    </row>
    <row r="71" spans="1:2" x14ac:dyDescent="0.25">
      <c r="A71" t="s">
        <v>256</v>
      </c>
      <c r="B71" s="1">
        <v>24625</v>
      </c>
    </row>
    <row r="72" spans="1:2" x14ac:dyDescent="0.25">
      <c r="A72" t="s">
        <v>125</v>
      </c>
      <c r="B72" s="1">
        <v>24250</v>
      </c>
    </row>
    <row r="73" spans="1:2" x14ac:dyDescent="0.25">
      <c r="A73" t="s">
        <v>72</v>
      </c>
      <c r="B73" s="1">
        <v>24250</v>
      </c>
    </row>
    <row r="74" spans="1:2" x14ac:dyDescent="0.25">
      <c r="A74" t="s">
        <v>133</v>
      </c>
      <c r="B74" s="1">
        <v>24250</v>
      </c>
    </row>
    <row r="75" spans="1:2" x14ac:dyDescent="0.25">
      <c r="A75" t="s">
        <v>81</v>
      </c>
      <c r="B75" s="1">
        <v>24250</v>
      </c>
    </row>
    <row r="76" spans="1:2" x14ac:dyDescent="0.25">
      <c r="A76" t="s">
        <v>160</v>
      </c>
      <c r="B76" s="1">
        <v>23950</v>
      </c>
    </row>
    <row r="77" spans="1:2" x14ac:dyDescent="0.25">
      <c r="A77" t="s">
        <v>139</v>
      </c>
      <c r="B77" s="1">
        <v>23950</v>
      </c>
    </row>
    <row r="78" spans="1:2" x14ac:dyDescent="0.25">
      <c r="A78" t="s">
        <v>74</v>
      </c>
      <c r="B78" s="1">
        <v>23800</v>
      </c>
    </row>
    <row r="79" spans="1:2" x14ac:dyDescent="0.25">
      <c r="A79" t="s">
        <v>97</v>
      </c>
      <c r="B79" s="1">
        <v>23700</v>
      </c>
    </row>
    <row r="80" spans="1:2" x14ac:dyDescent="0.25">
      <c r="A80" t="s">
        <v>80</v>
      </c>
      <c r="B80" s="1">
        <v>0</v>
      </c>
    </row>
    <row r="81" spans="1:2" x14ac:dyDescent="0.25">
      <c r="A81" t="s">
        <v>135</v>
      </c>
      <c r="B81" s="1">
        <v>0</v>
      </c>
    </row>
    <row r="82" spans="1:2" x14ac:dyDescent="0.25">
      <c r="A82" t="s">
        <v>30</v>
      </c>
      <c r="B82" s="1">
        <v>0</v>
      </c>
    </row>
    <row r="83" spans="1:2" x14ac:dyDescent="0.25">
      <c r="A83" t="s">
        <v>116</v>
      </c>
      <c r="B83" s="1">
        <v>0</v>
      </c>
    </row>
    <row r="84" spans="1:2" x14ac:dyDescent="0.25">
      <c r="A84" t="s">
        <v>45</v>
      </c>
      <c r="B84" s="1">
        <v>0</v>
      </c>
    </row>
    <row r="85" spans="1:2" x14ac:dyDescent="0.25">
      <c r="A85" t="s">
        <v>131</v>
      </c>
      <c r="B85" s="1">
        <v>0</v>
      </c>
    </row>
    <row r="86" spans="1:2" x14ac:dyDescent="0.25">
      <c r="A86" t="s">
        <v>60</v>
      </c>
      <c r="B86" s="1">
        <v>0</v>
      </c>
    </row>
    <row r="87" spans="1:2" x14ac:dyDescent="0.25">
      <c r="A87" t="s">
        <v>122</v>
      </c>
      <c r="B87" s="1">
        <v>0</v>
      </c>
    </row>
    <row r="88" spans="1:2" x14ac:dyDescent="0.25">
      <c r="A88" t="s">
        <v>69</v>
      </c>
      <c r="B88" s="1">
        <v>0</v>
      </c>
    </row>
    <row r="89" spans="1:2" x14ac:dyDescent="0.25">
      <c r="A89" t="s">
        <v>265</v>
      </c>
      <c r="B89" s="1">
        <v>0</v>
      </c>
    </row>
    <row r="90" spans="1:2" x14ac:dyDescent="0.25">
      <c r="A90" t="s">
        <v>115</v>
      </c>
      <c r="B90" s="1">
        <v>0</v>
      </c>
    </row>
    <row r="91" spans="1:2" x14ac:dyDescent="0.25">
      <c r="A91" t="s">
        <v>156</v>
      </c>
      <c r="B91" s="1">
        <v>0</v>
      </c>
    </row>
    <row r="92" spans="1:2" x14ac:dyDescent="0.25">
      <c r="A92" t="s">
        <v>123</v>
      </c>
      <c r="B92" s="1">
        <v>0</v>
      </c>
    </row>
    <row r="93" spans="1:2" x14ac:dyDescent="0.25">
      <c r="A93" t="s">
        <v>127</v>
      </c>
      <c r="B93" s="1">
        <v>0</v>
      </c>
    </row>
    <row r="94" spans="1:2" x14ac:dyDescent="0.25">
      <c r="A94" t="s">
        <v>264</v>
      </c>
      <c r="B94" s="1">
        <v>0</v>
      </c>
    </row>
    <row r="95" spans="1:2" x14ac:dyDescent="0.25">
      <c r="A95" t="s">
        <v>76</v>
      </c>
      <c r="B95" s="1">
        <v>0</v>
      </c>
    </row>
    <row r="96" spans="1:2" x14ac:dyDescent="0.25">
      <c r="A96" t="s">
        <v>29</v>
      </c>
      <c r="B96" s="1">
        <v>0</v>
      </c>
    </row>
    <row r="97" spans="1:2" x14ac:dyDescent="0.25">
      <c r="A97" t="s">
        <v>90</v>
      </c>
      <c r="B97" s="1">
        <v>0</v>
      </c>
    </row>
    <row r="98" spans="1:2" x14ac:dyDescent="0.25">
      <c r="A98" t="s">
        <v>263</v>
      </c>
      <c r="B98" s="1">
        <v>0</v>
      </c>
    </row>
    <row r="99" spans="1:2" x14ac:dyDescent="0.25">
      <c r="A99" t="s">
        <v>152</v>
      </c>
      <c r="B99" s="1">
        <v>0</v>
      </c>
    </row>
    <row r="100" spans="1:2" x14ac:dyDescent="0.25">
      <c r="A100" t="s">
        <v>168</v>
      </c>
      <c r="B100" s="1">
        <v>0</v>
      </c>
    </row>
    <row r="101" spans="1:2" x14ac:dyDescent="0.25">
      <c r="A101" t="s">
        <v>92</v>
      </c>
      <c r="B101" s="1">
        <v>0</v>
      </c>
    </row>
    <row r="102" spans="1:2" x14ac:dyDescent="0.25">
      <c r="A102" t="s">
        <v>98</v>
      </c>
      <c r="B102" s="1">
        <v>0</v>
      </c>
    </row>
    <row r="103" spans="1:2" x14ac:dyDescent="0.25">
      <c r="A103" t="s">
        <v>43</v>
      </c>
      <c r="B103" s="1">
        <v>0</v>
      </c>
    </row>
    <row r="104" spans="1:2" x14ac:dyDescent="0.25">
      <c r="A104" t="s">
        <v>51</v>
      </c>
      <c r="B104" s="1">
        <v>0</v>
      </c>
    </row>
    <row r="105" spans="1:2" x14ac:dyDescent="0.25">
      <c r="A105" t="s">
        <v>132</v>
      </c>
      <c r="B105" s="1">
        <v>0</v>
      </c>
    </row>
    <row r="106" spans="1:2" x14ac:dyDescent="0.25">
      <c r="A106" t="s">
        <v>174</v>
      </c>
      <c r="B106" s="1">
        <v>0</v>
      </c>
    </row>
    <row r="107" spans="1:2" x14ac:dyDescent="0.25">
      <c r="A107" t="s">
        <v>147</v>
      </c>
      <c r="B107" s="1">
        <v>0</v>
      </c>
    </row>
    <row r="108" spans="1:2" x14ac:dyDescent="0.25">
      <c r="A108" t="s">
        <v>129</v>
      </c>
      <c r="B108" s="1">
        <v>0</v>
      </c>
    </row>
    <row r="109" spans="1:2" x14ac:dyDescent="0.25">
      <c r="A109" t="s">
        <v>75</v>
      </c>
      <c r="B109" s="1">
        <v>0</v>
      </c>
    </row>
    <row r="110" spans="1:2" x14ac:dyDescent="0.25">
      <c r="A110" t="s">
        <v>262</v>
      </c>
      <c r="B110" s="1">
        <v>0</v>
      </c>
    </row>
    <row r="111" spans="1:2" x14ac:dyDescent="0.25">
      <c r="A111" t="s">
        <v>96</v>
      </c>
      <c r="B111" s="1">
        <v>0</v>
      </c>
    </row>
    <row r="112" spans="1:2" x14ac:dyDescent="0.25">
      <c r="A112" t="s">
        <v>142</v>
      </c>
      <c r="B112" s="1">
        <v>0</v>
      </c>
    </row>
    <row r="113" spans="1:2" x14ac:dyDescent="0.25">
      <c r="A113" t="s">
        <v>261</v>
      </c>
      <c r="B113" s="1">
        <v>0</v>
      </c>
    </row>
    <row r="114" spans="1:2" x14ac:dyDescent="0.25">
      <c r="A114" t="s">
        <v>166</v>
      </c>
      <c r="B114" s="1">
        <v>0</v>
      </c>
    </row>
    <row r="115" spans="1:2" x14ac:dyDescent="0.25">
      <c r="A115" t="s">
        <v>77</v>
      </c>
      <c r="B115" s="1">
        <v>0</v>
      </c>
    </row>
    <row r="116" spans="1:2" x14ac:dyDescent="0.25">
      <c r="A116" t="s">
        <v>260</v>
      </c>
      <c r="B116" s="1">
        <v>0</v>
      </c>
    </row>
    <row r="117" spans="1:2" x14ac:dyDescent="0.25">
      <c r="A117" t="s">
        <v>102</v>
      </c>
      <c r="B117" s="1">
        <v>0</v>
      </c>
    </row>
    <row r="118" spans="1:2" x14ac:dyDescent="0.25">
      <c r="A118" t="s">
        <v>140</v>
      </c>
      <c r="B118" s="1">
        <v>0</v>
      </c>
    </row>
    <row r="119" spans="1:2" x14ac:dyDescent="0.25">
      <c r="A119" t="s">
        <v>121</v>
      </c>
      <c r="B119" s="1">
        <v>0</v>
      </c>
    </row>
    <row r="120" spans="1:2" x14ac:dyDescent="0.25">
      <c r="A120" t="s">
        <v>137</v>
      </c>
      <c r="B120" s="1">
        <v>0</v>
      </c>
    </row>
    <row r="121" spans="1:2" x14ac:dyDescent="0.25">
      <c r="A121" s="2" t="s">
        <v>155</v>
      </c>
      <c r="B121" s="1">
        <v>0</v>
      </c>
    </row>
    <row r="122" spans="1:2" x14ac:dyDescent="0.25">
      <c r="A122" t="s">
        <v>85</v>
      </c>
      <c r="B122" s="1">
        <v>0</v>
      </c>
    </row>
    <row r="123" spans="1:2" x14ac:dyDescent="0.25">
      <c r="A123" t="s">
        <v>172</v>
      </c>
      <c r="B123" s="1">
        <v>0</v>
      </c>
    </row>
    <row r="124" spans="1:2" x14ac:dyDescent="0.25">
      <c r="A124" t="s">
        <v>161</v>
      </c>
      <c r="B124" s="1">
        <v>0</v>
      </c>
    </row>
    <row r="125" spans="1:2" x14ac:dyDescent="0.25">
      <c r="A125" t="s">
        <v>259</v>
      </c>
      <c r="B125" s="1">
        <v>0</v>
      </c>
    </row>
    <row r="126" spans="1:2" x14ac:dyDescent="0.25">
      <c r="A126" t="s">
        <v>167</v>
      </c>
      <c r="B126" s="1">
        <v>0</v>
      </c>
    </row>
    <row r="127" spans="1:2" x14ac:dyDescent="0.25">
      <c r="A127" t="s">
        <v>126</v>
      </c>
      <c r="B127" s="1">
        <v>0</v>
      </c>
    </row>
    <row r="128" spans="1:2" x14ac:dyDescent="0.25">
      <c r="A128" t="s">
        <v>50</v>
      </c>
      <c r="B128" s="1">
        <v>0</v>
      </c>
    </row>
    <row r="129" spans="1:2" x14ac:dyDescent="0.25">
      <c r="A129" t="s">
        <v>56</v>
      </c>
      <c r="B129" s="1">
        <v>0</v>
      </c>
    </row>
    <row r="130" spans="1:2" x14ac:dyDescent="0.25">
      <c r="A130" t="s">
        <v>149</v>
      </c>
      <c r="B130" s="1">
        <v>0</v>
      </c>
    </row>
    <row r="131" spans="1:2" x14ac:dyDescent="0.25">
      <c r="A131" t="s">
        <v>258</v>
      </c>
      <c r="B131" s="1">
        <v>0</v>
      </c>
    </row>
    <row r="132" spans="1:2" x14ac:dyDescent="0.25">
      <c r="A132" t="s">
        <v>106</v>
      </c>
      <c r="B132" s="1">
        <v>0</v>
      </c>
    </row>
    <row r="133" spans="1:2" x14ac:dyDescent="0.25">
      <c r="A133" t="s">
        <v>158</v>
      </c>
      <c r="B133" s="1">
        <v>0</v>
      </c>
    </row>
    <row r="134" spans="1:2" x14ac:dyDescent="0.25">
      <c r="A134" t="s">
        <v>138</v>
      </c>
      <c r="B134" s="1">
        <v>0</v>
      </c>
    </row>
    <row r="135" spans="1:2" x14ac:dyDescent="0.25">
      <c r="A135" t="s">
        <v>130</v>
      </c>
      <c r="B135" s="1">
        <v>0</v>
      </c>
    </row>
    <row r="136" spans="1:2" x14ac:dyDescent="0.25">
      <c r="A136" t="s">
        <v>108</v>
      </c>
      <c r="B136" s="1">
        <v>0</v>
      </c>
    </row>
    <row r="137" spans="1:2" x14ac:dyDescent="0.25">
      <c r="A137" t="s">
        <v>170</v>
      </c>
      <c r="B137" s="1">
        <v>0</v>
      </c>
    </row>
    <row r="138" spans="1:2" x14ac:dyDescent="0.25">
      <c r="A138" t="s">
        <v>163</v>
      </c>
      <c r="B138" s="1">
        <v>0</v>
      </c>
    </row>
    <row r="139" spans="1:2" x14ac:dyDescent="0.25">
      <c r="A139" t="s">
        <v>153</v>
      </c>
      <c r="B139" s="1">
        <v>0</v>
      </c>
    </row>
    <row r="140" spans="1:2" x14ac:dyDescent="0.25">
      <c r="A140" t="s">
        <v>148</v>
      </c>
      <c r="B140" s="1">
        <v>0</v>
      </c>
    </row>
    <row r="141" spans="1:2" x14ac:dyDescent="0.25">
      <c r="A141" t="s">
        <v>136</v>
      </c>
      <c r="B141" s="1">
        <v>0</v>
      </c>
    </row>
    <row r="142" spans="1:2" x14ac:dyDescent="0.25">
      <c r="A142" t="s">
        <v>88</v>
      </c>
      <c r="B142" s="1">
        <v>0</v>
      </c>
    </row>
    <row r="143" spans="1:2" x14ac:dyDescent="0.25">
      <c r="A143" t="s">
        <v>84</v>
      </c>
      <c r="B143" s="1">
        <v>0</v>
      </c>
    </row>
    <row r="144" spans="1:2" x14ac:dyDescent="0.25">
      <c r="A144" t="s">
        <v>91</v>
      </c>
      <c r="B144" s="1">
        <v>0</v>
      </c>
    </row>
    <row r="145" spans="1:2" x14ac:dyDescent="0.25">
      <c r="A145" t="s">
        <v>104</v>
      </c>
      <c r="B145" s="1">
        <v>0</v>
      </c>
    </row>
    <row r="146" spans="1:2" x14ac:dyDescent="0.25">
      <c r="A146" t="s">
        <v>257</v>
      </c>
      <c r="B146" s="1">
        <v>0</v>
      </c>
    </row>
    <row r="147" spans="1:2" x14ac:dyDescent="0.25">
      <c r="A147" t="s">
        <v>173</v>
      </c>
      <c r="B147" s="1">
        <v>0</v>
      </c>
    </row>
    <row r="148" spans="1:2" x14ac:dyDescent="0.25">
      <c r="A148" t="s">
        <v>107</v>
      </c>
      <c r="B148" s="1">
        <v>0</v>
      </c>
    </row>
    <row r="149" spans="1:2" x14ac:dyDescent="0.25">
      <c r="A149" t="s">
        <v>150</v>
      </c>
      <c r="B149" s="1">
        <v>0</v>
      </c>
    </row>
    <row r="150" spans="1:2" x14ac:dyDescent="0.25">
      <c r="A150" t="s">
        <v>164</v>
      </c>
      <c r="B150" s="1">
        <v>0</v>
      </c>
    </row>
    <row r="151" spans="1:2" x14ac:dyDescent="0.25">
      <c r="A151" t="s">
        <v>109</v>
      </c>
      <c r="B151" s="1">
        <v>0</v>
      </c>
    </row>
    <row r="152" spans="1:2" x14ac:dyDescent="0.25">
      <c r="A152" t="s">
        <v>128</v>
      </c>
      <c r="B152" s="1">
        <v>0</v>
      </c>
    </row>
    <row r="153" spans="1:2" x14ac:dyDescent="0.25">
      <c r="A153" t="s">
        <v>154</v>
      </c>
      <c r="B153" s="1">
        <v>0</v>
      </c>
    </row>
    <row r="154" spans="1:2" x14ac:dyDescent="0.25">
      <c r="A154" t="s">
        <v>171</v>
      </c>
      <c r="B154" s="1">
        <v>0</v>
      </c>
    </row>
    <row r="155" spans="1:2" x14ac:dyDescent="0.25">
      <c r="A155" t="s">
        <v>146</v>
      </c>
      <c r="B155" s="1">
        <v>0</v>
      </c>
    </row>
    <row r="156" spans="1:2" x14ac:dyDescent="0.25">
      <c r="A156" t="s">
        <v>169</v>
      </c>
      <c r="B156" s="1">
        <v>0</v>
      </c>
    </row>
    <row r="157" spans="1:2" x14ac:dyDescent="0.25">
      <c r="A157" t="s">
        <v>175</v>
      </c>
      <c r="B157" s="1">
        <v>0</v>
      </c>
    </row>
    <row r="158" spans="1:2" x14ac:dyDescent="0.25">
      <c r="A158" t="s">
        <v>42</v>
      </c>
      <c r="B158" s="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N85"/>
  <sheetViews>
    <sheetView showGridLines="0" workbookViewId="0">
      <pane ySplit="1" topLeftCell="A41" activePane="bottomLeft" state="frozen"/>
      <selection pane="bottomLeft" activeCell="I68" sqref="I68"/>
    </sheetView>
  </sheetViews>
  <sheetFormatPr defaultColWidth="41.42578125" defaultRowHeight="12" x14ac:dyDescent="0.2"/>
  <cols>
    <col min="1" max="1" width="5" style="59" bestFit="1" customWidth="1"/>
    <col min="2" max="2" width="6.42578125" style="59" bestFit="1" customWidth="1"/>
    <col min="3" max="3" width="2.5703125" style="59" customWidth="1"/>
    <col min="4" max="4" width="24.42578125" style="59" customWidth="1"/>
    <col min="5" max="6" width="8" style="59" customWidth="1"/>
    <col min="7" max="7" width="6.42578125" style="59" customWidth="1"/>
    <col min="8" max="8" width="1.7109375" style="59" customWidth="1"/>
    <col min="9" max="9" width="23.42578125" style="59" customWidth="1"/>
    <col min="10" max="10" width="8" style="59" customWidth="1"/>
    <col min="11" max="11" width="7.42578125" style="59" customWidth="1"/>
    <col min="12" max="12" width="6.140625" style="59" customWidth="1"/>
    <col min="13" max="14" width="2.28515625" style="59" customWidth="1"/>
    <col min="15" max="15" width="1.42578125" style="59" customWidth="1"/>
    <col min="16" max="16384" width="41.42578125" style="59"/>
  </cols>
  <sheetData>
    <row r="1" spans="1:14" ht="12.75" thickBot="1" x14ac:dyDescent="0.25">
      <c r="A1" s="54">
        <f>SUM(E3:E85,J3:J74)</f>
        <v>1560</v>
      </c>
      <c r="B1" s="55">
        <f>SUM(A1)/15</f>
        <v>104</v>
      </c>
      <c r="C1" s="56"/>
      <c r="D1" s="56"/>
      <c r="E1" s="57"/>
      <c r="F1" s="57"/>
      <c r="G1" s="57"/>
      <c r="H1" s="56"/>
      <c r="I1" s="56"/>
      <c r="J1" s="56"/>
      <c r="K1" s="58"/>
      <c r="L1" s="56"/>
      <c r="M1" s="56"/>
      <c r="N1" s="56"/>
    </row>
    <row r="2" spans="1:14" s="67" customFormat="1" ht="24.75" thickBot="1" x14ac:dyDescent="0.3">
      <c r="A2" s="60"/>
      <c r="B2" s="60"/>
      <c r="C2" s="61"/>
      <c r="D2" s="62" t="s">
        <v>1</v>
      </c>
      <c r="E2" s="63" t="s">
        <v>2</v>
      </c>
      <c r="F2" s="64" t="s">
        <v>3</v>
      </c>
      <c r="G2" s="65" t="s">
        <v>4</v>
      </c>
      <c r="H2" s="61"/>
      <c r="I2" s="62" t="s">
        <v>1</v>
      </c>
      <c r="J2" s="63" t="s">
        <v>2</v>
      </c>
      <c r="K2" s="66" t="s">
        <v>3</v>
      </c>
      <c r="L2" s="65" t="s">
        <v>4</v>
      </c>
      <c r="M2" s="61"/>
      <c r="N2" s="61"/>
    </row>
    <row r="3" spans="1:14" x14ac:dyDescent="0.2">
      <c r="A3" s="68"/>
      <c r="B3" s="69"/>
      <c r="C3" s="56"/>
      <c r="D3" s="70" t="s">
        <v>44</v>
      </c>
      <c r="E3" s="71">
        <f>COUNTIF(SELECTIONS!$D$1:$AG$105,D3)</f>
        <v>29</v>
      </c>
      <c r="F3" s="72">
        <f>IFERROR(E3/$B$1,"")</f>
        <v>0.27884615384615385</v>
      </c>
      <c r="G3" s="73" t="s">
        <v>5</v>
      </c>
      <c r="H3" s="56"/>
      <c r="I3" s="74" t="s">
        <v>252</v>
      </c>
      <c r="J3" s="75">
        <f>COUNTIF(SELECTIONS!$D$1:$AG$105,I3)</f>
        <v>2</v>
      </c>
      <c r="K3" s="76">
        <f t="shared" ref="K3:K74" si="0">IFERROR(J3/$B$1,"")</f>
        <v>1.9230769230769232E-2</v>
      </c>
      <c r="L3" s="77" t="s">
        <v>6</v>
      </c>
      <c r="M3" s="56"/>
      <c r="N3" s="56"/>
    </row>
    <row r="4" spans="1:14" x14ac:dyDescent="0.2">
      <c r="A4" s="68"/>
      <c r="B4" s="69"/>
      <c r="C4" s="56"/>
      <c r="D4" s="78" t="s">
        <v>57</v>
      </c>
      <c r="E4" s="79">
        <f>COUNTIF(SELECTIONS!$D$1:$AG$105,D4)</f>
        <v>10</v>
      </c>
      <c r="F4" s="80">
        <f t="shared" ref="F4:F85" si="1">IFERROR(E4/$B$1,"")</f>
        <v>9.6153846153846159E-2</v>
      </c>
      <c r="G4" s="81" t="s">
        <v>5</v>
      </c>
      <c r="H4" s="56"/>
      <c r="I4" s="82" t="s">
        <v>290</v>
      </c>
      <c r="J4" s="83">
        <f>COUNTIF(SELECTIONS!$D$1:$AG$105,I4)</f>
        <v>0</v>
      </c>
      <c r="K4" s="84">
        <f t="shared" si="0"/>
        <v>0</v>
      </c>
      <c r="L4" s="85" t="s">
        <v>6</v>
      </c>
      <c r="M4" s="56"/>
      <c r="N4" s="56"/>
    </row>
    <row r="5" spans="1:14" x14ac:dyDescent="0.2">
      <c r="A5" s="68"/>
      <c r="B5" s="69"/>
      <c r="C5" s="56"/>
      <c r="D5" s="78" t="s">
        <v>118</v>
      </c>
      <c r="E5" s="79">
        <f>COUNTIF(SELECTIONS!$D$1:$AG$105,D5)</f>
        <v>10</v>
      </c>
      <c r="F5" s="80">
        <f t="shared" si="1"/>
        <v>9.6153846153846159E-2</v>
      </c>
      <c r="G5" s="81" t="s">
        <v>5</v>
      </c>
      <c r="H5" s="56"/>
      <c r="I5" s="82" t="s">
        <v>291</v>
      </c>
      <c r="J5" s="83">
        <f>COUNTIF(SELECTIONS!$D$1:$AG$105,I5)</f>
        <v>1</v>
      </c>
      <c r="K5" s="84">
        <f t="shared" si="0"/>
        <v>9.6153846153846159E-3</v>
      </c>
      <c r="L5" s="85" t="s">
        <v>6</v>
      </c>
      <c r="M5" s="56"/>
      <c r="N5" s="56"/>
    </row>
    <row r="6" spans="1:14" x14ac:dyDescent="0.2">
      <c r="A6" s="68"/>
      <c r="B6" s="69"/>
      <c r="C6" s="56"/>
      <c r="D6" s="78" t="s">
        <v>89</v>
      </c>
      <c r="E6" s="79">
        <f>COUNTIF(SELECTIONS!$D$1:$AG$105,D6)</f>
        <v>6</v>
      </c>
      <c r="F6" s="80">
        <f t="shared" si="1"/>
        <v>5.7692307692307696E-2</v>
      </c>
      <c r="G6" s="81" t="s">
        <v>5</v>
      </c>
      <c r="H6" s="56"/>
      <c r="I6" s="82" t="s">
        <v>292</v>
      </c>
      <c r="J6" s="83">
        <f>COUNTIF(SELECTIONS!$D$1:$AG$105,I6)</f>
        <v>13</v>
      </c>
      <c r="K6" s="84">
        <f t="shared" si="0"/>
        <v>0.125</v>
      </c>
      <c r="L6" s="85" t="s">
        <v>6</v>
      </c>
      <c r="M6" s="56"/>
      <c r="N6" s="56"/>
    </row>
    <row r="7" spans="1:14" x14ac:dyDescent="0.2">
      <c r="A7" s="68"/>
      <c r="B7" s="69"/>
      <c r="C7" s="56"/>
      <c r="D7" s="78" t="s">
        <v>29</v>
      </c>
      <c r="E7" s="79">
        <f>COUNTIF(SELECTIONS!$D$1:$AG$105,D7)</f>
        <v>8</v>
      </c>
      <c r="F7" s="80">
        <f t="shared" si="1"/>
        <v>7.6923076923076927E-2</v>
      </c>
      <c r="G7" s="81" t="s">
        <v>5</v>
      </c>
      <c r="H7" s="56"/>
      <c r="I7" s="82" t="s">
        <v>293</v>
      </c>
      <c r="J7" s="83">
        <f>COUNTIF(SELECTIONS!$D$1:$AG$105,I7)</f>
        <v>1</v>
      </c>
      <c r="K7" s="84">
        <f t="shared" si="0"/>
        <v>9.6153846153846159E-3</v>
      </c>
      <c r="L7" s="85" t="s">
        <v>6</v>
      </c>
      <c r="M7" s="56"/>
      <c r="N7" s="56"/>
    </row>
    <row r="8" spans="1:14" x14ac:dyDescent="0.2">
      <c r="A8" s="68"/>
      <c r="B8" s="69"/>
      <c r="C8" s="56"/>
      <c r="D8" s="78" t="s">
        <v>33</v>
      </c>
      <c r="E8" s="79">
        <f>COUNTIF(SELECTIONS!$D$1:$AG$105,D8)</f>
        <v>65</v>
      </c>
      <c r="F8" s="80">
        <f t="shared" si="1"/>
        <v>0.625</v>
      </c>
      <c r="G8" s="81" t="s">
        <v>5</v>
      </c>
      <c r="H8" s="56"/>
      <c r="I8" s="82" t="s">
        <v>255</v>
      </c>
      <c r="J8" s="83">
        <f>COUNTIF(SELECTIONS!$D$1:$AG$105,I8)</f>
        <v>21</v>
      </c>
      <c r="K8" s="84">
        <f t="shared" si="0"/>
        <v>0.20192307692307693</v>
      </c>
      <c r="L8" s="85" t="s">
        <v>6</v>
      </c>
      <c r="M8" s="56"/>
      <c r="N8" s="56"/>
    </row>
    <row r="9" spans="1:14" x14ac:dyDescent="0.2">
      <c r="A9" s="68"/>
      <c r="B9" s="69"/>
      <c r="C9" s="56"/>
      <c r="D9" s="78" t="s">
        <v>34</v>
      </c>
      <c r="E9" s="79">
        <f>COUNTIF(SELECTIONS!$D$1:$AG$105,D9)</f>
        <v>3</v>
      </c>
      <c r="F9" s="80">
        <f t="shared" si="1"/>
        <v>2.8846153846153848E-2</v>
      </c>
      <c r="G9" s="81" t="s">
        <v>5</v>
      </c>
      <c r="H9" s="56"/>
      <c r="I9" s="82" t="s">
        <v>294</v>
      </c>
      <c r="J9" s="83">
        <f>COUNTIF(SELECTIONS!$D$1:$AG$105,I9)</f>
        <v>1</v>
      </c>
      <c r="K9" s="84">
        <f t="shared" si="0"/>
        <v>9.6153846153846159E-3</v>
      </c>
      <c r="L9" s="85" t="s">
        <v>6</v>
      </c>
      <c r="M9" s="56"/>
      <c r="N9" s="56"/>
    </row>
    <row r="10" spans="1:14" x14ac:dyDescent="0.2">
      <c r="A10" s="68"/>
      <c r="B10" s="69"/>
      <c r="C10" s="56"/>
      <c r="D10" s="78" t="s">
        <v>36</v>
      </c>
      <c r="E10" s="79">
        <f>COUNTIF(SELECTIONS!$D$1:$AG$105,D10)</f>
        <v>7</v>
      </c>
      <c r="F10" s="80">
        <f t="shared" si="1"/>
        <v>6.7307692307692304E-2</v>
      </c>
      <c r="G10" s="81" t="s">
        <v>5</v>
      </c>
      <c r="H10" s="56"/>
      <c r="I10" s="82" t="s">
        <v>295</v>
      </c>
      <c r="J10" s="83">
        <f>COUNTIF(SELECTIONS!$D$1:$AG$105,I10)</f>
        <v>28</v>
      </c>
      <c r="K10" s="84">
        <f t="shared" si="0"/>
        <v>0.26923076923076922</v>
      </c>
      <c r="L10" s="85" t="s">
        <v>6</v>
      </c>
      <c r="M10" s="56"/>
      <c r="N10" s="56"/>
    </row>
    <row r="11" spans="1:14" x14ac:dyDescent="0.2">
      <c r="A11" s="68"/>
      <c r="B11" s="69"/>
      <c r="C11" s="56"/>
      <c r="D11" s="78" t="s">
        <v>267</v>
      </c>
      <c r="E11" s="79">
        <f>COUNTIF(SELECTIONS!$D$1:$AG$105,D11)</f>
        <v>2</v>
      </c>
      <c r="F11" s="80">
        <f t="shared" si="1"/>
        <v>1.9230769230769232E-2</v>
      </c>
      <c r="G11" s="81" t="s">
        <v>5</v>
      </c>
      <c r="H11" s="56"/>
      <c r="I11" s="82" t="s">
        <v>296</v>
      </c>
      <c r="J11" s="83">
        <f>COUNTIF(SELECTIONS!$D$1:$AG$105,I11)</f>
        <v>3</v>
      </c>
      <c r="K11" s="84">
        <f t="shared" si="0"/>
        <v>2.8846153846153848E-2</v>
      </c>
      <c r="L11" s="85" t="s">
        <v>6</v>
      </c>
      <c r="M11" s="56"/>
      <c r="N11" s="56"/>
    </row>
    <row r="12" spans="1:14" x14ac:dyDescent="0.2">
      <c r="A12" s="68"/>
      <c r="B12" s="69"/>
      <c r="C12" s="56"/>
      <c r="D12" s="78" t="s">
        <v>95</v>
      </c>
      <c r="E12" s="79">
        <f>COUNTIF(SELECTIONS!$D$1:$AG$105,D12)</f>
        <v>7</v>
      </c>
      <c r="F12" s="80">
        <f>IFERROR(E12/$B$1,"")</f>
        <v>6.7307692307692304E-2</v>
      </c>
      <c r="G12" s="81" t="s">
        <v>5</v>
      </c>
      <c r="H12" s="56"/>
      <c r="I12" s="82" t="s">
        <v>297</v>
      </c>
      <c r="J12" s="83">
        <f>COUNTIF(SELECTIONS!$D$1:$AG$105,I12)</f>
        <v>1</v>
      </c>
      <c r="K12" s="84">
        <f t="shared" si="0"/>
        <v>9.6153846153846159E-3</v>
      </c>
      <c r="L12" s="85" t="s">
        <v>6</v>
      </c>
      <c r="M12" s="56"/>
      <c r="N12" s="56"/>
    </row>
    <row r="13" spans="1:14" x14ac:dyDescent="0.2">
      <c r="A13" s="68"/>
      <c r="B13" s="69"/>
      <c r="C13" s="56"/>
      <c r="D13" s="78" t="s">
        <v>50</v>
      </c>
      <c r="E13" s="79">
        <f>COUNTIF(SELECTIONS!$D$1:$AG$105,D13)</f>
        <v>23</v>
      </c>
      <c r="F13" s="80">
        <f>IFERROR(E13/$B$1,"")</f>
        <v>0.22115384615384615</v>
      </c>
      <c r="G13" s="81" t="s">
        <v>5</v>
      </c>
      <c r="H13" s="56"/>
      <c r="I13" s="82" t="s">
        <v>152</v>
      </c>
      <c r="J13" s="83">
        <f>COUNTIF(SELECTIONS!$D$1:$AG$105,I13)</f>
        <v>17</v>
      </c>
      <c r="K13" s="84">
        <f t="shared" si="0"/>
        <v>0.16346153846153846</v>
      </c>
      <c r="L13" s="85" t="s">
        <v>6</v>
      </c>
      <c r="M13" s="56"/>
      <c r="N13" s="56"/>
    </row>
    <row r="14" spans="1:14" x14ac:dyDescent="0.2">
      <c r="A14" s="68"/>
      <c r="B14" s="69"/>
      <c r="C14" s="56"/>
      <c r="D14" s="78" t="s">
        <v>41</v>
      </c>
      <c r="E14" s="79">
        <f>COUNTIF(SELECTIONS!$D$1:$AG$105,D14)</f>
        <v>18</v>
      </c>
      <c r="F14" s="80">
        <f>IFERROR(E14/$B$1,"")</f>
        <v>0.17307692307692307</v>
      </c>
      <c r="G14" s="81" t="s">
        <v>5</v>
      </c>
      <c r="H14" s="56"/>
      <c r="I14" s="82" t="s">
        <v>298</v>
      </c>
      <c r="J14" s="83">
        <f>COUNTIF(SELECTIONS!$D$1:$AG$105,I14)</f>
        <v>18</v>
      </c>
      <c r="K14" s="84">
        <f t="shared" si="0"/>
        <v>0.17307692307692307</v>
      </c>
      <c r="L14" s="85" t="s">
        <v>6</v>
      </c>
      <c r="M14" s="56"/>
      <c r="N14" s="56"/>
    </row>
    <row r="15" spans="1:14" x14ac:dyDescent="0.2">
      <c r="A15" s="68"/>
      <c r="B15" s="69"/>
      <c r="C15" s="56"/>
      <c r="D15" s="78" t="s">
        <v>112</v>
      </c>
      <c r="E15" s="79">
        <f>COUNTIF(SELECTIONS!$D$1:$AG$105,D15)</f>
        <v>1</v>
      </c>
      <c r="F15" s="80">
        <f t="shared" si="1"/>
        <v>9.6153846153846159E-3</v>
      </c>
      <c r="G15" s="81" t="s">
        <v>5</v>
      </c>
      <c r="H15" s="56"/>
      <c r="I15" s="82" t="s">
        <v>299</v>
      </c>
      <c r="J15" s="83">
        <f>COUNTIF(SELECTIONS!$D$1:$AG$105,I15)</f>
        <v>21</v>
      </c>
      <c r="K15" s="84">
        <f t="shared" si="0"/>
        <v>0.20192307692307693</v>
      </c>
      <c r="L15" s="85" t="s">
        <v>6</v>
      </c>
      <c r="M15" s="56"/>
      <c r="N15" s="56"/>
    </row>
    <row r="16" spans="1:14" x14ac:dyDescent="0.2">
      <c r="A16" s="68"/>
      <c r="B16" s="69"/>
      <c r="C16" s="56"/>
      <c r="D16" s="78" t="s">
        <v>90</v>
      </c>
      <c r="E16" s="79">
        <f>COUNTIF(SELECTIONS!$D$1:$AG$105,D16)</f>
        <v>61</v>
      </c>
      <c r="F16" s="80">
        <f t="shared" si="1"/>
        <v>0.58653846153846156</v>
      </c>
      <c r="G16" s="81" t="s">
        <v>5</v>
      </c>
      <c r="H16" s="56"/>
      <c r="I16" s="82" t="s">
        <v>92</v>
      </c>
      <c r="J16" s="83">
        <f>COUNTIF(SELECTIONS!$D$1:$AG$105,I16)</f>
        <v>3</v>
      </c>
      <c r="K16" s="84">
        <f t="shared" si="0"/>
        <v>2.8846153846153848E-2</v>
      </c>
      <c r="L16" s="85" t="s">
        <v>6</v>
      </c>
      <c r="M16" s="56"/>
      <c r="N16" s="56"/>
    </row>
    <row r="17" spans="1:14" x14ac:dyDescent="0.2">
      <c r="A17" s="68"/>
      <c r="B17" s="69"/>
      <c r="C17" s="56"/>
      <c r="D17" s="78" t="s">
        <v>62</v>
      </c>
      <c r="E17" s="79">
        <f>COUNTIF(SELECTIONS!$D$1:$AG$105,D17)</f>
        <v>13</v>
      </c>
      <c r="F17" s="80">
        <f t="shared" si="1"/>
        <v>0.125</v>
      </c>
      <c r="G17" s="81" t="s">
        <v>5</v>
      </c>
      <c r="H17" s="56"/>
      <c r="I17" s="82" t="s">
        <v>260</v>
      </c>
      <c r="J17" s="83">
        <f>COUNTIF(SELECTIONS!$D$1:$AG$105,I17)</f>
        <v>15</v>
      </c>
      <c r="K17" s="84">
        <f t="shared" si="0"/>
        <v>0.14423076923076922</v>
      </c>
      <c r="L17" s="85" t="s">
        <v>6</v>
      </c>
      <c r="M17" s="56"/>
      <c r="N17" s="56"/>
    </row>
    <row r="18" spans="1:14" x14ac:dyDescent="0.2">
      <c r="A18" s="56"/>
      <c r="B18" s="56"/>
      <c r="C18" s="56"/>
      <c r="D18" s="78" t="s">
        <v>87</v>
      </c>
      <c r="E18" s="79">
        <f>COUNTIF(SELECTIONS!$D$1:$AG$105,D18)</f>
        <v>7</v>
      </c>
      <c r="F18" s="80">
        <f t="shared" si="1"/>
        <v>6.7307692307692304E-2</v>
      </c>
      <c r="G18" s="81" t="s">
        <v>5</v>
      </c>
      <c r="H18" s="56"/>
      <c r="I18" s="82" t="s">
        <v>300</v>
      </c>
      <c r="J18" s="83">
        <f>COUNTIF(SELECTIONS!$D$1:$AG$105,I18)</f>
        <v>5</v>
      </c>
      <c r="K18" s="84">
        <f>IFERROR(J18/$B$1,"")</f>
        <v>4.807692307692308E-2</v>
      </c>
      <c r="L18" s="85" t="s">
        <v>6</v>
      </c>
      <c r="M18" s="56"/>
      <c r="N18" s="56"/>
    </row>
    <row r="19" spans="1:14" ht="12.75" thickBot="1" x14ac:dyDescent="0.25">
      <c r="A19" s="56"/>
      <c r="B19" s="56"/>
      <c r="C19" s="56"/>
      <c r="D19" s="86" t="s">
        <v>55</v>
      </c>
      <c r="E19" s="87">
        <f>COUNTIF(SELECTIONS!$D$1:$AG$105,D19)</f>
        <v>42</v>
      </c>
      <c r="F19" s="88">
        <f t="shared" si="1"/>
        <v>0.40384615384615385</v>
      </c>
      <c r="G19" s="89" t="s">
        <v>5</v>
      </c>
      <c r="H19" s="56"/>
      <c r="I19" s="82" t="s">
        <v>157</v>
      </c>
      <c r="J19" s="83">
        <f>COUNTIF(SELECTIONS!$D$1:$AG$105,I19)</f>
        <v>0</v>
      </c>
      <c r="K19" s="84">
        <f>IFERROR(J19/$B$1,"")</f>
        <v>0</v>
      </c>
      <c r="L19" s="85" t="s">
        <v>6</v>
      </c>
      <c r="M19" s="56"/>
      <c r="N19" s="56"/>
    </row>
    <row r="20" spans="1:14" x14ac:dyDescent="0.2">
      <c r="A20" s="56"/>
      <c r="B20" s="56"/>
      <c r="C20" s="56"/>
      <c r="D20" s="90" t="s">
        <v>68</v>
      </c>
      <c r="E20" s="91">
        <f>COUNTIF(SELECTIONS!$D$1:$AG$105,D20)</f>
        <v>1</v>
      </c>
      <c r="F20" s="92">
        <f t="shared" ref="F20:F25" si="2">IFERROR(E20/$B$1,"")</f>
        <v>9.6153846153846159E-3</v>
      </c>
      <c r="G20" s="85" t="s">
        <v>7</v>
      </c>
      <c r="H20" s="56"/>
      <c r="I20" s="82" t="s">
        <v>60</v>
      </c>
      <c r="J20" s="83">
        <f>COUNTIF(SELECTIONS!$D$1:$AG$105,I20)</f>
        <v>9</v>
      </c>
      <c r="K20" s="84">
        <f>IFERROR(J20/$B$1,"")</f>
        <v>8.6538461538461536E-2</v>
      </c>
      <c r="L20" s="85" t="s">
        <v>6</v>
      </c>
      <c r="M20" s="56"/>
      <c r="N20" s="56"/>
    </row>
    <row r="21" spans="1:14" x14ac:dyDescent="0.2">
      <c r="A21" s="56"/>
      <c r="B21" s="56"/>
      <c r="C21" s="56"/>
      <c r="D21" s="90" t="s">
        <v>43</v>
      </c>
      <c r="E21" s="91">
        <f>COUNTIF(SELECTIONS!$D$1:$AG$105,D21)</f>
        <v>15</v>
      </c>
      <c r="F21" s="92">
        <f t="shared" si="2"/>
        <v>0.14423076923076922</v>
      </c>
      <c r="G21" s="85" t="s">
        <v>7</v>
      </c>
      <c r="H21" s="56"/>
      <c r="I21" s="82" t="s">
        <v>301</v>
      </c>
      <c r="J21" s="83">
        <f>COUNTIF(SELECTIONS!$D$1:$AG$105,I21)</f>
        <v>1</v>
      </c>
      <c r="K21" s="84">
        <f t="shared" si="0"/>
        <v>9.6153846153846159E-3</v>
      </c>
      <c r="L21" s="85" t="s">
        <v>6</v>
      </c>
      <c r="M21" s="56"/>
      <c r="N21" s="56"/>
    </row>
    <row r="22" spans="1:14" x14ac:dyDescent="0.2">
      <c r="A22" s="56"/>
      <c r="B22" s="56"/>
      <c r="C22" s="56"/>
      <c r="D22" s="90" t="s">
        <v>70</v>
      </c>
      <c r="E22" s="91">
        <f>COUNTIF(SELECTIONS!$D$1:$AG$105,D22)</f>
        <v>1</v>
      </c>
      <c r="F22" s="92">
        <f t="shared" si="2"/>
        <v>9.6153846153846159E-3</v>
      </c>
      <c r="G22" s="85" t="s">
        <v>7</v>
      </c>
      <c r="H22" s="56"/>
      <c r="I22" s="82" t="s">
        <v>302</v>
      </c>
      <c r="J22" s="83">
        <f>COUNTIF(SELECTIONS!$D$1:$AG$105,I22)</f>
        <v>2</v>
      </c>
      <c r="K22" s="84">
        <f t="shared" si="0"/>
        <v>1.9230769230769232E-2</v>
      </c>
      <c r="L22" s="85" t="s">
        <v>6</v>
      </c>
      <c r="M22" s="56"/>
      <c r="N22" s="56"/>
    </row>
    <row r="23" spans="1:14" x14ac:dyDescent="0.2">
      <c r="A23" s="56"/>
      <c r="B23" s="56"/>
      <c r="C23" s="56"/>
      <c r="D23" s="90" t="s">
        <v>119</v>
      </c>
      <c r="E23" s="91">
        <f>COUNTIF(SELECTIONS!$D$1:$AG$105,D23)</f>
        <v>4</v>
      </c>
      <c r="F23" s="92">
        <f t="shared" si="2"/>
        <v>3.8461538461538464E-2</v>
      </c>
      <c r="G23" s="85" t="s">
        <v>7</v>
      </c>
      <c r="H23" s="56"/>
      <c r="I23" s="82" t="s">
        <v>88</v>
      </c>
      <c r="J23" s="83">
        <f>COUNTIF(SELECTIONS!$D$1:$AG$105,I23)</f>
        <v>0</v>
      </c>
      <c r="K23" s="84">
        <f t="shared" si="0"/>
        <v>0</v>
      </c>
      <c r="L23" s="85" t="s">
        <v>6</v>
      </c>
      <c r="M23" s="56"/>
      <c r="N23" s="56"/>
    </row>
    <row r="24" spans="1:14" x14ac:dyDescent="0.2">
      <c r="A24" s="56"/>
      <c r="B24" s="56"/>
      <c r="C24" s="56"/>
      <c r="D24" s="90" t="s">
        <v>77</v>
      </c>
      <c r="E24" s="91">
        <f>COUNTIF(SELECTIONS!$D$1:$AG$105,D24)</f>
        <v>4</v>
      </c>
      <c r="F24" s="92">
        <f t="shared" si="2"/>
        <v>3.8461538461538464E-2</v>
      </c>
      <c r="G24" s="85" t="s">
        <v>7</v>
      </c>
      <c r="H24" s="56"/>
      <c r="I24" s="82" t="s">
        <v>303</v>
      </c>
      <c r="J24" s="83">
        <f>COUNTIF(SELECTIONS!$D$1:$AG$105,I24)</f>
        <v>17</v>
      </c>
      <c r="K24" s="84">
        <f t="shared" si="0"/>
        <v>0.16346153846153846</v>
      </c>
      <c r="L24" s="85" t="s">
        <v>6</v>
      </c>
      <c r="M24" s="56"/>
      <c r="N24" s="56"/>
    </row>
    <row r="25" spans="1:14" x14ac:dyDescent="0.2">
      <c r="A25" s="56"/>
      <c r="B25" s="56"/>
      <c r="C25" s="56"/>
      <c r="D25" s="90" t="s">
        <v>151</v>
      </c>
      <c r="E25" s="91">
        <f>COUNTIF(SELECTIONS!$D$1:$AG$105,D25)</f>
        <v>0</v>
      </c>
      <c r="F25" s="92">
        <f t="shared" si="2"/>
        <v>0</v>
      </c>
      <c r="G25" s="85" t="s">
        <v>7</v>
      </c>
      <c r="H25" s="56"/>
      <c r="I25" s="82" t="s">
        <v>160</v>
      </c>
      <c r="J25" s="83">
        <f>COUNTIF(SELECTIONS!$D$1:$AG$105,I25)</f>
        <v>7</v>
      </c>
      <c r="K25" s="84">
        <f t="shared" si="0"/>
        <v>6.7307692307692304E-2</v>
      </c>
      <c r="L25" s="85" t="s">
        <v>6</v>
      </c>
      <c r="M25" s="56"/>
      <c r="N25" s="56"/>
    </row>
    <row r="26" spans="1:14" x14ac:dyDescent="0.2">
      <c r="A26" s="56"/>
      <c r="B26" s="56"/>
      <c r="C26" s="56"/>
      <c r="D26" s="90" t="s">
        <v>86</v>
      </c>
      <c r="E26" s="91">
        <f>COUNTIF(SELECTIONS!$D$1:$AG$105,D26)</f>
        <v>4</v>
      </c>
      <c r="F26" s="92">
        <f t="shared" si="1"/>
        <v>3.8461538461538464E-2</v>
      </c>
      <c r="G26" s="85" t="s">
        <v>7</v>
      </c>
      <c r="H26" s="56"/>
      <c r="I26" s="82" t="s">
        <v>304</v>
      </c>
      <c r="J26" s="83">
        <f>COUNTIF(SELECTIONS!$D$1:$AG$105,I26)</f>
        <v>7</v>
      </c>
      <c r="K26" s="84">
        <f t="shared" si="0"/>
        <v>6.7307692307692304E-2</v>
      </c>
      <c r="L26" s="85" t="s">
        <v>6</v>
      </c>
      <c r="M26" s="56"/>
      <c r="N26" s="56"/>
    </row>
    <row r="27" spans="1:14" x14ac:dyDescent="0.2">
      <c r="A27" s="56"/>
      <c r="B27" s="56"/>
      <c r="C27" s="56"/>
      <c r="D27" s="90" t="s">
        <v>31</v>
      </c>
      <c r="E27" s="91">
        <f>COUNTIF(SELECTIONS!$D$1:$AG$105,D27)</f>
        <v>12</v>
      </c>
      <c r="F27" s="92">
        <f t="shared" si="1"/>
        <v>0.11538461538461539</v>
      </c>
      <c r="G27" s="85" t="s">
        <v>7</v>
      </c>
      <c r="H27" s="56"/>
      <c r="I27" s="82" t="s">
        <v>305</v>
      </c>
      <c r="J27" s="83">
        <f>COUNTIF(SELECTIONS!$D$1:$AG$105,I27)</f>
        <v>29</v>
      </c>
      <c r="K27" s="84">
        <f t="shared" si="0"/>
        <v>0.27884615384615385</v>
      </c>
      <c r="L27" s="85" t="s">
        <v>6</v>
      </c>
      <c r="M27" s="56"/>
      <c r="N27" s="56"/>
    </row>
    <row r="28" spans="1:14" x14ac:dyDescent="0.2">
      <c r="A28" s="56"/>
      <c r="B28" s="56"/>
      <c r="C28" s="56"/>
      <c r="D28" s="90" t="s">
        <v>32</v>
      </c>
      <c r="E28" s="91">
        <f>COUNTIF(SELECTIONS!$D$1:$AG$105,D28)</f>
        <v>53</v>
      </c>
      <c r="F28" s="92">
        <f t="shared" si="1"/>
        <v>0.50961538461538458</v>
      </c>
      <c r="G28" s="85" t="s">
        <v>7</v>
      </c>
      <c r="H28" s="56"/>
      <c r="I28" s="82" t="s">
        <v>306</v>
      </c>
      <c r="J28" s="83">
        <f>COUNTIF(SELECTIONS!$D$1:$AG$105,I28)</f>
        <v>1</v>
      </c>
      <c r="K28" s="84">
        <f t="shared" si="0"/>
        <v>9.6153846153846159E-3</v>
      </c>
      <c r="L28" s="85" t="s">
        <v>6</v>
      </c>
      <c r="M28" s="56"/>
      <c r="N28" s="56"/>
    </row>
    <row r="29" spans="1:14" x14ac:dyDescent="0.2">
      <c r="A29" s="56"/>
      <c r="B29" s="56"/>
      <c r="C29" s="56"/>
      <c r="D29" s="90" t="s">
        <v>268</v>
      </c>
      <c r="E29" s="91">
        <f>COUNTIF(SELECTIONS!$D$1:$AG$105,D29)</f>
        <v>8</v>
      </c>
      <c r="F29" s="92">
        <f t="shared" si="1"/>
        <v>7.6923076923076927E-2</v>
      </c>
      <c r="G29" s="85" t="s">
        <v>7</v>
      </c>
      <c r="H29" s="56"/>
      <c r="I29" s="82" t="s">
        <v>307</v>
      </c>
      <c r="J29" s="83">
        <f>COUNTIF(SELECTIONS!$D$1:$AG$105,I29)</f>
        <v>31</v>
      </c>
      <c r="K29" s="84">
        <f t="shared" si="0"/>
        <v>0.29807692307692307</v>
      </c>
      <c r="L29" s="85" t="s">
        <v>6</v>
      </c>
      <c r="M29" s="56"/>
      <c r="N29" s="56"/>
    </row>
    <row r="30" spans="1:14" x14ac:dyDescent="0.2">
      <c r="A30" s="56"/>
      <c r="B30" s="56"/>
      <c r="C30" s="56"/>
      <c r="D30" s="90" t="s">
        <v>35</v>
      </c>
      <c r="E30" s="91">
        <f>COUNTIF(SELECTIONS!$D$1:$AG$105,D30)</f>
        <v>4</v>
      </c>
      <c r="F30" s="92">
        <f t="shared" si="1"/>
        <v>3.8461538461538464E-2</v>
      </c>
      <c r="G30" s="85" t="s">
        <v>7</v>
      </c>
      <c r="H30" s="56"/>
      <c r="I30" s="82" t="s">
        <v>257</v>
      </c>
      <c r="J30" s="83">
        <f>COUNTIF(SELECTIONS!$D$1:$AG$105,I30)</f>
        <v>0</v>
      </c>
      <c r="K30" s="84">
        <f t="shared" si="0"/>
        <v>0</v>
      </c>
      <c r="L30" s="85" t="s">
        <v>6</v>
      </c>
      <c r="M30" s="56"/>
      <c r="N30" s="56"/>
    </row>
    <row r="31" spans="1:14" x14ac:dyDescent="0.2">
      <c r="A31" s="56"/>
      <c r="B31" s="56"/>
      <c r="C31" s="56"/>
      <c r="D31" s="90" t="s">
        <v>59</v>
      </c>
      <c r="E31" s="91">
        <f>COUNTIF(SELECTIONS!$D$1:$AG$105,D31)</f>
        <v>6</v>
      </c>
      <c r="F31" s="92">
        <f t="shared" si="1"/>
        <v>5.7692307692307696E-2</v>
      </c>
      <c r="G31" s="85" t="s">
        <v>7</v>
      </c>
      <c r="H31" s="56"/>
      <c r="I31" s="82" t="s">
        <v>308</v>
      </c>
      <c r="J31" s="83">
        <f>COUNTIF(SELECTIONS!$D$1:$AG$105,I31)</f>
        <v>4</v>
      </c>
      <c r="K31" s="84">
        <f>IFERROR(J31/$B$1,"")</f>
        <v>3.8461538461538464E-2</v>
      </c>
      <c r="L31" s="85" t="s">
        <v>6</v>
      </c>
      <c r="M31" s="56"/>
      <c r="N31" s="56"/>
    </row>
    <row r="32" spans="1:14" x14ac:dyDescent="0.2">
      <c r="A32" s="56"/>
      <c r="B32" s="56"/>
      <c r="C32" s="56"/>
      <c r="D32" s="90" t="s">
        <v>49</v>
      </c>
      <c r="E32" s="91">
        <f>COUNTIF(SELECTIONS!$D$1:$AG$105,D32)</f>
        <v>0</v>
      </c>
      <c r="F32" s="92">
        <f t="shared" si="1"/>
        <v>0</v>
      </c>
      <c r="G32" s="85" t="s">
        <v>7</v>
      </c>
      <c r="H32" s="56"/>
      <c r="I32" s="82" t="s">
        <v>309</v>
      </c>
      <c r="J32" s="83">
        <f>COUNTIF(SELECTIONS!$D$1:$AG$105,I32)</f>
        <v>5</v>
      </c>
      <c r="K32" s="84">
        <f t="shared" si="0"/>
        <v>4.807692307692308E-2</v>
      </c>
      <c r="L32" s="85" t="s">
        <v>6</v>
      </c>
      <c r="M32" s="56"/>
      <c r="N32" s="56"/>
    </row>
    <row r="33" spans="1:14" x14ac:dyDescent="0.2">
      <c r="A33" s="56"/>
      <c r="B33" s="56"/>
      <c r="C33" s="56"/>
      <c r="D33" s="90" t="s">
        <v>135</v>
      </c>
      <c r="E33" s="91">
        <f>COUNTIF(SELECTIONS!$D$1:$AG$105,D33)</f>
        <v>0</v>
      </c>
      <c r="F33" s="92">
        <f t="shared" si="1"/>
        <v>0</v>
      </c>
      <c r="G33" s="85" t="s">
        <v>7</v>
      </c>
      <c r="H33" s="56"/>
      <c r="I33" s="82" t="s">
        <v>165</v>
      </c>
      <c r="J33" s="83">
        <f>COUNTIF(SELECTIONS!$D$1:$AG$105,I33)</f>
        <v>0</v>
      </c>
      <c r="K33" s="84">
        <f t="shared" si="0"/>
        <v>0</v>
      </c>
      <c r="L33" s="85" t="s">
        <v>6</v>
      </c>
      <c r="M33" s="56"/>
      <c r="N33" s="56"/>
    </row>
    <row r="34" spans="1:14" x14ac:dyDescent="0.2">
      <c r="A34" s="56"/>
      <c r="B34" s="56"/>
      <c r="C34" s="56"/>
      <c r="D34" s="90" t="s">
        <v>162</v>
      </c>
      <c r="E34" s="91">
        <f>COUNTIF(SELECTIONS!$D$1:$AG$105,D34)</f>
        <v>2</v>
      </c>
      <c r="F34" s="92">
        <f t="shared" si="1"/>
        <v>1.9230769230769232E-2</v>
      </c>
      <c r="G34" s="85" t="s">
        <v>7</v>
      </c>
      <c r="H34" s="56"/>
      <c r="I34" s="82" t="s">
        <v>168</v>
      </c>
      <c r="J34" s="83">
        <f>COUNTIF(SELECTIONS!$D$1:$AG$105,I34)</f>
        <v>0</v>
      </c>
      <c r="K34" s="84">
        <f t="shared" si="0"/>
        <v>0</v>
      </c>
      <c r="L34" s="85" t="s">
        <v>6</v>
      </c>
      <c r="M34" s="56"/>
      <c r="N34" s="56"/>
    </row>
    <row r="35" spans="1:14" x14ac:dyDescent="0.2">
      <c r="A35" s="56"/>
      <c r="B35" s="56"/>
      <c r="C35" s="56"/>
      <c r="D35" s="82" t="s">
        <v>37</v>
      </c>
      <c r="E35" s="83">
        <f>COUNTIF(SELECTIONS!$D$1:$AG$105,D35)</f>
        <v>8</v>
      </c>
      <c r="F35" s="93">
        <f t="shared" si="1"/>
        <v>7.6923076923076927E-2</v>
      </c>
      <c r="G35" s="85" t="s">
        <v>7</v>
      </c>
      <c r="H35" s="56"/>
      <c r="I35" s="82" t="s">
        <v>310</v>
      </c>
      <c r="J35" s="83">
        <f>COUNTIF(SELECTIONS!$D$1:$AG$105,I35)</f>
        <v>19</v>
      </c>
      <c r="K35" s="84">
        <f t="shared" si="0"/>
        <v>0.18269230769230768</v>
      </c>
      <c r="L35" s="85" t="s">
        <v>6</v>
      </c>
      <c r="M35" s="56"/>
      <c r="N35" s="56"/>
    </row>
    <row r="36" spans="1:14" x14ac:dyDescent="0.2">
      <c r="A36" s="56"/>
      <c r="B36" s="56"/>
      <c r="C36" s="56"/>
      <c r="D36" s="82" t="s">
        <v>38</v>
      </c>
      <c r="E36" s="83">
        <f>COUNTIF(SELECTIONS!$D$1:$AG$105,D36)</f>
        <v>0</v>
      </c>
      <c r="F36" s="93">
        <f t="shared" si="1"/>
        <v>0</v>
      </c>
      <c r="G36" s="85" t="s">
        <v>7</v>
      </c>
      <c r="H36" s="56"/>
      <c r="I36" s="82" t="s">
        <v>125</v>
      </c>
      <c r="J36" s="83">
        <f>COUNTIF(SELECTIONS!$D$1:$AG$105,I36)</f>
        <v>24</v>
      </c>
      <c r="K36" s="84">
        <f>IFERROR(J36/$B$1,"")</f>
        <v>0.23076923076923078</v>
      </c>
      <c r="L36" s="85" t="s">
        <v>6</v>
      </c>
      <c r="M36" s="56"/>
      <c r="N36" s="56"/>
    </row>
    <row r="37" spans="1:14" x14ac:dyDescent="0.2">
      <c r="A37" s="56"/>
      <c r="B37" s="56"/>
      <c r="C37" s="56"/>
      <c r="D37" s="82" t="s">
        <v>39</v>
      </c>
      <c r="E37" s="83">
        <f>COUNTIF(SELECTIONS!$D$1:$AG$105,D37)</f>
        <v>4</v>
      </c>
      <c r="F37" s="93">
        <f t="shared" si="1"/>
        <v>3.8461538461538464E-2</v>
      </c>
      <c r="G37" s="85" t="s">
        <v>7</v>
      </c>
      <c r="H37" s="56"/>
      <c r="I37" s="90" t="s">
        <v>311</v>
      </c>
      <c r="J37" s="91">
        <f>COUNTIF(SELECTIONS!$D$1:$AG$105,I37)</f>
        <v>5</v>
      </c>
      <c r="K37" s="94">
        <f t="shared" si="0"/>
        <v>4.807692307692308E-2</v>
      </c>
      <c r="L37" s="95" t="s">
        <v>6</v>
      </c>
      <c r="M37" s="56"/>
      <c r="N37" s="56"/>
    </row>
    <row r="38" spans="1:14" ht="12.75" thickBot="1" x14ac:dyDescent="0.25">
      <c r="A38" s="56"/>
      <c r="B38" s="56"/>
      <c r="C38" s="56"/>
      <c r="D38" s="82" t="s">
        <v>40</v>
      </c>
      <c r="E38" s="83">
        <f>COUNTIF(SELECTIONS!$D$1:$AG$105,D38)</f>
        <v>15</v>
      </c>
      <c r="F38" s="93">
        <f t="shared" si="1"/>
        <v>0.14423076923076922</v>
      </c>
      <c r="G38" s="85" t="s">
        <v>7</v>
      </c>
      <c r="H38" s="56"/>
      <c r="I38" s="96" t="s">
        <v>56</v>
      </c>
      <c r="J38" s="97">
        <f>COUNTIF(SELECTIONS!$D$1:$AG$105,I38)</f>
        <v>1</v>
      </c>
      <c r="K38" s="98">
        <f t="shared" si="0"/>
        <v>9.6153846153846159E-3</v>
      </c>
      <c r="L38" s="99" t="s">
        <v>6</v>
      </c>
      <c r="M38" s="56"/>
      <c r="N38" s="56"/>
    </row>
    <row r="39" spans="1:14" x14ac:dyDescent="0.2">
      <c r="A39" s="56"/>
      <c r="B39" s="56"/>
      <c r="C39" s="56"/>
      <c r="D39" s="82" t="s">
        <v>94</v>
      </c>
      <c r="E39" s="83">
        <f>COUNTIF(SELECTIONS!$D$1:$AG$105,D39)</f>
        <v>3</v>
      </c>
      <c r="F39" s="93">
        <f t="shared" si="1"/>
        <v>2.8846153846153848E-2</v>
      </c>
      <c r="G39" s="85" t="s">
        <v>7</v>
      </c>
      <c r="H39" s="56"/>
      <c r="I39" s="100" t="s">
        <v>106</v>
      </c>
      <c r="J39" s="101">
        <f>COUNTIF(SELECTIONS!$D$1:$AG$105,I39)</f>
        <v>2</v>
      </c>
      <c r="K39" s="102">
        <f t="shared" si="0"/>
        <v>1.9230769230769232E-2</v>
      </c>
      <c r="L39" s="103" t="s">
        <v>8</v>
      </c>
      <c r="M39" s="56"/>
      <c r="N39" s="56"/>
    </row>
    <row r="40" spans="1:14" x14ac:dyDescent="0.2">
      <c r="A40" s="56"/>
      <c r="B40" s="56"/>
      <c r="C40" s="56"/>
      <c r="D40" s="82" t="s">
        <v>269</v>
      </c>
      <c r="E40" s="83">
        <f>COUNTIF(SELECTIONS!$D$1:$AG$105,D40)</f>
        <v>12</v>
      </c>
      <c r="F40" s="93">
        <f t="shared" si="1"/>
        <v>0.11538461538461539</v>
      </c>
      <c r="G40" s="85" t="s">
        <v>7</v>
      </c>
      <c r="H40" s="56"/>
      <c r="I40" s="78" t="s">
        <v>312</v>
      </c>
      <c r="J40" s="79">
        <f>COUNTIF(SELECTIONS!$D$1:$AG$105,I40)</f>
        <v>2</v>
      </c>
      <c r="K40" s="104">
        <f t="shared" si="0"/>
        <v>1.9230769230769232E-2</v>
      </c>
      <c r="L40" s="81" t="s">
        <v>8</v>
      </c>
      <c r="M40" s="56"/>
      <c r="N40" s="56"/>
    </row>
    <row r="41" spans="1:14" x14ac:dyDescent="0.2">
      <c r="A41" s="56"/>
      <c r="B41" s="56"/>
      <c r="C41" s="56"/>
      <c r="D41" s="82" t="s">
        <v>270</v>
      </c>
      <c r="E41" s="83">
        <f>COUNTIF(SELECTIONS!$D$1:$AG$105,D41)</f>
        <v>0</v>
      </c>
      <c r="F41" s="93">
        <f t="shared" ref="F41:F48" si="3">IFERROR(E41/$B$1,"")</f>
        <v>0</v>
      </c>
      <c r="G41" s="85" t="s">
        <v>7</v>
      </c>
      <c r="H41" s="56"/>
      <c r="I41" s="78" t="s">
        <v>313</v>
      </c>
      <c r="J41" s="79">
        <f>COUNTIF(SELECTIONS!$D$1:$AG$105,I41)</f>
        <v>33</v>
      </c>
      <c r="K41" s="104">
        <f t="shared" si="0"/>
        <v>0.31730769230769229</v>
      </c>
      <c r="L41" s="81" t="s">
        <v>8</v>
      </c>
      <c r="M41" s="56"/>
      <c r="N41" s="56"/>
    </row>
    <row r="42" spans="1:14" x14ac:dyDescent="0.2">
      <c r="A42" s="56"/>
      <c r="B42" s="56"/>
      <c r="C42" s="56"/>
      <c r="D42" s="82" t="s">
        <v>52</v>
      </c>
      <c r="E42" s="83">
        <f>COUNTIF(SELECTIONS!$D$1:$AG$105,D42)</f>
        <v>9</v>
      </c>
      <c r="F42" s="93">
        <f t="shared" si="3"/>
        <v>8.6538461538461536E-2</v>
      </c>
      <c r="G42" s="85" t="s">
        <v>7</v>
      </c>
      <c r="H42" s="56"/>
      <c r="I42" s="100" t="s">
        <v>314</v>
      </c>
      <c r="J42" s="101">
        <f>COUNTIF(SELECTIONS!$D$1:$AG$105,I42)</f>
        <v>0</v>
      </c>
      <c r="K42" s="102">
        <f t="shared" si="0"/>
        <v>0</v>
      </c>
      <c r="L42" s="103" t="s">
        <v>8</v>
      </c>
      <c r="M42" s="56"/>
      <c r="N42" s="56"/>
    </row>
    <row r="43" spans="1:14" x14ac:dyDescent="0.2">
      <c r="A43" s="56"/>
      <c r="B43" s="56"/>
      <c r="C43" s="56"/>
      <c r="D43" s="82" t="s">
        <v>66</v>
      </c>
      <c r="E43" s="83">
        <f>COUNTIF(SELECTIONS!$D$1:$AG$105,D43)</f>
        <v>3</v>
      </c>
      <c r="F43" s="93">
        <f t="shared" si="3"/>
        <v>2.8846153846153848E-2</v>
      </c>
      <c r="G43" s="85" t="s">
        <v>7</v>
      </c>
      <c r="H43" s="56"/>
      <c r="I43" s="100" t="s">
        <v>315</v>
      </c>
      <c r="J43" s="101">
        <f>COUNTIF(SELECTIONS!$D$1:$AG$105,I43)</f>
        <v>0</v>
      </c>
      <c r="K43" s="102">
        <f>IFERROR(J43/$B$1,"")</f>
        <v>0</v>
      </c>
      <c r="L43" s="103" t="s">
        <v>8</v>
      </c>
      <c r="M43" s="56"/>
      <c r="N43" s="56"/>
    </row>
    <row r="44" spans="1:14" x14ac:dyDescent="0.2">
      <c r="A44" s="56"/>
      <c r="B44" s="56"/>
      <c r="C44" s="56"/>
      <c r="D44" s="82" t="s">
        <v>75</v>
      </c>
      <c r="E44" s="83">
        <f>COUNTIF(SELECTIONS!$D$1:$AG$105,D44)</f>
        <v>57</v>
      </c>
      <c r="F44" s="93">
        <f t="shared" si="3"/>
        <v>0.54807692307692313</v>
      </c>
      <c r="G44" s="85" t="s">
        <v>7</v>
      </c>
      <c r="H44" s="56"/>
      <c r="I44" s="100" t="s">
        <v>316</v>
      </c>
      <c r="J44" s="101">
        <f>COUNTIF(SELECTIONS!$D$1:$AG$105,I44)</f>
        <v>2</v>
      </c>
      <c r="K44" s="102">
        <f>IFERROR(J44/$B$1,"")</f>
        <v>1.9230769230769232E-2</v>
      </c>
      <c r="L44" s="103" t="s">
        <v>8</v>
      </c>
      <c r="M44" s="56"/>
      <c r="N44" s="56"/>
    </row>
    <row r="45" spans="1:14" x14ac:dyDescent="0.2">
      <c r="A45" s="56"/>
      <c r="B45" s="56"/>
      <c r="C45" s="56"/>
      <c r="D45" s="82" t="s">
        <v>99</v>
      </c>
      <c r="E45" s="83">
        <f>COUNTIF(SELECTIONS!$D$1:$AG$105,D45)</f>
        <v>7</v>
      </c>
      <c r="F45" s="93">
        <f t="shared" si="3"/>
        <v>6.7307692307692304E-2</v>
      </c>
      <c r="G45" s="85" t="s">
        <v>7</v>
      </c>
      <c r="H45" s="56"/>
      <c r="I45" s="100" t="s">
        <v>317</v>
      </c>
      <c r="J45" s="101">
        <f>COUNTIF(SELECTIONS!$D$1:$AG$105,I45)</f>
        <v>0</v>
      </c>
      <c r="K45" s="102">
        <f>IFERROR(J45/$B$1,"")</f>
        <v>0</v>
      </c>
      <c r="L45" s="103" t="s">
        <v>8</v>
      </c>
      <c r="M45" s="56"/>
      <c r="N45" s="56"/>
    </row>
    <row r="46" spans="1:14" x14ac:dyDescent="0.2">
      <c r="A46" s="56"/>
      <c r="B46" s="56"/>
      <c r="C46" s="56"/>
      <c r="D46" s="82" t="s">
        <v>271</v>
      </c>
      <c r="E46" s="83">
        <f>COUNTIF(SELECTIONS!$D$1:$AG$105,D46)</f>
        <v>4</v>
      </c>
      <c r="F46" s="93">
        <f t="shared" si="3"/>
        <v>3.8461538461538464E-2</v>
      </c>
      <c r="G46" s="85" t="s">
        <v>7</v>
      </c>
      <c r="H46" s="56"/>
      <c r="I46" s="100" t="s">
        <v>150</v>
      </c>
      <c r="J46" s="101">
        <f>COUNTIF(SELECTIONS!$D$1:$AG$105,I46)</f>
        <v>0</v>
      </c>
      <c r="K46" s="102">
        <f>IFERROR(J46/$B$1,"")</f>
        <v>0</v>
      </c>
      <c r="L46" s="103" t="s">
        <v>8</v>
      </c>
      <c r="M46" s="56"/>
      <c r="N46" s="56"/>
    </row>
    <row r="47" spans="1:14" x14ac:dyDescent="0.2">
      <c r="A47" s="56"/>
      <c r="B47" s="56"/>
      <c r="C47" s="56"/>
      <c r="D47" s="82" t="s">
        <v>53</v>
      </c>
      <c r="E47" s="83">
        <f>COUNTIF(SELECTIONS!$D$1:$AG$105,D47)</f>
        <v>15</v>
      </c>
      <c r="F47" s="93">
        <f t="shared" si="3"/>
        <v>0.14423076923076922</v>
      </c>
      <c r="G47" s="85" t="s">
        <v>7</v>
      </c>
      <c r="H47" s="56"/>
      <c r="I47" s="100" t="s">
        <v>318</v>
      </c>
      <c r="J47" s="101">
        <f>COUNTIF(SELECTIONS!$D$1:$AG$105,I47)</f>
        <v>5</v>
      </c>
      <c r="K47" s="102">
        <f t="shared" si="0"/>
        <v>4.807692307692308E-2</v>
      </c>
      <c r="L47" s="103" t="s">
        <v>8</v>
      </c>
      <c r="M47" s="56"/>
      <c r="N47" s="56"/>
    </row>
    <row r="48" spans="1:14" x14ac:dyDescent="0.2">
      <c r="A48" s="56"/>
      <c r="B48" s="56"/>
      <c r="C48" s="56"/>
      <c r="D48" s="82" t="s">
        <v>272</v>
      </c>
      <c r="E48" s="83">
        <f>COUNTIF(SELECTIONS!$D$1:$AG$105,D48)</f>
        <v>53</v>
      </c>
      <c r="F48" s="93">
        <f t="shared" si="3"/>
        <v>0.50961538461538458</v>
      </c>
      <c r="G48" s="85" t="s">
        <v>7</v>
      </c>
      <c r="H48" s="56"/>
      <c r="I48" s="100" t="s">
        <v>319</v>
      </c>
      <c r="J48" s="101">
        <f>COUNTIF(SELECTIONS!$D$1:$AG$105,I48)</f>
        <v>0</v>
      </c>
      <c r="K48" s="102">
        <f t="shared" si="0"/>
        <v>0</v>
      </c>
      <c r="L48" s="103" t="s">
        <v>8</v>
      </c>
      <c r="M48" s="56"/>
      <c r="N48" s="56"/>
    </row>
    <row r="49" spans="1:14" ht="12.75" thickBot="1" x14ac:dyDescent="0.25">
      <c r="A49" s="56"/>
      <c r="B49" s="56"/>
      <c r="C49" s="56"/>
      <c r="D49" s="96" t="s">
        <v>273</v>
      </c>
      <c r="E49" s="97">
        <f>COUNTIF(SELECTIONS!$D$1:$AG$105,D49)</f>
        <v>8</v>
      </c>
      <c r="F49" s="105">
        <f>IFERROR(E49/$B$1,"")</f>
        <v>7.6923076923076927E-2</v>
      </c>
      <c r="G49" s="99" t="s">
        <v>7</v>
      </c>
      <c r="H49" s="56"/>
      <c r="I49" s="100" t="s">
        <v>320</v>
      </c>
      <c r="J49" s="101">
        <f>COUNTIF(SELECTIONS!$D$1:$AG$105,I49)</f>
        <v>1</v>
      </c>
      <c r="K49" s="102">
        <f t="shared" si="0"/>
        <v>9.6153846153846159E-3</v>
      </c>
      <c r="L49" s="103" t="s">
        <v>8</v>
      </c>
      <c r="M49" s="56"/>
      <c r="N49" s="56"/>
    </row>
    <row r="50" spans="1:14" x14ac:dyDescent="0.2">
      <c r="A50" s="56"/>
      <c r="B50" s="56"/>
      <c r="C50" s="56"/>
      <c r="D50" s="100" t="s">
        <v>114</v>
      </c>
      <c r="E50" s="101">
        <f>COUNTIF(SELECTIONS!$D$1:$AG$105,D50)</f>
        <v>6</v>
      </c>
      <c r="F50" s="106">
        <f t="shared" si="1"/>
        <v>5.7692307692307696E-2</v>
      </c>
      <c r="G50" s="103" t="s">
        <v>9</v>
      </c>
      <c r="H50" s="56"/>
      <c r="I50" s="100" t="s">
        <v>321</v>
      </c>
      <c r="J50" s="101">
        <f>COUNTIF(SELECTIONS!$D$1:$AG$105,I50)</f>
        <v>1</v>
      </c>
      <c r="K50" s="102">
        <f t="shared" si="0"/>
        <v>9.6153846153846159E-3</v>
      </c>
      <c r="L50" s="103" t="s">
        <v>8</v>
      </c>
      <c r="M50" s="56"/>
      <c r="N50" s="56"/>
    </row>
    <row r="51" spans="1:14" x14ac:dyDescent="0.2">
      <c r="A51" s="56"/>
      <c r="B51" s="56"/>
      <c r="C51" s="56"/>
      <c r="D51" s="100" t="s">
        <v>72</v>
      </c>
      <c r="E51" s="101">
        <f>COUNTIF(SELECTIONS!$D$1:$AG$105,D51)</f>
        <v>4</v>
      </c>
      <c r="F51" s="106">
        <f t="shared" si="1"/>
        <v>3.8461538461538464E-2</v>
      </c>
      <c r="G51" s="103" t="s">
        <v>9</v>
      </c>
      <c r="H51" s="56"/>
      <c r="I51" s="100" t="s">
        <v>322</v>
      </c>
      <c r="J51" s="101">
        <f>COUNTIF(SELECTIONS!$D$1:$AG$105,I51)</f>
        <v>1</v>
      </c>
      <c r="K51" s="102">
        <f t="shared" si="0"/>
        <v>9.6153846153846159E-3</v>
      </c>
      <c r="L51" s="103" t="s">
        <v>8</v>
      </c>
      <c r="M51" s="56"/>
      <c r="N51" s="56"/>
    </row>
    <row r="52" spans="1:14" x14ac:dyDescent="0.2">
      <c r="A52" s="56"/>
      <c r="B52" s="56"/>
      <c r="C52" s="56"/>
      <c r="D52" s="100" t="s">
        <v>274</v>
      </c>
      <c r="E52" s="101">
        <f>COUNTIF(SELECTIONS!$D$1:$AG$105,D52)</f>
        <v>3</v>
      </c>
      <c r="F52" s="106">
        <f t="shared" si="1"/>
        <v>2.8846153846153848E-2</v>
      </c>
      <c r="G52" s="103" t="s">
        <v>9</v>
      </c>
      <c r="H52" s="56"/>
      <c r="I52" s="100" t="s">
        <v>323</v>
      </c>
      <c r="J52" s="101">
        <f>COUNTIF(SELECTIONS!$D$1:$AG$105,I52)</f>
        <v>2</v>
      </c>
      <c r="K52" s="102">
        <f t="shared" si="0"/>
        <v>1.9230769230769232E-2</v>
      </c>
      <c r="L52" s="103" t="s">
        <v>8</v>
      </c>
      <c r="M52" s="56"/>
      <c r="N52" s="56"/>
    </row>
    <row r="53" spans="1:14" x14ac:dyDescent="0.2">
      <c r="A53" s="56"/>
      <c r="B53" s="56"/>
      <c r="C53" s="56"/>
      <c r="D53" s="100" t="s">
        <v>275</v>
      </c>
      <c r="E53" s="101">
        <f>COUNTIF(SELECTIONS!$D$1:$AG$105,D53)</f>
        <v>18</v>
      </c>
      <c r="F53" s="106">
        <f t="shared" si="1"/>
        <v>0.17307692307692307</v>
      </c>
      <c r="G53" s="103" t="s">
        <v>9</v>
      </c>
      <c r="H53" s="56"/>
      <c r="I53" s="100" t="s">
        <v>132</v>
      </c>
      <c r="J53" s="101">
        <f>COUNTIF(SELECTIONS!$D$1:$AG$105,I53)</f>
        <v>0</v>
      </c>
      <c r="K53" s="102">
        <f t="shared" si="0"/>
        <v>0</v>
      </c>
      <c r="L53" s="103" t="s">
        <v>8</v>
      </c>
      <c r="M53" s="56"/>
      <c r="N53" s="56"/>
    </row>
    <row r="54" spans="1:14" x14ac:dyDescent="0.2">
      <c r="A54" s="56"/>
      <c r="B54" s="56"/>
      <c r="C54" s="56"/>
      <c r="D54" s="100" t="s">
        <v>276</v>
      </c>
      <c r="E54" s="101">
        <f>COUNTIF(SELECTIONS!$D$1:$AG$105,D54)</f>
        <v>0</v>
      </c>
      <c r="F54" s="106">
        <f t="shared" si="1"/>
        <v>0</v>
      </c>
      <c r="G54" s="103" t="s">
        <v>9</v>
      </c>
      <c r="H54" s="56"/>
      <c r="I54" s="100" t="s">
        <v>324</v>
      </c>
      <c r="J54" s="101">
        <f>COUNTIF(SELECTIONS!$D$1:$AG$105,I54)</f>
        <v>0</v>
      </c>
      <c r="K54" s="102">
        <f t="shared" si="0"/>
        <v>0</v>
      </c>
      <c r="L54" s="103" t="s">
        <v>8</v>
      </c>
      <c r="M54" s="56"/>
      <c r="N54" s="56"/>
    </row>
    <row r="55" spans="1:14" x14ac:dyDescent="0.2">
      <c r="D55" s="100" t="s">
        <v>127</v>
      </c>
      <c r="E55" s="101">
        <f>COUNTIF(SELECTIONS!$D$1:$AG$105,D55)</f>
        <v>2</v>
      </c>
      <c r="F55" s="106">
        <f t="shared" si="1"/>
        <v>1.9230769230769232E-2</v>
      </c>
      <c r="G55" s="103" t="s">
        <v>9</v>
      </c>
      <c r="I55" s="100" t="s">
        <v>325</v>
      </c>
      <c r="J55" s="101">
        <f>COUNTIF(SELECTIONS!$D$1:$AG$105,I55)</f>
        <v>0</v>
      </c>
      <c r="K55" s="102">
        <f t="shared" si="0"/>
        <v>0</v>
      </c>
      <c r="L55" s="103" t="s">
        <v>8</v>
      </c>
    </row>
    <row r="56" spans="1:14" x14ac:dyDescent="0.2">
      <c r="D56" s="100" t="s">
        <v>65</v>
      </c>
      <c r="E56" s="101">
        <f>COUNTIF(SELECTIONS!$D$1:$AG$105,D56)</f>
        <v>9</v>
      </c>
      <c r="F56" s="106">
        <f t="shared" si="1"/>
        <v>8.6538461538461536E-2</v>
      </c>
      <c r="G56" s="103" t="s">
        <v>9</v>
      </c>
      <c r="I56" s="78" t="s">
        <v>326</v>
      </c>
      <c r="J56" s="79">
        <f>COUNTIF(SELECTIONS!$D$1:$AG$105,I56)</f>
        <v>39</v>
      </c>
      <c r="K56" s="104">
        <f t="shared" si="0"/>
        <v>0.375</v>
      </c>
      <c r="L56" s="81" t="s">
        <v>8</v>
      </c>
    </row>
    <row r="57" spans="1:14" x14ac:dyDescent="0.2">
      <c r="D57" s="100" t="s">
        <v>277</v>
      </c>
      <c r="E57" s="101">
        <f>COUNTIF(SELECTIONS!$D$1:$AG$105,D57)</f>
        <v>1</v>
      </c>
      <c r="F57" s="106">
        <f t="shared" si="1"/>
        <v>9.6153846153846159E-3</v>
      </c>
      <c r="G57" s="103" t="s">
        <v>9</v>
      </c>
      <c r="I57" s="78" t="s">
        <v>327</v>
      </c>
      <c r="J57" s="79">
        <f>COUNTIF(SELECTIONS!$D$1:$AG$105,I57)</f>
        <v>1</v>
      </c>
      <c r="K57" s="104">
        <f t="shared" si="0"/>
        <v>9.6153846153846159E-3</v>
      </c>
      <c r="L57" s="81" t="s">
        <v>8</v>
      </c>
    </row>
    <row r="58" spans="1:14" x14ac:dyDescent="0.2">
      <c r="D58" s="78" t="s">
        <v>251</v>
      </c>
      <c r="E58" s="79">
        <f>COUNTIF(SELECTIONS!$D$1:$AG$105,D58)</f>
        <v>5</v>
      </c>
      <c r="F58" s="107">
        <f t="shared" si="1"/>
        <v>4.807692307692308E-2</v>
      </c>
      <c r="G58" s="81" t="s">
        <v>9</v>
      </c>
      <c r="I58" s="100" t="s">
        <v>328</v>
      </c>
      <c r="J58" s="101">
        <f>COUNTIF(SELECTIONS!$D$1:$AG$105,I58)</f>
        <v>16</v>
      </c>
      <c r="K58" s="102">
        <f t="shared" si="0"/>
        <v>0.15384615384615385</v>
      </c>
      <c r="L58" s="81" t="s">
        <v>8</v>
      </c>
    </row>
    <row r="59" spans="1:14" x14ac:dyDescent="0.2">
      <c r="D59" s="78" t="s">
        <v>83</v>
      </c>
      <c r="E59" s="79">
        <f>COUNTIF(SELECTIONS!$D$1:$AG$105,D59)</f>
        <v>4</v>
      </c>
      <c r="F59" s="107">
        <f t="shared" si="1"/>
        <v>3.8461538461538464E-2</v>
      </c>
      <c r="G59" s="81" t="s">
        <v>9</v>
      </c>
      <c r="I59" s="100" t="s">
        <v>329</v>
      </c>
      <c r="J59" s="101">
        <f>COUNTIF(SELECTIONS!$D$1:$AG$105,I59)</f>
        <v>0</v>
      </c>
      <c r="K59" s="102">
        <f t="shared" si="0"/>
        <v>0</v>
      </c>
      <c r="L59" s="81" t="s">
        <v>8</v>
      </c>
    </row>
    <row r="60" spans="1:14" x14ac:dyDescent="0.2">
      <c r="D60" s="100" t="s">
        <v>278</v>
      </c>
      <c r="E60" s="101">
        <f>COUNTIF(SELECTIONS!$D$1:$AG$105,D60)</f>
        <v>0</v>
      </c>
      <c r="F60" s="106">
        <f t="shared" si="1"/>
        <v>0</v>
      </c>
      <c r="G60" s="103" t="s">
        <v>9</v>
      </c>
      <c r="I60" s="100" t="s">
        <v>330</v>
      </c>
      <c r="J60" s="101">
        <f>COUNTIF(SELECTIONS!$D$1:$AG$105,I60)</f>
        <v>26</v>
      </c>
      <c r="K60" s="102">
        <f t="shared" si="0"/>
        <v>0.25</v>
      </c>
      <c r="L60" s="81" t="s">
        <v>8</v>
      </c>
    </row>
    <row r="61" spans="1:14" x14ac:dyDescent="0.2">
      <c r="D61" s="78" t="s">
        <v>279</v>
      </c>
      <c r="E61" s="79">
        <f>COUNTIF(SELECTIONS!$D$1:$AG$105,D61)</f>
        <v>7</v>
      </c>
      <c r="F61" s="107">
        <f t="shared" si="1"/>
        <v>6.7307692307692304E-2</v>
      </c>
      <c r="G61" s="81" t="s">
        <v>9</v>
      </c>
      <c r="I61" s="100" t="s">
        <v>161</v>
      </c>
      <c r="J61" s="101">
        <f>COUNTIF(SELECTIONS!$D$1:$AG$105,I61)</f>
        <v>4</v>
      </c>
      <c r="K61" s="102">
        <f t="shared" si="0"/>
        <v>3.8461538461538464E-2</v>
      </c>
      <c r="L61" s="81" t="s">
        <v>8</v>
      </c>
    </row>
    <row r="62" spans="1:14" x14ac:dyDescent="0.2">
      <c r="D62" s="78" t="s">
        <v>76</v>
      </c>
      <c r="E62" s="79">
        <f>COUNTIF(SELECTIONS!$D$1:$AG$105,D62)</f>
        <v>8</v>
      </c>
      <c r="F62" s="107">
        <f t="shared" si="1"/>
        <v>7.6923076923076927E-2</v>
      </c>
      <c r="G62" s="81" t="s">
        <v>9</v>
      </c>
      <c r="I62" s="100" t="s">
        <v>331</v>
      </c>
      <c r="J62" s="101">
        <f>COUNTIF(SELECTIONS!$D$1:$AG$105,I62)</f>
        <v>5</v>
      </c>
      <c r="K62" s="102">
        <f>IFERROR(J62/$B$1,"")</f>
        <v>4.807692307692308E-2</v>
      </c>
      <c r="L62" s="81" t="s">
        <v>8</v>
      </c>
    </row>
    <row r="63" spans="1:14" x14ac:dyDescent="0.2">
      <c r="D63" s="78" t="s">
        <v>280</v>
      </c>
      <c r="E63" s="79">
        <f>COUNTIF(SELECTIONS!$D$1:$AG$105,D63)</f>
        <v>2</v>
      </c>
      <c r="F63" s="107">
        <f t="shared" si="1"/>
        <v>1.9230769230769232E-2</v>
      </c>
      <c r="G63" s="81" t="s">
        <v>9</v>
      </c>
      <c r="I63" s="100" t="s">
        <v>332</v>
      </c>
      <c r="J63" s="101">
        <f>COUNTIF(SELECTIONS!$D$1:$AG$105,I63)</f>
        <v>0</v>
      </c>
      <c r="K63" s="102">
        <f>IFERROR(J63/$B$1,"")</f>
        <v>0</v>
      </c>
      <c r="L63" s="81" t="s">
        <v>8</v>
      </c>
    </row>
    <row r="64" spans="1:14" x14ac:dyDescent="0.2">
      <c r="D64" s="78" t="s">
        <v>253</v>
      </c>
      <c r="E64" s="79">
        <f>COUNTIF(SELECTIONS!$D$1:$AG$105,D64)</f>
        <v>17</v>
      </c>
      <c r="F64" s="107">
        <f t="shared" si="1"/>
        <v>0.16346153846153846</v>
      </c>
      <c r="G64" s="81" t="s">
        <v>9</v>
      </c>
      <c r="I64" s="100" t="s">
        <v>333</v>
      </c>
      <c r="J64" s="101">
        <f>COUNTIF(SELECTIONS!$D$1:$AG$105,I64)</f>
        <v>38</v>
      </c>
      <c r="K64" s="102">
        <f>IFERROR(J64/$B$1,"")</f>
        <v>0.36538461538461536</v>
      </c>
      <c r="L64" s="81" t="s">
        <v>8</v>
      </c>
    </row>
    <row r="65" spans="4:12" x14ac:dyDescent="0.2">
      <c r="D65" s="78" t="s">
        <v>281</v>
      </c>
      <c r="E65" s="79">
        <f>COUNTIF(SELECTIONS!$D$1:$AG$105,D65)</f>
        <v>9</v>
      </c>
      <c r="F65" s="107">
        <f t="shared" si="1"/>
        <v>8.6538461538461536E-2</v>
      </c>
      <c r="G65" s="81" t="s">
        <v>9</v>
      </c>
      <c r="I65" s="100" t="s">
        <v>108</v>
      </c>
      <c r="J65" s="101">
        <f>COUNTIF(SELECTIONS!$D$1:$AG$105,I65)</f>
        <v>2</v>
      </c>
      <c r="K65" s="102">
        <f>IFERROR(J65/$B$1,"")</f>
        <v>1.9230769230769232E-2</v>
      </c>
      <c r="L65" s="81" t="s">
        <v>8</v>
      </c>
    </row>
    <row r="66" spans="4:12" x14ac:dyDescent="0.2">
      <c r="D66" s="78" t="s">
        <v>120</v>
      </c>
      <c r="E66" s="79">
        <f>COUNTIF(SELECTIONS!$D$1:$AG$105,D66)</f>
        <v>0</v>
      </c>
      <c r="F66" s="107">
        <f t="shared" si="1"/>
        <v>0</v>
      </c>
      <c r="G66" s="81" t="s">
        <v>9</v>
      </c>
      <c r="I66" s="100" t="s">
        <v>334</v>
      </c>
      <c r="J66" s="101">
        <f>COUNTIF(SELECTIONS!$D$1:$AG$105,I66)</f>
        <v>2</v>
      </c>
      <c r="K66" s="102">
        <f t="shared" si="0"/>
        <v>1.9230769230769232E-2</v>
      </c>
      <c r="L66" s="81" t="s">
        <v>8</v>
      </c>
    </row>
    <row r="67" spans="4:12" x14ac:dyDescent="0.2">
      <c r="D67" s="78" t="s">
        <v>58</v>
      </c>
      <c r="E67" s="79">
        <f>COUNTIF(SELECTIONS!$D$1:$AG$105,D67)</f>
        <v>57</v>
      </c>
      <c r="F67" s="107">
        <f t="shared" si="1"/>
        <v>0.54807692307692313</v>
      </c>
      <c r="G67" s="81" t="s">
        <v>9</v>
      </c>
      <c r="I67" s="100" t="s">
        <v>335</v>
      </c>
      <c r="J67" s="101">
        <f>COUNTIF(SELECTIONS!$D$1:$AG$105,I67)</f>
        <v>0</v>
      </c>
      <c r="K67" s="102">
        <f t="shared" si="0"/>
        <v>0</v>
      </c>
      <c r="L67" s="81" t="s">
        <v>8</v>
      </c>
    </row>
    <row r="68" spans="4:12" x14ac:dyDescent="0.2">
      <c r="D68" s="78" t="s">
        <v>282</v>
      </c>
      <c r="E68" s="79">
        <f>COUNTIF(SELECTIONS!$D$1:$AG$105,D68)</f>
        <v>9</v>
      </c>
      <c r="F68" s="107">
        <f t="shared" si="1"/>
        <v>8.6538461538461536E-2</v>
      </c>
      <c r="G68" s="81" t="s">
        <v>9</v>
      </c>
      <c r="I68" s="100" t="s">
        <v>336</v>
      </c>
      <c r="J68" s="101">
        <f>COUNTIF(SELECTIONS!$D$1:$AG$105,I68)</f>
        <v>4</v>
      </c>
      <c r="K68" s="102">
        <f t="shared" si="0"/>
        <v>3.8461538461538464E-2</v>
      </c>
      <c r="L68" s="81" t="s">
        <v>8</v>
      </c>
    </row>
    <row r="69" spans="4:12" x14ac:dyDescent="0.2">
      <c r="D69" s="78" t="s">
        <v>283</v>
      </c>
      <c r="E69" s="79">
        <f>COUNTIF(SELECTIONS!$D$1:$AG$105,D69)</f>
        <v>4</v>
      </c>
      <c r="F69" s="107">
        <f t="shared" si="1"/>
        <v>3.8461538461538464E-2</v>
      </c>
      <c r="G69" s="81" t="s">
        <v>9</v>
      </c>
      <c r="I69" s="100" t="s">
        <v>337</v>
      </c>
      <c r="J69" s="101">
        <f>COUNTIF(SELECTIONS!$D$1:$AG$105,I69)</f>
        <v>39</v>
      </c>
      <c r="K69" s="102">
        <f t="shared" si="0"/>
        <v>0.375</v>
      </c>
      <c r="L69" s="81" t="s">
        <v>8</v>
      </c>
    </row>
    <row r="70" spans="4:12" x14ac:dyDescent="0.2">
      <c r="D70" s="78" t="s">
        <v>46</v>
      </c>
      <c r="E70" s="79">
        <f>COUNTIF(SELECTIONS!$D$1:$AG$105,D70)</f>
        <v>4</v>
      </c>
      <c r="F70" s="107">
        <f t="shared" si="1"/>
        <v>3.8461538461538464E-2</v>
      </c>
      <c r="G70" s="81" t="s">
        <v>9</v>
      </c>
      <c r="I70" s="100" t="s">
        <v>338</v>
      </c>
      <c r="J70" s="101">
        <f>COUNTIF(SELECTIONS!$D$1:$AG$105,I70)</f>
        <v>2</v>
      </c>
      <c r="K70" s="102">
        <f>IFERROR(J70/$B$1,"")</f>
        <v>1.9230769230769232E-2</v>
      </c>
      <c r="L70" s="81" t="s">
        <v>8</v>
      </c>
    </row>
    <row r="71" spans="4:12" x14ac:dyDescent="0.2">
      <c r="D71" s="78" t="s">
        <v>284</v>
      </c>
      <c r="E71" s="79">
        <f>COUNTIF(SELECTIONS!$D$1:$AG$105,D71)</f>
        <v>7</v>
      </c>
      <c r="F71" s="107">
        <f t="shared" si="1"/>
        <v>6.7307692307692304E-2</v>
      </c>
      <c r="G71" s="81" t="s">
        <v>9</v>
      </c>
      <c r="I71" s="100" t="s">
        <v>339</v>
      </c>
      <c r="J71" s="101">
        <f>COUNTIF(SELECTIONS!$D$1:$AG$105,I71)</f>
        <v>57</v>
      </c>
      <c r="K71" s="102">
        <f>IFERROR(J71/$B$1,"")</f>
        <v>0.54807692307692313</v>
      </c>
      <c r="L71" s="81" t="s">
        <v>8</v>
      </c>
    </row>
    <row r="72" spans="4:12" x14ac:dyDescent="0.2">
      <c r="D72" s="78" t="s">
        <v>67</v>
      </c>
      <c r="E72" s="79">
        <f>COUNTIF(SELECTIONS!$D$1:$AG$105,D72)</f>
        <v>29</v>
      </c>
      <c r="F72" s="107">
        <f t="shared" si="1"/>
        <v>0.27884615384615385</v>
      </c>
      <c r="G72" s="81" t="s">
        <v>9</v>
      </c>
      <c r="I72" s="100" t="s">
        <v>340</v>
      </c>
      <c r="J72" s="101">
        <f>COUNTIF(SELECTIONS!$D$1:$AG$105,I72)</f>
        <v>1</v>
      </c>
      <c r="K72" s="102">
        <f>IFERROR(J72/$B$1,"")</f>
        <v>9.6153846153846159E-3</v>
      </c>
      <c r="L72" s="81" t="s">
        <v>8</v>
      </c>
    </row>
    <row r="73" spans="4:12" x14ac:dyDescent="0.2">
      <c r="D73" s="78" t="s">
        <v>285</v>
      </c>
      <c r="E73" s="79">
        <f>COUNTIF(SELECTIONS!$D$1:$AG$105,D73)</f>
        <v>4</v>
      </c>
      <c r="F73" s="107">
        <f t="shared" si="1"/>
        <v>3.8461538461538464E-2</v>
      </c>
      <c r="G73" s="81" t="s">
        <v>9</v>
      </c>
      <c r="I73" s="100" t="s">
        <v>265</v>
      </c>
      <c r="J73" s="101">
        <f>COUNTIF(SELECTIONS!$D$1:$AG$105,I73)</f>
        <v>7</v>
      </c>
      <c r="K73" s="102">
        <f t="shared" si="0"/>
        <v>6.7307692307692304E-2</v>
      </c>
      <c r="L73" s="81" t="s">
        <v>8</v>
      </c>
    </row>
    <row r="74" spans="4:12" ht="12.75" thickBot="1" x14ac:dyDescent="0.25">
      <c r="D74" s="78" t="s">
        <v>100</v>
      </c>
      <c r="E74" s="79">
        <f>COUNTIF(SELECTIONS!$D$1:$AG$105,D74)</f>
        <v>7</v>
      </c>
      <c r="F74" s="107">
        <f t="shared" si="1"/>
        <v>6.7307692307692304E-2</v>
      </c>
      <c r="G74" s="81" t="s">
        <v>9</v>
      </c>
      <c r="I74" s="86" t="s">
        <v>341</v>
      </c>
      <c r="J74" s="87">
        <f>COUNTIF(SELECTIONS!$D$1:$AG$105,I74)</f>
        <v>20</v>
      </c>
      <c r="K74" s="108">
        <f t="shared" si="0"/>
        <v>0.19230769230769232</v>
      </c>
      <c r="L74" s="89" t="s">
        <v>8</v>
      </c>
    </row>
    <row r="75" spans="4:12" x14ac:dyDescent="0.2">
      <c r="D75" s="78" t="s">
        <v>96</v>
      </c>
      <c r="E75" s="79">
        <f>COUNTIF(SELECTIONS!$D$1:$AG$105,D75)</f>
        <v>6</v>
      </c>
      <c r="F75" s="107">
        <f t="shared" si="1"/>
        <v>5.7692307692307696E-2</v>
      </c>
      <c r="G75" s="81" t="s">
        <v>9</v>
      </c>
      <c r="I75" s="56"/>
      <c r="J75" s="56"/>
      <c r="K75" s="58"/>
      <c r="L75" s="56"/>
    </row>
    <row r="76" spans="4:12" x14ac:dyDescent="0.2">
      <c r="D76" s="78" t="s">
        <v>286</v>
      </c>
      <c r="E76" s="79">
        <f>COUNTIF(SELECTIONS!$D$1:$AG$105,D76)</f>
        <v>2</v>
      </c>
      <c r="F76" s="107">
        <f t="shared" si="1"/>
        <v>1.9230769230769232E-2</v>
      </c>
      <c r="G76" s="81" t="s">
        <v>9</v>
      </c>
      <c r="I76" s="56"/>
      <c r="J76" s="56"/>
      <c r="K76" s="58"/>
      <c r="L76" s="56"/>
    </row>
    <row r="77" spans="4:12" x14ac:dyDescent="0.2">
      <c r="D77" s="78" t="s">
        <v>74</v>
      </c>
      <c r="E77" s="79">
        <f>COUNTIF(SELECTIONS!$D$1:$AG$105,D77)</f>
        <v>2</v>
      </c>
      <c r="F77" s="107">
        <f>IFERROR(E77/$B$1,"")</f>
        <v>1.9230769230769232E-2</v>
      </c>
      <c r="G77" s="81" t="s">
        <v>9</v>
      </c>
      <c r="I77" s="56"/>
      <c r="J77" s="56"/>
      <c r="K77" s="58"/>
      <c r="L77" s="56"/>
    </row>
    <row r="78" spans="4:12" x14ac:dyDescent="0.2">
      <c r="D78" s="78" t="s">
        <v>141</v>
      </c>
      <c r="E78" s="79">
        <f>COUNTIF(SELECTIONS!$D$1:$AG$105,D78)</f>
        <v>2</v>
      </c>
      <c r="F78" s="107">
        <f>IFERROR(E78/$B$1,"")</f>
        <v>1.9230769230769232E-2</v>
      </c>
      <c r="G78" s="81" t="s">
        <v>9</v>
      </c>
      <c r="I78" s="56"/>
      <c r="J78" s="56"/>
      <c r="K78" s="58"/>
      <c r="L78" s="56"/>
    </row>
    <row r="79" spans="4:12" x14ac:dyDescent="0.2">
      <c r="D79" s="78" t="s">
        <v>262</v>
      </c>
      <c r="E79" s="79">
        <f>COUNTIF(SELECTIONS!$D$1:$AG$105,D79)</f>
        <v>1</v>
      </c>
      <c r="F79" s="107">
        <f>IFERROR(E79/$B$1,"")</f>
        <v>9.6153846153846159E-3</v>
      </c>
      <c r="G79" s="81" t="s">
        <v>9</v>
      </c>
      <c r="I79" s="56"/>
      <c r="J79" s="56"/>
      <c r="K79" s="58"/>
      <c r="L79" s="56"/>
    </row>
    <row r="80" spans="4:12" x14ac:dyDescent="0.2">
      <c r="D80" s="78" t="s">
        <v>97</v>
      </c>
      <c r="E80" s="79">
        <f>COUNTIF(SELECTIONS!$D$1:$AG$105,D80)</f>
        <v>1</v>
      </c>
      <c r="F80" s="107">
        <f>IFERROR(E80/$B$1,"")</f>
        <v>9.6153846153846159E-3</v>
      </c>
      <c r="G80" s="81" t="s">
        <v>9</v>
      </c>
      <c r="I80" s="56"/>
      <c r="J80" s="56"/>
      <c r="K80" s="58"/>
      <c r="L80" s="56"/>
    </row>
    <row r="81" spans="4:12" x14ac:dyDescent="0.2">
      <c r="D81" s="78" t="s">
        <v>287</v>
      </c>
      <c r="E81" s="79">
        <f>COUNTIF(SELECTIONS!$D$1:$AG$105,D81)</f>
        <v>9</v>
      </c>
      <c r="F81" s="107">
        <f t="shared" si="1"/>
        <v>8.6538461538461536E-2</v>
      </c>
      <c r="G81" s="81" t="s">
        <v>9</v>
      </c>
      <c r="I81" s="56"/>
      <c r="J81" s="56"/>
      <c r="K81" s="58"/>
      <c r="L81" s="56"/>
    </row>
    <row r="82" spans="4:12" x14ac:dyDescent="0.2">
      <c r="D82" s="78" t="s">
        <v>288</v>
      </c>
      <c r="E82" s="79">
        <f>COUNTIF(SELECTIONS!$D$1:$AG$105,D82)</f>
        <v>36</v>
      </c>
      <c r="F82" s="107">
        <f t="shared" si="1"/>
        <v>0.34615384615384615</v>
      </c>
      <c r="G82" s="81" t="s">
        <v>9</v>
      </c>
      <c r="I82" s="56"/>
      <c r="J82" s="56"/>
      <c r="K82" s="58"/>
      <c r="L82" s="56"/>
    </row>
    <row r="83" spans="4:12" x14ac:dyDescent="0.2">
      <c r="D83" s="78" t="s">
        <v>289</v>
      </c>
      <c r="E83" s="79">
        <f>COUNTIF(SELECTIONS!$D$1:$AG$105,D83)</f>
        <v>11</v>
      </c>
      <c r="F83" s="107">
        <f>IFERROR(E83/$B$1,"")</f>
        <v>0.10576923076923077</v>
      </c>
      <c r="G83" s="81" t="s">
        <v>9</v>
      </c>
      <c r="I83" s="56"/>
      <c r="J83" s="56"/>
      <c r="K83" s="58"/>
      <c r="L83" s="56"/>
    </row>
    <row r="84" spans="4:12" x14ac:dyDescent="0.2">
      <c r="D84" s="78" t="s">
        <v>101</v>
      </c>
      <c r="E84" s="79">
        <f>COUNTIF(SELECTIONS!$D$1:$AG$105,D84)</f>
        <v>21</v>
      </c>
      <c r="F84" s="107">
        <f t="shared" si="1"/>
        <v>0.20192307692307693</v>
      </c>
      <c r="G84" s="81" t="s">
        <v>9</v>
      </c>
      <c r="I84" s="56"/>
      <c r="J84" s="56"/>
      <c r="K84" s="58"/>
      <c r="L84" s="56"/>
    </row>
    <row r="85" spans="4:12" ht="12.75" thickBot="1" x14ac:dyDescent="0.25">
      <c r="D85" s="86" t="s">
        <v>54</v>
      </c>
      <c r="E85" s="87">
        <f>COUNTIF(SELECTIONS!$D$1:$AG$105,D85)</f>
        <v>5</v>
      </c>
      <c r="F85" s="109">
        <f t="shared" si="1"/>
        <v>4.807692307692308E-2</v>
      </c>
      <c r="G85" s="89" t="s">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851E8-E17C-4417-B888-24D3487A14C0}">
  <dimension ref="A1:DA16"/>
  <sheetViews>
    <sheetView showGridLines="0" workbookViewId="0">
      <pane xSplit="1" ySplit="1" topLeftCell="CL2" activePane="bottomRight" state="frozen"/>
      <selection pane="topRight" activeCell="B1" sqref="B1"/>
      <selection pane="bottomLeft" activeCell="A2" sqref="A2"/>
      <selection pane="bottomRight" activeCell="CP9" sqref="CP9"/>
    </sheetView>
  </sheetViews>
  <sheetFormatPr defaultRowHeight="18.75" x14ac:dyDescent="0.3"/>
  <cols>
    <col min="1" max="1" width="10.140625" style="3" bestFit="1" customWidth="1"/>
    <col min="2" max="2" width="24.5703125" style="3" bestFit="1" customWidth="1"/>
    <col min="3" max="3" width="22.7109375" style="3" bestFit="1" customWidth="1"/>
    <col min="4" max="4" width="26.7109375" style="3" bestFit="1" customWidth="1"/>
    <col min="5" max="5" width="25" style="3" bestFit="1" customWidth="1"/>
    <col min="6" max="6" width="22.7109375" style="3" bestFit="1" customWidth="1"/>
    <col min="7" max="8" width="23.85546875" style="3" bestFit="1" customWidth="1"/>
    <col min="9" max="9" width="21" style="3" bestFit="1" customWidth="1"/>
    <col min="10" max="10" width="22.28515625" style="3" bestFit="1" customWidth="1"/>
    <col min="11" max="11" width="21.7109375" style="3" bestFit="1" customWidth="1"/>
    <col min="12" max="12" width="22.7109375" style="3" bestFit="1" customWidth="1"/>
    <col min="13" max="13" width="23.28515625" style="3" bestFit="1" customWidth="1"/>
    <col min="14" max="14" width="21" style="3" bestFit="1" customWidth="1"/>
    <col min="15" max="15" width="26.7109375" style="3" bestFit="1" customWidth="1"/>
    <col min="16" max="16" width="22.7109375" style="3" bestFit="1" customWidth="1"/>
    <col min="17" max="19" width="22.28515625" style="3" bestFit="1" customWidth="1"/>
    <col min="20" max="20" width="22.42578125" style="3" bestFit="1" customWidth="1"/>
    <col min="21" max="21" width="23.28515625" style="3" bestFit="1" customWidth="1"/>
    <col min="22" max="22" width="22.28515625" style="3" bestFit="1" customWidth="1"/>
    <col min="23" max="23" width="25.42578125" style="3" bestFit="1" customWidth="1"/>
    <col min="24" max="24" width="26" style="3" bestFit="1" customWidth="1"/>
    <col min="25" max="25" width="22.28515625" style="3" bestFit="1" customWidth="1"/>
    <col min="26" max="26" width="23.85546875" style="3" bestFit="1" customWidth="1"/>
    <col min="27" max="27" width="22.7109375" style="3" bestFit="1" customWidth="1"/>
    <col min="28" max="28" width="24.42578125" style="3" bestFit="1" customWidth="1"/>
    <col min="29" max="30" width="22.7109375" style="3" bestFit="1" customWidth="1"/>
    <col min="31" max="31" width="22.5703125" style="3" bestFit="1" customWidth="1"/>
    <col min="32" max="32" width="22.28515625" style="3" bestFit="1" customWidth="1"/>
    <col min="33" max="33" width="22.7109375" style="3" bestFit="1" customWidth="1"/>
    <col min="34" max="34" width="22.28515625" style="3" bestFit="1" customWidth="1"/>
    <col min="35" max="36" width="23.85546875" style="3" bestFit="1" customWidth="1"/>
    <col min="37" max="37" width="24" style="3" bestFit="1" customWidth="1"/>
    <col min="38" max="38" width="25" style="3" bestFit="1" customWidth="1"/>
    <col min="39" max="39" width="23.85546875" style="3" bestFit="1" customWidth="1"/>
    <col min="40" max="40" width="21.42578125" style="3" bestFit="1" customWidth="1"/>
    <col min="41" max="41" width="24.28515625" style="3" bestFit="1" customWidth="1"/>
    <col min="42" max="42" width="25.85546875" style="3" bestFit="1" customWidth="1"/>
    <col min="43" max="43" width="24.42578125" style="3" bestFit="1" customWidth="1"/>
    <col min="44" max="44" width="24.28515625" style="3" bestFit="1" customWidth="1"/>
    <col min="45" max="45" width="22.28515625" style="3" bestFit="1" customWidth="1"/>
    <col min="46" max="47" width="23.85546875" style="3" bestFit="1" customWidth="1"/>
    <col min="48" max="48" width="22.28515625" style="3" bestFit="1" customWidth="1"/>
    <col min="49" max="49" width="23.85546875" style="3" bestFit="1" customWidth="1"/>
    <col min="50" max="50" width="23" style="3" bestFit="1" customWidth="1"/>
    <col min="51" max="51" width="23.85546875" style="3" bestFit="1" customWidth="1"/>
    <col min="52" max="52" width="25" style="3" bestFit="1" customWidth="1"/>
    <col min="53" max="53" width="22.7109375" style="3" bestFit="1" customWidth="1"/>
    <col min="54" max="54" width="23.85546875" style="3" bestFit="1" customWidth="1"/>
    <col min="55" max="55" width="22.28515625" style="3" bestFit="1" customWidth="1"/>
    <col min="56" max="56" width="23.85546875" style="3" bestFit="1" customWidth="1"/>
    <col min="57" max="57" width="24.28515625" style="3" bestFit="1" customWidth="1"/>
    <col min="58" max="58" width="23.85546875" style="3" bestFit="1" customWidth="1"/>
    <col min="59" max="59" width="22.28515625" style="3" bestFit="1" customWidth="1"/>
    <col min="60" max="60" width="26.7109375" style="3" bestFit="1" customWidth="1"/>
    <col min="61" max="61" width="24.28515625" style="3" bestFit="1" customWidth="1"/>
    <col min="62" max="62" width="22.28515625" style="3" bestFit="1" customWidth="1"/>
    <col min="63" max="64" width="23.85546875" style="3" bestFit="1" customWidth="1"/>
    <col min="65" max="65" width="25.85546875" style="3" bestFit="1" customWidth="1"/>
    <col min="66" max="66" width="23.28515625" style="3" bestFit="1" customWidth="1"/>
    <col min="67" max="67" width="25.85546875" style="3" bestFit="1" customWidth="1"/>
    <col min="68" max="69" width="23.85546875" style="3" bestFit="1" customWidth="1"/>
    <col min="70" max="71" width="22.28515625" style="3" bestFit="1" customWidth="1"/>
    <col min="72" max="72" width="22.7109375" style="3" bestFit="1" customWidth="1"/>
    <col min="73" max="74" width="23.85546875" style="3" bestFit="1" customWidth="1"/>
    <col min="75" max="75" width="22.28515625" style="3" bestFit="1" customWidth="1"/>
    <col min="76" max="76" width="24" style="3" bestFit="1" customWidth="1"/>
    <col min="77" max="77" width="24.28515625" style="3" bestFit="1" customWidth="1"/>
    <col min="78" max="78" width="22.28515625" style="3" bestFit="1" customWidth="1"/>
    <col min="79" max="79" width="23.28515625" style="3" bestFit="1" customWidth="1"/>
    <col min="80" max="80" width="21" style="3" bestFit="1" customWidth="1"/>
    <col min="81" max="82" width="22.28515625" style="3" bestFit="1" customWidth="1"/>
    <col min="83" max="83" width="23.85546875" style="3" bestFit="1" customWidth="1"/>
    <col min="84" max="84" width="22.7109375" style="3" bestFit="1" customWidth="1"/>
    <col min="85" max="85" width="24.85546875" style="3" bestFit="1" customWidth="1"/>
    <col min="86" max="86" width="23.28515625" style="3" bestFit="1" customWidth="1"/>
    <col min="87" max="87" width="23.140625" style="3" bestFit="1" customWidth="1"/>
    <col min="88" max="88" width="21.42578125" style="3" bestFit="1" customWidth="1"/>
    <col min="89" max="90" width="22.7109375" style="3" bestFit="1" customWidth="1"/>
    <col min="91" max="91" width="21.42578125" style="3" bestFit="1" customWidth="1"/>
    <col min="92" max="92" width="25" style="3" bestFit="1" customWidth="1"/>
    <col min="93" max="94" width="23.85546875" style="3" bestFit="1" customWidth="1"/>
    <col min="95" max="95" width="25.85546875" style="3" bestFit="1" customWidth="1"/>
    <col min="96" max="96" width="25" style="3" bestFit="1" customWidth="1"/>
    <col min="97" max="97" width="23.85546875" style="3" bestFit="1" customWidth="1"/>
    <col min="98" max="98" width="22.7109375" style="3" bestFit="1" customWidth="1"/>
    <col min="99" max="99" width="24.28515625" style="3" bestFit="1" customWidth="1"/>
    <col min="100" max="100" width="23.7109375" style="3" bestFit="1" customWidth="1"/>
    <col min="101" max="102" width="22.7109375" style="3" bestFit="1" customWidth="1"/>
    <col min="103" max="103" width="23.85546875" style="3" bestFit="1" customWidth="1"/>
    <col min="104" max="104" width="23.5703125" style="3" bestFit="1" customWidth="1"/>
    <col min="105" max="105" width="23.7109375" style="3" bestFit="1" customWidth="1"/>
    <col min="106" max="16384" width="9.140625" style="3"/>
  </cols>
  <sheetData>
    <row r="1" spans="1:105" s="119" customFormat="1" ht="36" customHeight="1" thickBot="1" x14ac:dyDescent="0.3">
      <c r="A1" s="116" t="s">
        <v>414</v>
      </c>
      <c r="B1" s="117" t="s">
        <v>391</v>
      </c>
      <c r="C1" s="118" t="s">
        <v>401</v>
      </c>
      <c r="D1" s="118" t="s">
        <v>400</v>
      </c>
      <c r="E1" s="118" t="s">
        <v>395</v>
      </c>
      <c r="F1" s="118" t="s">
        <v>394</v>
      </c>
      <c r="G1" s="118" t="s">
        <v>205</v>
      </c>
      <c r="H1" s="118" t="s">
        <v>356</v>
      </c>
      <c r="I1" s="118" t="s">
        <v>381</v>
      </c>
      <c r="J1" s="118" t="s">
        <v>380</v>
      </c>
      <c r="K1" s="118" t="s">
        <v>212</v>
      </c>
      <c r="L1" s="118" t="s">
        <v>370</v>
      </c>
      <c r="M1" s="118" t="s">
        <v>243</v>
      </c>
      <c r="N1" s="118" t="s">
        <v>371</v>
      </c>
      <c r="O1" s="118" t="s">
        <v>193</v>
      </c>
      <c r="P1" s="118" t="s">
        <v>203</v>
      </c>
      <c r="Q1" s="118" t="s">
        <v>242</v>
      </c>
      <c r="R1" s="118" t="s">
        <v>368</v>
      </c>
      <c r="S1" s="118" t="s">
        <v>369</v>
      </c>
      <c r="T1" s="118" t="s">
        <v>375</v>
      </c>
      <c r="U1" s="118" t="s">
        <v>347</v>
      </c>
      <c r="V1" s="118" t="s">
        <v>348</v>
      </c>
      <c r="W1" s="118" t="s">
        <v>385</v>
      </c>
      <c r="X1" s="118" t="s">
        <v>357</v>
      </c>
      <c r="Y1" s="118" t="s">
        <v>408</v>
      </c>
      <c r="Z1" s="118" t="s">
        <v>362</v>
      </c>
      <c r="AA1" s="118" t="s">
        <v>384</v>
      </c>
      <c r="AB1" s="118" t="s">
        <v>383</v>
      </c>
      <c r="AC1" s="118" t="s">
        <v>403</v>
      </c>
      <c r="AD1" s="118" t="s">
        <v>411</v>
      </c>
      <c r="AE1" s="118" t="s">
        <v>412</v>
      </c>
      <c r="AF1" s="118" t="s">
        <v>210</v>
      </c>
      <c r="AG1" s="118" t="s">
        <v>213</v>
      </c>
      <c r="AH1" s="118" t="s">
        <v>240</v>
      </c>
      <c r="AI1" s="118" t="s">
        <v>199</v>
      </c>
      <c r="AJ1" s="118" t="s">
        <v>195</v>
      </c>
      <c r="AK1" s="118" t="s">
        <v>353</v>
      </c>
      <c r="AL1" s="118" t="s">
        <v>349</v>
      </c>
      <c r="AM1" s="118" t="s">
        <v>208</v>
      </c>
      <c r="AN1" s="118" t="s">
        <v>402</v>
      </c>
      <c r="AO1" s="118" t="s">
        <v>386</v>
      </c>
      <c r="AP1" s="118" t="s">
        <v>367</v>
      </c>
      <c r="AQ1" s="118" t="s">
        <v>378</v>
      </c>
      <c r="AR1" s="118" t="s">
        <v>355</v>
      </c>
      <c r="AS1" s="118" t="s">
        <v>350</v>
      </c>
      <c r="AT1" s="118" t="s">
        <v>247</v>
      </c>
      <c r="AU1" s="118" t="s">
        <v>211</v>
      </c>
      <c r="AV1" s="118" t="s">
        <v>209</v>
      </c>
      <c r="AW1" s="118" t="s">
        <v>354</v>
      </c>
      <c r="AX1" s="118" t="s">
        <v>388</v>
      </c>
      <c r="AY1" s="118" t="s">
        <v>405</v>
      </c>
      <c r="AZ1" s="118" t="s">
        <v>410</v>
      </c>
      <c r="BA1" s="118" t="s">
        <v>249</v>
      </c>
      <c r="BB1" s="118" t="s">
        <v>372</v>
      </c>
      <c r="BC1" s="118" t="s">
        <v>373</v>
      </c>
      <c r="BD1" s="118" t="s">
        <v>374</v>
      </c>
      <c r="BE1" s="118" t="s">
        <v>358</v>
      </c>
      <c r="BF1" s="118" t="s">
        <v>238</v>
      </c>
      <c r="BG1" s="118" t="s">
        <v>387</v>
      </c>
      <c r="BH1" s="118" t="s">
        <v>363</v>
      </c>
      <c r="BI1" s="118" t="s">
        <v>196</v>
      </c>
      <c r="BJ1" s="118" t="s">
        <v>364</v>
      </c>
      <c r="BK1" s="118" t="s">
        <v>359</v>
      </c>
      <c r="BL1" s="118" t="s">
        <v>365</v>
      </c>
      <c r="BM1" s="118" t="s">
        <v>382</v>
      </c>
      <c r="BN1" s="118" t="s">
        <v>404</v>
      </c>
      <c r="BO1" s="118" t="s">
        <v>342</v>
      </c>
      <c r="BP1" s="118" t="s">
        <v>219</v>
      </c>
      <c r="BQ1" s="118" t="s">
        <v>220</v>
      </c>
      <c r="BR1" s="118" t="s">
        <v>399</v>
      </c>
      <c r="BS1" s="118" t="s">
        <v>413</v>
      </c>
      <c r="BT1" s="118" t="s">
        <v>214</v>
      </c>
      <c r="BU1" s="118" t="s">
        <v>346</v>
      </c>
      <c r="BV1" s="118" t="s">
        <v>392</v>
      </c>
      <c r="BW1" s="118" t="s">
        <v>217</v>
      </c>
      <c r="BX1" s="118" t="s">
        <v>343</v>
      </c>
      <c r="BY1" s="118" t="s">
        <v>344</v>
      </c>
      <c r="BZ1" s="118" t="s">
        <v>351</v>
      </c>
      <c r="CA1" s="118" t="s">
        <v>345</v>
      </c>
      <c r="CB1" s="118" t="s">
        <v>396</v>
      </c>
      <c r="CC1" s="118" t="s">
        <v>234</v>
      </c>
      <c r="CD1" s="118" t="s">
        <v>202</v>
      </c>
      <c r="CE1" s="118" t="s">
        <v>352</v>
      </c>
      <c r="CF1" s="118" t="s">
        <v>231</v>
      </c>
      <c r="CG1" s="118" t="s">
        <v>393</v>
      </c>
      <c r="CH1" s="118" t="s">
        <v>366</v>
      </c>
      <c r="CI1" s="118" t="s">
        <v>360</v>
      </c>
      <c r="CJ1" s="118" t="s">
        <v>398</v>
      </c>
      <c r="CK1" s="118" t="s">
        <v>397</v>
      </c>
      <c r="CL1" s="118" t="s">
        <v>229</v>
      </c>
      <c r="CM1" s="118" t="s">
        <v>407</v>
      </c>
      <c r="CN1" s="118" t="s">
        <v>406</v>
      </c>
      <c r="CO1" s="118" t="s">
        <v>409</v>
      </c>
      <c r="CP1" s="118" t="s">
        <v>228</v>
      </c>
      <c r="CQ1" s="118" t="s">
        <v>361</v>
      </c>
      <c r="CR1" s="118" t="s">
        <v>227</v>
      </c>
      <c r="CS1" s="118" t="s">
        <v>221</v>
      </c>
      <c r="CT1" s="118" t="s">
        <v>218</v>
      </c>
      <c r="CU1" s="118" t="s">
        <v>376</v>
      </c>
      <c r="CV1" s="118" t="s">
        <v>377</v>
      </c>
      <c r="CW1" s="118" t="s">
        <v>390</v>
      </c>
      <c r="CX1" s="118" t="s">
        <v>389</v>
      </c>
      <c r="CY1" s="118" t="s">
        <v>379</v>
      </c>
      <c r="CZ1" s="118" t="s">
        <v>204</v>
      </c>
      <c r="DA1" s="118" t="s">
        <v>225</v>
      </c>
    </row>
    <row r="2" spans="1:105" ht="19.5" x14ac:dyDescent="0.35">
      <c r="A2" s="114" t="s">
        <v>10</v>
      </c>
      <c r="B2" s="112" t="s">
        <v>90</v>
      </c>
      <c r="C2" s="111" t="s">
        <v>44</v>
      </c>
      <c r="D2" s="111" t="s">
        <v>33</v>
      </c>
      <c r="E2" s="111" t="s">
        <v>33</v>
      </c>
      <c r="F2" s="111" t="s">
        <v>33</v>
      </c>
      <c r="G2" s="111" t="s">
        <v>118</v>
      </c>
      <c r="H2" s="111" t="s">
        <v>90</v>
      </c>
      <c r="I2" s="111" t="s">
        <v>44</v>
      </c>
      <c r="J2" s="111" t="s">
        <v>90</v>
      </c>
      <c r="K2" s="111" t="s">
        <v>33</v>
      </c>
      <c r="L2" s="111" t="s">
        <v>90</v>
      </c>
      <c r="M2" s="111" t="s">
        <v>89</v>
      </c>
      <c r="N2" s="111" t="s">
        <v>33</v>
      </c>
      <c r="O2" s="111" t="s">
        <v>44</v>
      </c>
      <c r="P2" s="111" t="s">
        <v>36</v>
      </c>
      <c r="Q2" s="111" t="s">
        <v>44</v>
      </c>
      <c r="R2" s="111" t="s">
        <v>90</v>
      </c>
      <c r="S2" s="111" t="s">
        <v>29</v>
      </c>
      <c r="T2" s="111" t="s">
        <v>44</v>
      </c>
      <c r="U2" s="111" t="s">
        <v>44</v>
      </c>
      <c r="V2" s="111" t="s">
        <v>89</v>
      </c>
      <c r="W2" s="111" t="s">
        <v>90</v>
      </c>
      <c r="X2" s="111" t="s">
        <v>44</v>
      </c>
      <c r="Y2" s="111" t="s">
        <v>90</v>
      </c>
      <c r="Z2" s="111" t="s">
        <v>33</v>
      </c>
      <c r="AA2" s="111" t="s">
        <v>90</v>
      </c>
      <c r="AB2" s="111" t="s">
        <v>29</v>
      </c>
      <c r="AC2" s="111" t="s">
        <v>417</v>
      </c>
      <c r="AD2" s="111" t="s">
        <v>90</v>
      </c>
      <c r="AE2" s="111" t="s">
        <v>44</v>
      </c>
      <c r="AF2" s="111" t="s">
        <v>44</v>
      </c>
      <c r="AG2" s="111" t="s">
        <v>44</v>
      </c>
      <c r="AH2" s="111" t="s">
        <v>44</v>
      </c>
      <c r="AI2" s="111" t="s">
        <v>118</v>
      </c>
      <c r="AJ2" s="111" t="s">
        <v>90</v>
      </c>
      <c r="AK2" s="111" t="s">
        <v>44</v>
      </c>
      <c r="AL2" s="111" t="s">
        <v>44</v>
      </c>
      <c r="AM2" s="111" t="s">
        <v>90</v>
      </c>
      <c r="AN2" s="111" t="s">
        <v>44</v>
      </c>
      <c r="AO2" s="111" t="s">
        <v>36</v>
      </c>
      <c r="AP2" s="111" t="s">
        <v>118</v>
      </c>
      <c r="AQ2" s="111" t="s">
        <v>33</v>
      </c>
      <c r="AR2" s="111" t="s">
        <v>62</v>
      </c>
      <c r="AS2" s="111" t="s">
        <v>33</v>
      </c>
      <c r="AT2" s="111" t="s">
        <v>29</v>
      </c>
      <c r="AU2" s="111" t="s">
        <v>44</v>
      </c>
      <c r="AV2" s="111" t="s">
        <v>417</v>
      </c>
      <c r="AW2" s="111" t="s">
        <v>33</v>
      </c>
      <c r="AX2" s="111" t="s">
        <v>90</v>
      </c>
      <c r="AY2" s="111" t="s">
        <v>44</v>
      </c>
      <c r="AZ2" s="111" t="s">
        <v>29</v>
      </c>
      <c r="BA2" s="111" t="s">
        <v>33</v>
      </c>
      <c r="BB2" s="111" t="s">
        <v>417</v>
      </c>
      <c r="BC2" s="111" t="s">
        <v>118</v>
      </c>
      <c r="BD2" s="111" t="s">
        <v>62</v>
      </c>
      <c r="BE2" s="111" t="s">
        <v>90</v>
      </c>
      <c r="BF2" s="111" t="s">
        <v>90</v>
      </c>
      <c r="BG2" s="111" t="s">
        <v>90</v>
      </c>
      <c r="BH2" s="111" t="s">
        <v>90</v>
      </c>
      <c r="BI2" s="111" t="s">
        <v>90</v>
      </c>
      <c r="BJ2" s="111" t="s">
        <v>44</v>
      </c>
      <c r="BK2" s="111" t="s">
        <v>33</v>
      </c>
      <c r="BL2" s="111" t="s">
        <v>44</v>
      </c>
      <c r="BM2" s="111" t="s">
        <v>33</v>
      </c>
      <c r="BN2" s="111" t="s">
        <v>90</v>
      </c>
      <c r="BO2" s="111" t="s">
        <v>44</v>
      </c>
      <c r="BP2" s="111" t="s">
        <v>90</v>
      </c>
      <c r="BQ2" s="111" t="s">
        <v>44</v>
      </c>
      <c r="BR2" s="111" t="s">
        <v>89</v>
      </c>
      <c r="BS2" s="111" t="s">
        <v>44</v>
      </c>
      <c r="BT2" s="111" t="s">
        <v>44</v>
      </c>
      <c r="BU2" s="111" t="s">
        <v>36</v>
      </c>
      <c r="BV2" s="111" t="s">
        <v>90</v>
      </c>
      <c r="BW2" s="111" t="s">
        <v>90</v>
      </c>
      <c r="BX2" s="111" t="s">
        <v>417</v>
      </c>
      <c r="BY2" s="111" t="s">
        <v>44</v>
      </c>
      <c r="BZ2" s="111" t="s">
        <v>90</v>
      </c>
      <c r="CA2" s="111" t="s">
        <v>62</v>
      </c>
      <c r="CB2" s="111" t="s">
        <v>44</v>
      </c>
      <c r="CC2" s="111" t="s">
        <v>44</v>
      </c>
      <c r="CD2" s="111" t="s">
        <v>118</v>
      </c>
      <c r="CE2" s="111" t="s">
        <v>33</v>
      </c>
      <c r="CF2" s="111" t="s">
        <v>44</v>
      </c>
      <c r="CG2" s="111" t="s">
        <v>62</v>
      </c>
      <c r="CH2" s="111" t="s">
        <v>29</v>
      </c>
      <c r="CI2" s="111" t="s">
        <v>90</v>
      </c>
      <c r="CJ2" s="111" t="s">
        <v>89</v>
      </c>
      <c r="CK2" s="111" t="s">
        <v>90</v>
      </c>
      <c r="CL2" s="111" t="s">
        <v>33</v>
      </c>
      <c r="CM2" s="111" t="s">
        <v>44</v>
      </c>
      <c r="CN2" s="111" t="s">
        <v>118</v>
      </c>
      <c r="CO2" s="111" t="s">
        <v>90</v>
      </c>
      <c r="CP2" s="111" t="s">
        <v>118</v>
      </c>
      <c r="CQ2" s="111" t="s">
        <v>33</v>
      </c>
      <c r="CR2" s="111" t="s">
        <v>118</v>
      </c>
      <c r="CS2" s="111" t="s">
        <v>36</v>
      </c>
      <c r="CT2" s="111" t="s">
        <v>90</v>
      </c>
      <c r="CU2" s="111" t="s">
        <v>33</v>
      </c>
      <c r="CV2" s="111" t="s">
        <v>33</v>
      </c>
      <c r="CW2" s="111" t="s">
        <v>44</v>
      </c>
      <c r="CX2" s="111" t="s">
        <v>89</v>
      </c>
      <c r="CY2" s="111" t="s">
        <v>29</v>
      </c>
      <c r="CZ2" s="111" t="s">
        <v>44</v>
      </c>
      <c r="DA2" s="111" t="s">
        <v>89</v>
      </c>
    </row>
    <row r="3" spans="1:105" ht="19.5" x14ac:dyDescent="0.35">
      <c r="A3" s="115" t="s">
        <v>12</v>
      </c>
      <c r="B3" s="113" t="s">
        <v>33</v>
      </c>
      <c r="C3" s="110" t="s">
        <v>90</v>
      </c>
      <c r="D3" s="110" t="s">
        <v>41</v>
      </c>
      <c r="E3" s="110" t="s">
        <v>90</v>
      </c>
      <c r="F3" s="110" t="s">
        <v>417</v>
      </c>
      <c r="G3" s="110" t="s">
        <v>90</v>
      </c>
      <c r="H3" s="110" t="s">
        <v>417</v>
      </c>
      <c r="I3" s="110" t="s">
        <v>50</v>
      </c>
      <c r="J3" s="110" t="s">
        <v>57</v>
      </c>
      <c r="K3" s="110" t="s">
        <v>417</v>
      </c>
      <c r="L3" s="110" t="s">
        <v>50</v>
      </c>
      <c r="M3" s="110" t="s">
        <v>90</v>
      </c>
      <c r="N3" s="110" t="s">
        <v>50</v>
      </c>
      <c r="O3" s="110" t="s">
        <v>417</v>
      </c>
      <c r="P3" s="110" t="s">
        <v>90</v>
      </c>
      <c r="Q3" s="110" t="s">
        <v>90</v>
      </c>
      <c r="R3" s="110" t="s">
        <v>50</v>
      </c>
      <c r="S3" s="110" t="s">
        <v>90</v>
      </c>
      <c r="T3" s="110" t="s">
        <v>33</v>
      </c>
      <c r="U3" s="110" t="s">
        <v>90</v>
      </c>
      <c r="V3" s="110" t="s">
        <v>90</v>
      </c>
      <c r="W3" s="110" t="s">
        <v>33</v>
      </c>
      <c r="X3" s="110" t="s">
        <v>90</v>
      </c>
      <c r="Y3" s="110" t="s">
        <v>417</v>
      </c>
      <c r="Z3" s="110" t="s">
        <v>50</v>
      </c>
      <c r="AA3" s="110" t="s">
        <v>33</v>
      </c>
      <c r="AB3" s="110" t="s">
        <v>62</v>
      </c>
      <c r="AC3" s="110" t="s">
        <v>57</v>
      </c>
      <c r="AD3" s="110" t="s">
        <v>50</v>
      </c>
      <c r="AE3" s="110" t="s">
        <v>50</v>
      </c>
      <c r="AF3" s="110" t="s">
        <v>90</v>
      </c>
      <c r="AG3" s="110" t="s">
        <v>50</v>
      </c>
      <c r="AH3" s="110" t="s">
        <v>90</v>
      </c>
      <c r="AI3" s="110" t="s">
        <v>417</v>
      </c>
      <c r="AJ3" s="110" t="s">
        <v>417</v>
      </c>
      <c r="AK3" s="110" t="s">
        <v>62</v>
      </c>
      <c r="AL3" s="110" t="s">
        <v>90</v>
      </c>
      <c r="AM3" s="110" t="s">
        <v>417</v>
      </c>
      <c r="AN3" s="110" t="s">
        <v>50</v>
      </c>
      <c r="AO3" s="110" t="s">
        <v>95</v>
      </c>
      <c r="AP3" s="110" t="s">
        <v>57</v>
      </c>
      <c r="AQ3" s="110" t="s">
        <v>417</v>
      </c>
      <c r="AR3" s="110" t="s">
        <v>118</v>
      </c>
      <c r="AS3" s="110" t="s">
        <v>50</v>
      </c>
      <c r="AT3" s="110" t="s">
        <v>90</v>
      </c>
      <c r="AU3" s="110" t="s">
        <v>90</v>
      </c>
      <c r="AV3" s="110" t="s">
        <v>90</v>
      </c>
      <c r="AW3" s="110" t="s">
        <v>95</v>
      </c>
      <c r="AX3" s="110" t="s">
        <v>50</v>
      </c>
      <c r="AY3" s="110" t="s">
        <v>50</v>
      </c>
      <c r="AZ3" s="110" t="s">
        <v>57</v>
      </c>
      <c r="BA3" s="110" t="s">
        <v>57</v>
      </c>
      <c r="BB3" s="110" t="s">
        <v>50</v>
      </c>
      <c r="BC3" s="110" t="s">
        <v>95</v>
      </c>
      <c r="BD3" s="110" t="s">
        <v>33</v>
      </c>
      <c r="BE3" s="110" t="s">
        <v>57</v>
      </c>
      <c r="BF3" s="110" t="s">
        <v>417</v>
      </c>
      <c r="BG3" s="110" t="s">
        <v>57</v>
      </c>
      <c r="BH3" s="110" t="s">
        <v>417</v>
      </c>
      <c r="BI3" s="110" t="s">
        <v>417</v>
      </c>
      <c r="BJ3" s="110" t="s">
        <v>50</v>
      </c>
      <c r="BK3" s="110" t="s">
        <v>50</v>
      </c>
      <c r="BL3" s="110" t="s">
        <v>62</v>
      </c>
      <c r="BM3" s="110" t="s">
        <v>95</v>
      </c>
      <c r="BN3" s="110" t="s">
        <v>33</v>
      </c>
      <c r="BO3" s="110" t="s">
        <v>90</v>
      </c>
      <c r="BP3" s="110" t="s">
        <v>33</v>
      </c>
      <c r="BQ3" s="110" t="s">
        <v>90</v>
      </c>
      <c r="BR3" s="110" t="s">
        <v>90</v>
      </c>
      <c r="BS3" s="110" t="s">
        <v>50</v>
      </c>
      <c r="BT3" s="110" t="s">
        <v>417</v>
      </c>
      <c r="BU3" s="110" t="s">
        <v>57</v>
      </c>
      <c r="BV3" s="110" t="s">
        <v>62</v>
      </c>
      <c r="BW3" s="110" t="s">
        <v>50</v>
      </c>
      <c r="BX3" s="110" t="s">
        <v>50</v>
      </c>
      <c r="BY3" s="110" t="s">
        <v>50</v>
      </c>
      <c r="BZ3" s="110" t="s">
        <v>33</v>
      </c>
      <c r="CA3" s="110" t="s">
        <v>50</v>
      </c>
      <c r="CB3" s="110" t="s">
        <v>62</v>
      </c>
      <c r="CC3" s="110" t="s">
        <v>33</v>
      </c>
      <c r="CD3" s="110" t="s">
        <v>90</v>
      </c>
      <c r="CE3" s="110" t="s">
        <v>57</v>
      </c>
      <c r="CF3" s="110" t="s">
        <v>90</v>
      </c>
      <c r="CG3" s="110" t="s">
        <v>417</v>
      </c>
      <c r="CH3" s="110" t="s">
        <v>90</v>
      </c>
      <c r="CI3" s="110" t="s">
        <v>62</v>
      </c>
      <c r="CJ3" s="110" t="s">
        <v>50</v>
      </c>
      <c r="CK3" s="110" t="s">
        <v>417</v>
      </c>
      <c r="CL3" s="110" t="s">
        <v>50</v>
      </c>
      <c r="CM3" s="110" t="s">
        <v>95</v>
      </c>
      <c r="CN3" s="110" t="s">
        <v>95</v>
      </c>
      <c r="CO3" s="110" t="s">
        <v>95</v>
      </c>
      <c r="CP3" s="110" t="s">
        <v>417</v>
      </c>
      <c r="CQ3" s="110" t="s">
        <v>417</v>
      </c>
      <c r="CR3" s="110" t="s">
        <v>417</v>
      </c>
      <c r="CS3" s="110" t="s">
        <v>90</v>
      </c>
      <c r="CT3" s="110" t="s">
        <v>57</v>
      </c>
      <c r="CU3" s="110" t="s">
        <v>417</v>
      </c>
      <c r="CV3" s="110" t="s">
        <v>417</v>
      </c>
      <c r="CW3" s="110" t="s">
        <v>118</v>
      </c>
      <c r="CX3" s="110" t="s">
        <v>417</v>
      </c>
      <c r="CY3" s="110" t="s">
        <v>62</v>
      </c>
      <c r="CZ3" s="110" t="s">
        <v>90</v>
      </c>
      <c r="DA3" s="110" t="s">
        <v>90</v>
      </c>
    </row>
    <row r="4" spans="1:105" ht="19.5" x14ac:dyDescent="0.35">
      <c r="A4" s="115" t="s">
        <v>13</v>
      </c>
      <c r="B4" s="113" t="s">
        <v>87</v>
      </c>
      <c r="C4" s="110" t="s">
        <v>33</v>
      </c>
      <c r="D4" s="110" t="s">
        <v>267</v>
      </c>
      <c r="E4" s="110" t="s">
        <v>417</v>
      </c>
      <c r="F4" s="110" t="s">
        <v>87</v>
      </c>
      <c r="G4" s="110" t="s">
        <v>33</v>
      </c>
      <c r="H4" s="110" t="s">
        <v>41</v>
      </c>
      <c r="I4" s="110" t="s">
        <v>417</v>
      </c>
      <c r="J4" s="110" t="s">
        <v>33</v>
      </c>
      <c r="K4" s="110" t="s">
        <v>34</v>
      </c>
      <c r="L4" s="110" t="s">
        <v>41</v>
      </c>
      <c r="M4" s="110" t="s">
        <v>33</v>
      </c>
      <c r="N4" s="110" t="s">
        <v>417</v>
      </c>
      <c r="O4" s="110" t="s">
        <v>267</v>
      </c>
      <c r="P4" s="110" t="s">
        <v>33</v>
      </c>
      <c r="Q4" s="110" t="s">
        <v>33</v>
      </c>
      <c r="R4" s="110" t="s">
        <v>41</v>
      </c>
      <c r="S4" s="110" t="s">
        <v>87</v>
      </c>
      <c r="T4" s="110" t="s">
        <v>41</v>
      </c>
      <c r="U4" s="110" t="s">
        <v>33</v>
      </c>
      <c r="V4" s="110" t="s">
        <v>50</v>
      </c>
      <c r="W4" s="110" t="s">
        <v>417</v>
      </c>
      <c r="X4" s="111" t="s">
        <v>29</v>
      </c>
      <c r="Y4" s="110" t="s">
        <v>33</v>
      </c>
      <c r="Z4" s="110" t="s">
        <v>417</v>
      </c>
      <c r="AA4" s="110" t="s">
        <v>41</v>
      </c>
      <c r="AB4" s="110" t="s">
        <v>33</v>
      </c>
      <c r="AC4" s="110" t="s">
        <v>90</v>
      </c>
      <c r="AD4" s="110" t="s">
        <v>417</v>
      </c>
      <c r="AE4" s="110" t="s">
        <v>417</v>
      </c>
      <c r="AF4" s="110" t="s">
        <v>33</v>
      </c>
      <c r="AG4" s="110" t="s">
        <v>29</v>
      </c>
      <c r="AH4" s="110" t="s">
        <v>34</v>
      </c>
      <c r="AI4" s="110" t="s">
        <v>87</v>
      </c>
      <c r="AJ4" s="110" t="s">
        <v>33</v>
      </c>
      <c r="AK4" s="110" t="s">
        <v>417</v>
      </c>
      <c r="AL4" s="110" t="s">
        <v>36</v>
      </c>
      <c r="AM4" s="110" t="s">
        <v>33</v>
      </c>
      <c r="AN4" s="110" t="s">
        <v>36</v>
      </c>
      <c r="AO4" s="110" t="s">
        <v>33</v>
      </c>
      <c r="AP4" s="110" t="s">
        <v>33</v>
      </c>
      <c r="AQ4" s="110" t="s">
        <v>41</v>
      </c>
      <c r="AR4" s="110" t="s">
        <v>33</v>
      </c>
      <c r="AS4" s="110" t="s">
        <v>90</v>
      </c>
      <c r="AT4" s="110" t="s">
        <v>33</v>
      </c>
      <c r="AU4" s="110" t="s">
        <v>33</v>
      </c>
      <c r="AV4" s="110" t="s">
        <v>33</v>
      </c>
      <c r="AW4" s="110" t="s">
        <v>87</v>
      </c>
      <c r="AX4" s="110" t="s">
        <v>33</v>
      </c>
      <c r="AY4" s="110" t="s">
        <v>33</v>
      </c>
      <c r="AZ4" s="110" t="s">
        <v>33</v>
      </c>
      <c r="BA4" s="110" t="s">
        <v>41</v>
      </c>
      <c r="BB4" s="110" t="s">
        <v>41</v>
      </c>
      <c r="BC4" s="110" t="s">
        <v>62</v>
      </c>
      <c r="BD4" s="110" t="s">
        <v>41</v>
      </c>
      <c r="BE4" s="110" t="s">
        <v>34</v>
      </c>
      <c r="BF4" s="110" t="s">
        <v>33</v>
      </c>
      <c r="BG4" s="110" t="s">
        <v>33</v>
      </c>
      <c r="BH4" s="110" t="s">
        <v>33</v>
      </c>
      <c r="BI4" s="110" t="s">
        <v>33</v>
      </c>
      <c r="BJ4" s="110" t="s">
        <v>90</v>
      </c>
      <c r="BK4" s="110" t="s">
        <v>417</v>
      </c>
      <c r="BL4" s="110" t="s">
        <v>90</v>
      </c>
      <c r="BM4" s="110" t="s">
        <v>87</v>
      </c>
      <c r="BN4" s="110" t="s">
        <v>41</v>
      </c>
      <c r="BO4" s="110" t="s">
        <v>33</v>
      </c>
      <c r="BP4" s="110" t="s">
        <v>41</v>
      </c>
      <c r="BQ4" s="110" t="s">
        <v>417</v>
      </c>
      <c r="BR4" s="110" t="s">
        <v>33</v>
      </c>
      <c r="BS4" s="110" t="s">
        <v>90</v>
      </c>
      <c r="BT4" s="110" t="s">
        <v>33</v>
      </c>
      <c r="BU4" s="110" t="s">
        <v>41</v>
      </c>
      <c r="BV4" s="110" t="s">
        <v>417</v>
      </c>
      <c r="BW4" s="110" t="s">
        <v>33</v>
      </c>
      <c r="BX4" s="110" t="s">
        <v>90</v>
      </c>
      <c r="BY4" s="110" t="s">
        <v>90</v>
      </c>
      <c r="BZ4" s="110" t="s">
        <v>417</v>
      </c>
      <c r="CA4" s="110" t="s">
        <v>417</v>
      </c>
      <c r="CB4" s="110" t="s">
        <v>33</v>
      </c>
      <c r="CC4" s="110" t="s">
        <v>90</v>
      </c>
      <c r="CD4" s="110" t="s">
        <v>33</v>
      </c>
      <c r="CE4" s="110" t="s">
        <v>87</v>
      </c>
      <c r="CF4" s="110" t="s">
        <v>33</v>
      </c>
      <c r="CG4" s="110" t="s">
        <v>112</v>
      </c>
      <c r="CH4" s="110" t="s">
        <v>33</v>
      </c>
      <c r="CI4" s="110" t="s">
        <v>33</v>
      </c>
      <c r="CJ4" s="110" t="s">
        <v>33</v>
      </c>
      <c r="CK4" s="110" t="s">
        <v>62</v>
      </c>
      <c r="CL4" s="110" t="s">
        <v>90</v>
      </c>
      <c r="CM4" s="110" t="s">
        <v>417</v>
      </c>
      <c r="CN4" s="110" t="s">
        <v>417</v>
      </c>
      <c r="CO4" s="110" t="s">
        <v>33</v>
      </c>
      <c r="CP4" s="110" t="s">
        <v>41</v>
      </c>
      <c r="CQ4" s="110" t="s">
        <v>36</v>
      </c>
      <c r="CR4" s="110" t="s">
        <v>41</v>
      </c>
      <c r="CS4" s="110" t="s">
        <v>33</v>
      </c>
      <c r="CT4" s="110" t="s">
        <v>33</v>
      </c>
      <c r="CU4" s="110" t="s">
        <v>41</v>
      </c>
      <c r="CV4" s="110" t="s">
        <v>41</v>
      </c>
      <c r="CW4" s="110" t="s">
        <v>41</v>
      </c>
      <c r="CX4" s="110" t="s">
        <v>90</v>
      </c>
      <c r="CY4" s="110" t="s">
        <v>417</v>
      </c>
      <c r="CZ4" s="110" t="s">
        <v>417</v>
      </c>
      <c r="DA4" s="110" t="s">
        <v>33</v>
      </c>
    </row>
    <row r="5" spans="1:105" ht="19.5" x14ac:dyDescent="0.35">
      <c r="A5" s="115" t="s">
        <v>14</v>
      </c>
      <c r="B5" s="113" t="s">
        <v>268</v>
      </c>
      <c r="C5" s="110" t="s">
        <v>32</v>
      </c>
      <c r="D5" s="110" t="s">
        <v>32</v>
      </c>
      <c r="E5" s="110" t="s">
        <v>272</v>
      </c>
      <c r="F5" s="110" t="s">
        <v>52</v>
      </c>
      <c r="G5" s="110" t="s">
        <v>32</v>
      </c>
      <c r="H5" s="110" t="s">
        <v>77</v>
      </c>
      <c r="I5" s="110" t="s">
        <v>43</v>
      </c>
      <c r="J5" s="110" t="s">
        <v>272</v>
      </c>
      <c r="K5" s="110" t="s">
        <v>272</v>
      </c>
      <c r="L5" s="110" t="s">
        <v>32</v>
      </c>
      <c r="M5" s="110" t="s">
        <v>32</v>
      </c>
      <c r="N5" s="110" t="s">
        <v>272</v>
      </c>
      <c r="O5" s="110" t="s">
        <v>418</v>
      </c>
      <c r="P5" s="110" t="s">
        <v>43</v>
      </c>
      <c r="Q5" s="110" t="s">
        <v>32</v>
      </c>
      <c r="R5" s="110" t="s">
        <v>272</v>
      </c>
      <c r="S5" s="110" t="s">
        <v>418</v>
      </c>
      <c r="T5" s="110" t="s">
        <v>272</v>
      </c>
      <c r="U5" s="110" t="s">
        <v>418</v>
      </c>
      <c r="V5" s="110" t="s">
        <v>32</v>
      </c>
      <c r="W5" s="110" t="s">
        <v>43</v>
      </c>
      <c r="X5" s="110" t="s">
        <v>418</v>
      </c>
      <c r="Y5" s="110" t="s">
        <v>77</v>
      </c>
      <c r="Z5" s="110" t="s">
        <v>32</v>
      </c>
      <c r="AA5" s="110" t="s">
        <v>32</v>
      </c>
      <c r="AB5" s="110" t="s">
        <v>77</v>
      </c>
      <c r="AC5" s="110" t="s">
        <v>272</v>
      </c>
      <c r="AD5" s="110" t="s">
        <v>32</v>
      </c>
      <c r="AE5" s="110" t="s">
        <v>32</v>
      </c>
      <c r="AF5" s="110" t="s">
        <v>272</v>
      </c>
      <c r="AG5" s="110" t="s">
        <v>32</v>
      </c>
      <c r="AH5" s="110" t="s">
        <v>418</v>
      </c>
      <c r="AI5" s="110" t="s">
        <v>43</v>
      </c>
      <c r="AJ5" s="110" t="s">
        <v>32</v>
      </c>
      <c r="AK5" s="110" t="s">
        <v>32</v>
      </c>
      <c r="AL5" s="110" t="s">
        <v>32</v>
      </c>
      <c r="AM5" s="110" t="s">
        <v>40</v>
      </c>
      <c r="AN5" s="110" t="s">
        <v>99</v>
      </c>
      <c r="AO5" s="110" t="s">
        <v>271</v>
      </c>
      <c r="AP5" s="110" t="s">
        <v>35</v>
      </c>
      <c r="AQ5" s="110" t="s">
        <v>32</v>
      </c>
      <c r="AR5" s="110" t="s">
        <v>272</v>
      </c>
      <c r="AS5" s="110" t="s">
        <v>32</v>
      </c>
      <c r="AT5" s="110" t="s">
        <v>418</v>
      </c>
      <c r="AU5" s="110" t="s">
        <v>32</v>
      </c>
      <c r="AV5" s="110" t="s">
        <v>32</v>
      </c>
      <c r="AW5" s="110" t="s">
        <v>418</v>
      </c>
      <c r="AX5" s="110" t="s">
        <v>418</v>
      </c>
      <c r="AY5" s="110" t="s">
        <v>272</v>
      </c>
      <c r="AZ5" s="110" t="s">
        <v>32</v>
      </c>
      <c r="BA5" s="110" t="s">
        <v>37</v>
      </c>
      <c r="BB5" s="110" t="s">
        <v>52</v>
      </c>
      <c r="BC5" s="110" t="s">
        <v>52</v>
      </c>
      <c r="BD5" s="110" t="s">
        <v>269</v>
      </c>
      <c r="BE5" s="110" t="s">
        <v>43</v>
      </c>
      <c r="BF5" s="110" t="s">
        <v>272</v>
      </c>
      <c r="BG5" s="110" t="s">
        <v>43</v>
      </c>
      <c r="BH5" s="110" t="s">
        <v>272</v>
      </c>
      <c r="BI5" s="110" t="s">
        <v>272</v>
      </c>
      <c r="BJ5" s="110" t="s">
        <v>52</v>
      </c>
      <c r="BK5" s="110" t="s">
        <v>94</v>
      </c>
      <c r="BL5" s="110" t="s">
        <v>32</v>
      </c>
      <c r="BM5" s="110" t="s">
        <v>272</v>
      </c>
      <c r="BN5" s="110" t="s">
        <v>32</v>
      </c>
      <c r="BO5" s="110" t="s">
        <v>43</v>
      </c>
      <c r="BP5" s="110" t="s">
        <v>32</v>
      </c>
      <c r="BQ5" s="110" t="s">
        <v>32</v>
      </c>
      <c r="BR5" s="110" t="s">
        <v>43</v>
      </c>
      <c r="BS5" s="110" t="s">
        <v>418</v>
      </c>
      <c r="BT5" s="110" t="s">
        <v>32</v>
      </c>
      <c r="BU5" s="110" t="s">
        <v>37</v>
      </c>
      <c r="BV5" s="110" t="s">
        <v>43</v>
      </c>
      <c r="BW5" s="110" t="s">
        <v>32</v>
      </c>
      <c r="BX5" s="110" t="s">
        <v>271</v>
      </c>
      <c r="BY5" s="110" t="s">
        <v>271</v>
      </c>
      <c r="BZ5" s="110" t="s">
        <v>32</v>
      </c>
      <c r="CA5" s="110" t="s">
        <v>32</v>
      </c>
      <c r="CB5" s="110" t="s">
        <v>32</v>
      </c>
      <c r="CC5" s="110" t="s">
        <v>32</v>
      </c>
      <c r="CD5" s="110" t="s">
        <v>32</v>
      </c>
      <c r="CE5" s="110" t="s">
        <v>272</v>
      </c>
      <c r="CF5" s="110" t="s">
        <v>32</v>
      </c>
      <c r="CG5" s="110" t="s">
        <v>272</v>
      </c>
      <c r="CH5" s="110" t="s">
        <v>37</v>
      </c>
      <c r="CI5" s="110" t="s">
        <v>272</v>
      </c>
      <c r="CJ5" s="110" t="s">
        <v>418</v>
      </c>
      <c r="CK5" s="110" t="s">
        <v>272</v>
      </c>
      <c r="CL5" s="110" t="s">
        <v>272</v>
      </c>
      <c r="CM5" s="110" t="s">
        <v>86</v>
      </c>
      <c r="CN5" s="110" t="s">
        <v>43</v>
      </c>
      <c r="CO5" s="110" t="s">
        <v>272</v>
      </c>
      <c r="CP5" s="110" t="s">
        <v>32</v>
      </c>
      <c r="CQ5" s="110" t="s">
        <v>77</v>
      </c>
      <c r="CR5" s="110" t="s">
        <v>418</v>
      </c>
      <c r="CS5" s="110" t="s">
        <v>43</v>
      </c>
      <c r="CT5" s="110" t="s">
        <v>272</v>
      </c>
      <c r="CU5" s="110" t="s">
        <v>32</v>
      </c>
      <c r="CV5" s="110" t="s">
        <v>32</v>
      </c>
      <c r="CW5" s="110" t="s">
        <v>32</v>
      </c>
      <c r="CX5" s="110" t="s">
        <v>43</v>
      </c>
      <c r="CY5" s="110" t="s">
        <v>269</v>
      </c>
      <c r="CZ5" s="110" t="s">
        <v>32</v>
      </c>
      <c r="DA5" s="110" t="s">
        <v>32</v>
      </c>
    </row>
    <row r="6" spans="1:105" ht="19.5" x14ac:dyDescent="0.35">
      <c r="A6" s="115" t="s">
        <v>15</v>
      </c>
      <c r="B6" s="113" t="s">
        <v>269</v>
      </c>
      <c r="C6" s="110" t="s">
        <v>269</v>
      </c>
      <c r="D6" s="110" t="s">
        <v>419</v>
      </c>
      <c r="E6" s="110" t="s">
        <v>419</v>
      </c>
      <c r="F6" s="110" t="s">
        <v>273</v>
      </c>
      <c r="G6" s="110" t="s">
        <v>269</v>
      </c>
      <c r="H6" s="110" t="s">
        <v>419</v>
      </c>
      <c r="I6" s="110" t="s">
        <v>32</v>
      </c>
      <c r="J6" s="110" t="s">
        <v>94</v>
      </c>
      <c r="K6" s="110" t="s">
        <v>40</v>
      </c>
      <c r="L6" s="110" t="s">
        <v>94</v>
      </c>
      <c r="M6" s="110" t="s">
        <v>419</v>
      </c>
      <c r="N6" s="110" t="s">
        <v>39</v>
      </c>
      <c r="O6" s="110" t="s">
        <v>419</v>
      </c>
      <c r="P6" s="110" t="s">
        <v>272</v>
      </c>
      <c r="Q6" s="110" t="s">
        <v>273</v>
      </c>
      <c r="R6" s="110" t="s">
        <v>273</v>
      </c>
      <c r="S6" s="110" t="s">
        <v>32</v>
      </c>
      <c r="T6" s="110" t="s">
        <v>39</v>
      </c>
      <c r="U6" s="110" t="s">
        <v>268</v>
      </c>
      <c r="V6" s="110" t="s">
        <v>86</v>
      </c>
      <c r="W6" s="110" t="s">
        <v>32</v>
      </c>
      <c r="X6" s="110" t="s">
        <v>272</v>
      </c>
      <c r="Y6" s="110" t="s">
        <v>32</v>
      </c>
      <c r="Z6" s="110" t="s">
        <v>272</v>
      </c>
      <c r="AA6" s="110" t="s">
        <v>272</v>
      </c>
      <c r="AB6" s="110" t="s">
        <v>268</v>
      </c>
      <c r="AC6" s="110" t="s">
        <v>40</v>
      </c>
      <c r="AD6" s="110" t="s">
        <v>37</v>
      </c>
      <c r="AE6" s="110" t="s">
        <v>40</v>
      </c>
      <c r="AF6" s="110" t="s">
        <v>52</v>
      </c>
      <c r="AG6" s="110" t="s">
        <v>272</v>
      </c>
      <c r="AH6" s="110" t="s">
        <v>32</v>
      </c>
      <c r="AI6" s="110" t="s">
        <v>268</v>
      </c>
      <c r="AJ6" s="110" t="s">
        <v>272</v>
      </c>
      <c r="AK6" s="110" t="s">
        <v>66</v>
      </c>
      <c r="AL6" s="110" t="s">
        <v>119</v>
      </c>
      <c r="AM6" s="110" t="s">
        <v>273</v>
      </c>
      <c r="AN6" s="110" t="s">
        <v>40</v>
      </c>
      <c r="AO6" s="110" t="s">
        <v>272</v>
      </c>
      <c r="AP6" s="110" t="s">
        <v>272</v>
      </c>
      <c r="AQ6" s="110" t="s">
        <v>420</v>
      </c>
      <c r="AR6" s="110" t="s">
        <v>40</v>
      </c>
      <c r="AS6" s="110" t="s">
        <v>419</v>
      </c>
      <c r="AT6" s="110" t="s">
        <v>32</v>
      </c>
      <c r="AU6" s="110" t="s">
        <v>272</v>
      </c>
      <c r="AV6" s="110" t="s">
        <v>272</v>
      </c>
      <c r="AW6" s="110" t="s">
        <v>40</v>
      </c>
      <c r="AX6" s="110" t="s">
        <v>119</v>
      </c>
      <c r="AY6" s="110" t="s">
        <v>419</v>
      </c>
      <c r="AZ6" s="110" t="s">
        <v>68</v>
      </c>
      <c r="BA6" s="110" t="s">
        <v>273</v>
      </c>
      <c r="BB6" s="110" t="s">
        <v>419</v>
      </c>
      <c r="BC6" s="110" t="s">
        <v>162</v>
      </c>
      <c r="BD6" s="110" t="s">
        <v>40</v>
      </c>
      <c r="BE6" s="110" t="s">
        <v>99</v>
      </c>
      <c r="BF6" s="110" t="s">
        <v>40</v>
      </c>
      <c r="BG6" s="110" t="s">
        <v>32</v>
      </c>
      <c r="BH6" s="110" t="s">
        <v>40</v>
      </c>
      <c r="BI6" s="110" t="s">
        <v>99</v>
      </c>
      <c r="BJ6" s="110" t="s">
        <v>272</v>
      </c>
      <c r="BK6" s="110" t="s">
        <v>272</v>
      </c>
      <c r="BL6" s="110" t="s">
        <v>272</v>
      </c>
      <c r="BM6" s="110" t="s">
        <v>269</v>
      </c>
      <c r="BN6" s="110" t="s">
        <v>52</v>
      </c>
      <c r="BO6" s="110" t="s">
        <v>119</v>
      </c>
      <c r="BP6" s="110" t="s">
        <v>272</v>
      </c>
      <c r="BQ6" s="110" t="s">
        <v>273</v>
      </c>
      <c r="BR6" s="110" t="s">
        <v>272</v>
      </c>
      <c r="BS6" s="110" t="s">
        <v>32</v>
      </c>
      <c r="BT6" s="110" t="s">
        <v>99</v>
      </c>
      <c r="BU6" s="110" t="s">
        <v>40</v>
      </c>
      <c r="BV6" s="110" t="s">
        <v>40</v>
      </c>
      <c r="BW6" s="110" t="s">
        <v>272</v>
      </c>
      <c r="BX6" s="110" t="s">
        <v>32</v>
      </c>
      <c r="BY6" s="110" t="s">
        <v>32</v>
      </c>
      <c r="BZ6" s="110" t="s">
        <v>272</v>
      </c>
      <c r="CA6" s="110" t="s">
        <v>419</v>
      </c>
      <c r="CB6" s="110" t="s">
        <v>162</v>
      </c>
      <c r="CC6" s="110" t="s">
        <v>272</v>
      </c>
      <c r="CD6" s="110" t="s">
        <v>273</v>
      </c>
      <c r="CE6" s="110" t="s">
        <v>419</v>
      </c>
      <c r="CF6" s="110" t="s">
        <v>99</v>
      </c>
      <c r="CG6" s="110" t="s">
        <v>269</v>
      </c>
      <c r="CH6" s="110" t="s">
        <v>268</v>
      </c>
      <c r="CI6" s="110" t="s">
        <v>273</v>
      </c>
      <c r="CJ6" s="110" t="s">
        <v>32</v>
      </c>
      <c r="CK6" s="110" t="s">
        <v>419</v>
      </c>
      <c r="CL6" s="110" t="s">
        <v>32</v>
      </c>
      <c r="CM6" s="110" t="s">
        <v>39</v>
      </c>
      <c r="CN6" s="110" t="s">
        <v>39</v>
      </c>
      <c r="CO6" s="110" t="s">
        <v>269</v>
      </c>
      <c r="CP6" s="110" t="s">
        <v>43</v>
      </c>
      <c r="CQ6" s="110" t="s">
        <v>40</v>
      </c>
      <c r="CR6" s="110" t="s">
        <v>52</v>
      </c>
      <c r="CS6" s="110" t="s">
        <v>32</v>
      </c>
      <c r="CT6" s="110" t="s">
        <v>419</v>
      </c>
      <c r="CU6" s="110" t="s">
        <v>272</v>
      </c>
      <c r="CV6" s="110" t="s">
        <v>268</v>
      </c>
      <c r="CW6" s="110" t="s">
        <v>269</v>
      </c>
      <c r="CX6" s="110" t="s">
        <v>32</v>
      </c>
      <c r="CY6" s="110" t="s">
        <v>272</v>
      </c>
      <c r="CZ6" s="110" t="s">
        <v>419</v>
      </c>
      <c r="DA6" s="110" t="s">
        <v>272</v>
      </c>
    </row>
    <row r="7" spans="1:105" ht="19.5" x14ac:dyDescent="0.35">
      <c r="A7" s="115" t="s">
        <v>16</v>
      </c>
      <c r="B7" s="113" t="s">
        <v>59</v>
      </c>
      <c r="C7" s="110" t="s">
        <v>75</v>
      </c>
      <c r="D7" s="110" t="s">
        <v>272</v>
      </c>
      <c r="E7" s="110" t="s">
        <v>75</v>
      </c>
      <c r="F7" s="110" t="s">
        <v>419</v>
      </c>
      <c r="G7" s="110" t="s">
        <v>75</v>
      </c>
      <c r="H7" s="110" t="s">
        <v>75</v>
      </c>
      <c r="I7" s="110" t="s">
        <v>59</v>
      </c>
      <c r="J7" s="110" t="s">
        <v>75</v>
      </c>
      <c r="K7" s="110" t="s">
        <v>75</v>
      </c>
      <c r="L7" s="110" t="s">
        <v>75</v>
      </c>
      <c r="M7" s="110" t="s">
        <v>268</v>
      </c>
      <c r="N7" s="110" t="s">
        <v>59</v>
      </c>
      <c r="O7" s="110" t="s">
        <v>272</v>
      </c>
      <c r="P7" s="110" t="s">
        <v>75</v>
      </c>
      <c r="Q7" s="110" t="s">
        <v>75</v>
      </c>
      <c r="R7" s="110" t="s">
        <v>32</v>
      </c>
      <c r="S7" s="110" t="s">
        <v>75</v>
      </c>
      <c r="T7" s="110" t="s">
        <v>37</v>
      </c>
      <c r="U7" s="110" t="s">
        <v>75</v>
      </c>
      <c r="V7" s="110" t="s">
        <v>99</v>
      </c>
      <c r="W7" s="110" t="s">
        <v>269</v>
      </c>
      <c r="X7" s="110" t="s">
        <v>75</v>
      </c>
      <c r="Y7" s="110" t="s">
        <v>75</v>
      </c>
      <c r="Z7" s="110" t="s">
        <v>75</v>
      </c>
      <c r="AA7" s="110" t="s">
        <v>75</v>
      </c>
      <c r="AB7" s="110" t="s">
        <v>43</v>
      </c>
      <c r="AC7" s="110" t="s">
        <v>75</v>
      </c>
      <c r="AD7" s="110" t="s">
        <v>75</v>
      </c>
      <c r="AE7" s="110" t="s">
        <v>418</v>
      </c>
      <c r="AF7" s="110" t="s">
        <v>75</v>
      </c>
      <c r="AG7" s="110" t="s">
        <v>75</v>
      </c>
      <c r="AH7" s="110" t="s">
        <v>35</v>
      </c>
      <c r="AI7" s="110" t="s">
        <v>272</v>
      </c>
      <c r="AJ7" s="110" t="s">
        <v>75</v>
      </c>
      <c r="AK7" s="110" t="s">
        <v>37</v>
      </c>
      <c r="AL7" s="110" t="s">
        <v>272</v>
      </c>
      <c r="AM7" s="110" t="s">
        <v>75</v>
      </c>
      <c r="AN7" s="110" t="s">
        <v>269</v>
      </c>
      <c r="AO7" s="110" t="s">
        <v>269</v>
      </c>
      <c r="AP7" s="110" t="s">
        <v>52</v>
      </c>
      <c r="AQ7" s="110" t="s">
        <v>75</v>
      </c>
      <c r="AR7" s="110" t="s">
        <v>75</v>
      </c>
      <c r="AS7" s="110" t="s">
        <v>59</v>
      </c>
      <c r="AT7" s="110" t="s">
        <v>75</v>
      </c>
      <c r="AU7" s="110" t="s">
        <v>75</v>
      </c>
      <c r="AV7" s="110" t="s">
        <v>75</v>
      </c>
      <c r="AW7" s="110" t="s">
        <v>271</v>
      </c>
      <c r="AX7" s="110" t="s">
        <v>272</v>
      </c>
      <c r="AY7" s="110" t="s">
        <v>75</v>
      </c>
      <c r="AZ7" s="110" t="s">
        <v>40</v>
      </c>
      <c r="BA7" s="110" t="s">
        <v>75</v>
      </c>
      <c r="BB7" s="110" t="s">
        <v>272</v>
      </c>
      <c r="BC7" s="110" t="s">
        <v>75</v>
      </c>
      <c r="BD7" s="110" t="s">
        <v>272</v>
      </c>
      <c r="BE7" s="110" t="s">
        <v>37</v>
      </c>
      <c r="BF7" s="110" t="s">
        <v>419</v>
      </c>
      <c r="BG7" s="110" t="s">
        <v>75</v>
      </c>
      <c r="BH7" s="110" t="s">
        <v>75</v>
      </c>
      <c r="BI7" s="110" t="s">
        <v>75</v>
      </c>
      <c r="BJ7" s="110" t="s">
        <v>75</v>
      </c>
      <c r="BK7" s="110" t="s">
        <v>75</v>
      </c>
      <c r="BL7" s="110" t="s">
        <v>35</v>
      </c>
      <c r="BM7" s="110" t="s">
        <v>75</v>
      </c>
      <c r="BN7" s="110" t="s">
        <v>75</v>
      </c>
      <c r="BO7" s="110" t="s">
        <v>66</v>
      </c>
      <c r="BP7" s="110" t="s">
        <v>75</v>
      </c>
      <c r="BQ7" s="110" t="s">
        <v>75</v>
      </c>
      <c r="BR7" s="110" t="s">
        <v>75</v>
      </c>
      <c r="BS7" s="110" t="s">
        <v>43</v>
      </c>
      <c r="BT7" s="110" t="s">
        <v>75</v>
      </c>
      <c r="BU7" s="110" t="s">
        <v>75</v>
      </c>
      <c r="BV7" s="110" t="s">
        <v>268</v>
      </c>
      <c r="BW7" s="110" t="s">
        <v>75</v>
      </c>
      <c r="BX7" s="110" t="s">
        <v>86</v>
      </c>
      <c r="BY7" s="110" t="s">
        <v>86</v>
      </c>
      <c r="BZ7" s="110" t="s">
        <v>75</v>
      </c>
      <c r="CA7" s="110" t="s">
        <v>272</v>
      </c>
      <c r="CB7" s="110" t="s">
        <v>59</v>
      </c>
      <c r="CC7" s="110" t="s">
        <v>75</v>
      </c>
      <c r="CD7" s="110" t="s">
        <v>99</v>
      </c>
      <c r="CE7" s="110" t="s">
        <v>75</v>
      </c>
      <c r="CF7" s="110" t="s">
        <v>119</v>
      </c>
      <c r="CG7" s="110" t="s">
        <v>75</v>
      </c>
      <c r="CH7" s="110" t="s">
        <v>75</v>
      </c>
      <c r="CI7" s="110" t="s">
        <v>75</v>
      </c>
      <c r="CJ7" s="110" t="s">
        <v>75</v>
      </c>
      <c r="CK7" s="110" t="s">
        <v>75</v>
      </c>
      <c r="CL7" s="110" t="s">
        <v>52</v>
      </c>
      <c r="CM7" s="110" t="s">
        <v>272</v>
      </c>
      <c r="CN7" s="110" t="s">
        <v>35</v>
      </c>
      <c r="CO7" s="110" t="s">
        <v>66</v>
      </c>
      <c r="CP7" s="110" t="s">
        <v>75</v>
      </c>
      <c r="CQ7" s="110" t="s">
        <v>37</v>
      </c>
      <c r="CR7" s="110" t="s">
        <v>59</v>
      </c>
      <c r="CS7" s="110" t="s">
        <v>272</v>
      </c>
      <c r="CT7" s="110" t="s">
        <v>75</v>
      </c>
      <c r="CU7" s="110" t="s">
        <v>75</v>
      </c>
      <c r="CV7" s="110" t="s">
        <v>75</v>
      </c>
      <c r="CW7" s="110" t="s">
        <v>40</v>
      </c>
      <c r="CX7" s="110" t="s">
        <v>272</v>
      </c>
      <c r="CY7" s="110" t="s">
        <v>75</v>
      </c>
      <c r="CZ7" s="110" t="s">
        <v>75</v>
      </c>
      <c r="DA7" s="110" t="s">
        <v>75</v>
      </c>
    </row>
    <row r="8" spans="1:105" ht="19.5" x14ac:dyDescent="0.35">
      <c r="A8" s="115" t="s">
        <v>17</v>
      </c>
      <c r="B8" s="113" t="s">
        <v>46</v>
      </c>
      <c r="C8" s="110" t="s">
        <v>288</v>
      </c>
      <c r="D8" s="110" t="s">
        <v>288</v>
      </c>
      <c r="E8" s="110" t="s">
        <v>96</v>
      </c>
      <c r="F8" s="110" t="s">
        <v>275</v>
      </c>
      <c r="G8" s="110" t="s">
        <v>46</v>
      </c>
      <c r="H8" s="110" t="s">
        <v>288</v>
      </c>
      <c r="I8" s="110" t="s">
        <v>288</v>
      </c>
      <c r="J8" s="110" t="s">
        <v>100</v>
      </c>
      <c r="K8" s="110" t="s">
        <v>288</v>
      </c>
      <c r="L8" s="110" t="s">
        <v>282</v>
      </c>
      <c r="M8" s="110" t="s">
        <v>58</v>
      </c>
      <c r="N8" s="110" t="s">
        <v>285</v>
      </c>
      <c r="O8" s="110" t="s">
        <v>65</v>
      </c>
      <c r="P8" s="110" t="s">
        <v>101</v>
      </c>
      <c r="Q8" s="110" t="s">
        <v>67</v>
      </c>
      <c r="R8" s="110" t="s">
        <v>58</v>
      </c>
      <c r="S8" s="110" t="s">
        <v>67</v>
      </c>
      <c r="T8" s="110" t="s">
        <v>83</v>
      </c>
      <c r="U8" s="110" t="s">
        <v>286</v>
      </c>
      <c r="V8" s="110" t="s">
        <v>65</v>
      </c>
      <c r="W8" s="110" t="s">
        <v>96</v>
      </c>
      <c r="X8" s="110" t="s">
        <v>101</v>
      </c>
      <c r="Y8" s="110" t="s">
        <v>72</v>
      </c>
      <c r="Z8" s="110" t="s">
        <v>101</v>
      </c>
      <c r="AA8" s="110" t="s">
        <v>72</v>
      </c>
      <c r="AB8" s="110" t="s">
        <v>285</v>
      </c>
      <c r="AC8" s="110" t="s">
        <v>253</v>
      </c>
      <c r="AD8" s="110" t="s">
        <v>253</v>
      </c>
      <c r="AE8" s="110" t="s">
        <v>253</v>
      </c>
      <c r="AF8" s="110" t="s">
        <v>279</v>
      </c>
      <c r="AG8" s="110" t="s">
        <v>101</v>
      </c>
      <c r="AH8" s="110" t="s">
        <v>58</v>
      </c>
      <c r="AI8" s="110" t="s">
        <v>65</v>
      </c>
      <c r="AJ8" s="110" t="s">
        <v>101</v>
      </c>
      <c r="AK8" s="110" t="s">
        <v>127</v>
      </c>
      <c r="AL8" s="110" t="s">
        <v>96</v>
      </c>
      <c r="AM8" s="110" t="s">
        <v>253</v>
      </c>
      <c r="AN8" s="110" t="s">
        <v>65</v>
      </c>
      <c r="AO8" s="110" t="s">
        <v>101</v>
      </c>
      <c r="AP8" s="110" t="s">
        <v>100</v>
      </c>
      <c r="AQ8" s="110" t="s">
        <v>288</v>
      </c>
      <c r="AR8" s="110" t="s">
        <v>141</v>
      </c>
      <c r="AS8" s="110" t="s">
        <v>101</v>
      </c>
      <c r="AT8" s="110" t="s">
        <v>282</v>
      </c>
      <c r="AU8" s="110" t="s">
        <v>83</v>
      </c>
      <c r="AV8" s="110" t="s">
        <v>288</v>
      </c>
      <c r="AW8" s="110" t="s">
        <v>101</v>
      </c>
      <c r="AX8" s="110" t="s">
        <v>253</v>
      </c>
      <c r="AY8" s="110" t="s">
        <v>282</v>
      </c>
      <c r="AZ8" s="110" t="s">
        <v>96</v>
      </c>
      <c r="BA8" s="110" t="s">
        <v>58</v>
      </c>
      <c r="BB8" s="110" t="s">
        <v>289</v>
      </c>
      <c r="BC8" s="110" t="s">
        <v>100</v>
      </c>
      <c r="BD8" s="110" t="s">
        <v>289</v>
      </c>
      <c r="BE8" s="110" t="s">
        <v>253</v>
      </c>
      <c r="BF8" s="110" t="s">
        <v>253</v>
      </c>
      <c r="BG8" s="110" t="s">
        <v>67</v>
      </c>
      <c r="BH8" s="110" t="s">
        <v>288</v>
      </c>
      <c r="BI8" s="110" t="s">
        <v>253</v>
      </c>
      <c r="BJ8" s="110" t="s">
        <v>58</v>
      </c>
      <c r="BK8" s="110" t="s">
        <v>58</v>
      </c>
      <c r="BL8" s="110" t="s">
        <v>67</v>
      </c>
      <c r="BM8" s="110" t="s">
        <v>100</v>
      </c>
      <c r="BN8" s="110" t="s">
        <v>253</v>
      </c>
      <c r="BO8" s="110" t="s">
        <v>288</v>
      </c>
      <c r="BP8" s="110" t="s">
        <v>288</v>
      </c>
      <c r="BQ8" s="110" t="s">
        <v>288</v>
      </c>
      <c r="BR8" s="110" t="s">
        <v>279</v>
      </c>
      <c r="BS8" s="110" t="s">
        <v>280</v>
      </c>
      <c r="BT8" s="110" t="s">
        <v>114</v>
      </c>
      <c r="BU8" s="110" t="s">
        <v>58</v>
      </c>
      <c r="BV8" s="110" t="s">
        <v>282</v>
      </c>
      <c r="BW8" s="110" t="s">
        <v>288</v>
      </c>
      <c r="BX8" s="110" t="s">
        <v>288</v>
      </c>
      <c r="BY8" s="110" t="s">
        <v>288</v>
      </c>
      <c r="BZ8" s="110" t="s">
        <v>288</v>
      </c>
      <c r="CA8" s="110" t="s">
        <v>282</v>
      </c>
      <c r="CB8" s="110" t="s">
        <v>279</v>
      </c>
      <c r="CC8" s="110" t="s">
        <v>282</v>
      </c>
      <c r="CD8" s="110" t="s">
        <v>288</v>
      </c>
      <c r="CE8" s="110" t="s">
        <v>253</v>
      </c>
      <c r="CF8" s="110" t="s">
        <v>58</v>
      </c>
      <c r="CG8" s="110" t="s">
        <v>101</v>
      </c>
      <c r="CH8" s="110" t="s">
        <v>101</v>
      </c>
      <c r="CI8" s="110" t="s">
        <v>288</v>
      </c>
      <c r="CJ8" s="110" t="s">
        <v>114</v>
      </c>
      <c r="CK8" s="110" t="s">
        <v>288</v>
      </c>
      <c r="CL8" s="110" t="s">
        <v>101</v>
      </c>
      <c r="CM8" s="110" t="s">
        <v>114</v>
      </c>
      <c r="CN8" s="110" t="s">
        <v>96</v>
      </c>
      <c r="CO8" s="110" t="s">
        <v>285</v>
      </c>
      <c r="CP8" s="110" t="s">
        <v>253</v>
      </c>
      <c r="CQ8" s="110" t="s">
        <v>282</v>
      </c>
      <c r="CR8" s="110" t="s">
        <v>96</v>
      </c>
      <c r="CS8" s="110" t="s">
        <v>101</v>
      </c>
      <c r="CT8" s="110" t="s">
        <v>288</v>
      </c>
      <c r="CU8" s="110" t="s">
        <v>288</v>
      </c>
      <c r="CV8" s="110" t="s">
        <v>288</v>
      </c>
      <c r="CW8" s="110" t="s">
        <v>288</v>
      </c>
      <c r="CX8" s="110" t="s">
        <v>288</v>
      </c>
      <c r="CY8" s="110" t="s">
        <v>277</v>
      </c>
      <c r="CZ8" s="110" t="s">
        <v>282</v>
      </c>
      <c r="DA8" s="110" t="s">
        <v>65</v>
      </c>
    </row>
    <row r="9" spans="1:105" ht="19.5" x14ac:dyDescent="0.35">
      <c r="A9" s="115" t="s">
        <v>18</v>
      </c>
      <c r="B9" s="113" t="s">
        <v>58</v>
      </c>
      <c r="C9" s="110" t="s">
        <v>281</v>
      </c>
      <c r="D9" s="110" t="s">
        <v>289</v>
      </c>
      <c r="E9" s="110" t="s">
        <v>275</v>
      </c>
      <c r="F9" s="110" t="s">
        <v>58</v>
      </c>
      <c r="G9" s="110" t="s">
        <v>67</v>
      </c>
      <c r="H9" s="110" t="s">
        <v>281</v>
      </c>
      <c r="I9" s="110" t="s">
        <v>101</v>
      </c>
      <c r="J9" s="110" t="s">
        <v>275</v>
      </c>
      <c r="K9" s="110" t="s">
        <v>253</v>
      </c>
      <c r="L9" s="110" t="s">
        <v>114</v>
      </c>
      <c r="M9" s="110" t="s">
        <v>283</v>
      </c>
      <c r="N9" s="110" t="s">
        <v>67</v>
      </c>
      <c r="O9" s="110" t="s">
        <v>279</v>
      </c>
      <c r="P9" s="110" t="s">
        <v>279</v>
      </c>
      <c r="Q9" s="110" t="s">
        <v>58</v>
      </c>
      <c r="R9" s="110" t="s">
        <v>67</v>
      </c>
      <c r="S9" s="110" t="s">
        <v>416</v>
      </c>
      <c r="T9" s="110" t="s">
        <v>415</v>
      </c>
      <c r="U9" s="110" t="s">
        <v>415</v>
      </c>
      <c r="V9" s="110" t="s">
        <v>67</v>
      </c>
      <c r="W9" s="110" t="s">
        <v>101</v>
      </c>
      <c r="X9" s="110" t="s">
        <v>288</v>
      </c>
      <c r="Y9" s="110" t="s">
        <v>58</v>
      </c>
      <c r="Z9" s="110" t="s">
        <v>67</v>
      </c>
      <c r="AA9" s="110" t="s">
        <v>67</v>
      </c>
      <c r="AB9" s="110" t="s">
        <v>415</v>
      </c>
      <c r="AC9" s="110" t="s">
        <v>58</v>
      </c>
      <c r="AD9" s="110" t="s">
        <v>72</v>
      </c>
      <c r="AE9" s="110" t="s">
        <v>288</v>
      </c>
      <c r="AF9" s="110" t="s">
        <v>416</v>
      </c>
      <c r="AG9" s="110" t="s">
        <v>58</v>
      </c>
      <c r="AH9" s="110" t="s">
        <v>100</v>
      </c>
      <c r="AI9" s="110" t="s">
        <v>67</v>
      </c>
      <c r="AJ9" s="110" t="s">
        <v>415</v>
      </c>
      <c r="AK9" s="110" t="s">
        <v>416</v>
      </c>
      <c r="AL9" s="110" t="s">
        <v>67</v>
      </c>
      <c r="AM9" s="110" t="s">
        <v>67</v>
      </c>
      <c r="AN9" s="110" t="s">
        <v>415</v>
      </c>
      <c r="AO9" s="110" t="s">
        <v>284</v>
      </c>
      <c r="AP9" s="110" t="s">
        <v>289</v>
      </c>
      <c r="AQ9" s="110" t="s">
        <v>416</v>
      </c>
      <c r="AR9" s="110" t="s">
        <v>67</v>
      </c>
      <c r="AS9" s="110" t="s">
        <v>275</v>
      </c>
      <c r="AT9" s="110" t="s">
        <v>101</v>
      </c>
      <c r="AU9" s="110" t="s">
        <v>65</v>
      </c>
      <c r="AV9" s="110" t="s">
        <v>67</v>
      </c>
      <c r="AW9" s="110" t="s">
        <v>67</v>
      </c>
      <c r="AX9" s="110" t="s">
        <v>289</v>
      </c>
      <c r="AY9" s="110" t="s">
        <v>58</v>
      </c>
      <c r="AZ9" s="110" t="s">
        <v>65</v>
      </c>
      <c r="BA9" s="110" t="s">
        <v>288</v>
      </c>
      <c r="BB9" s="110" t="s">
        <v>275</v>
      </c>
      <c r="BC9" s="110" t="s">
        <v>279</v>
      </c>
      <c r="BD9" s="110" t="s">
        <v>275</v>
      </c>
      <c r="BE9" s="110" t="s">
        <v>67</v>
      </c>
      <c r="BF9" s="110" t="s">
        <v>58</v>
      </c>
      <c r="BG9" s="110" t="s">
        <v>58</v>
      </c>
      <c r="BH9" s="110" t="s">
        <v>253</v>
      </c>
      <c r="BI9" s="110" t="s">
        <v>289</v>
      </c>
      <c r="BJ9" s="110" t="s">
        <v>67</v>
      </c>
      <c r="BK9" s="110" t="s">
        <v>416</v>
      </c>
      <c r="BL9" s="110" t="s">
        <v>415</v>
      </c>
      <c r="BM9" s="110" t="s">
        <v>275</v>
      </c>
      <c r="BN9" s="110" t="s">
        <v>415</v>
      </c>
      <c r="BO9" s="110" t="s">
        <v>46</v>
      </c>
      <c r="BP9" s="110" t="s">
        <v>253</v>
      </c>
      <c r="BQ9" s="110" t="s">
        <v>284</v>
      </c>
      <c r="BR9" s="110" t="s">
        <v>67</v>
      </c>
      <c r="BS9" s="110" t="s">
        <v>416</v>
      </c>
      <c r="BT9" s="110" t="s">
        <v>281</v>
      </c>
      <c r="BU9" s="110" t="s">
        <v>415</v>
      </c>
      <c r="BV9" s="110" t="s">
        <v>281</v>
      </c>
      <c r="BW9" s="110" t="s">
        <v>67</v>
      </c>
      <c r="BX9" s="110" t="s">
        <v>289</v>
      </c>
      <c r="BY9" s="110" t="s">
        <v>289</v>
      </c>
      <c r="BZ9" s="110" t="s">
        <v>253</v>
      </c>
      <c r="CA9" s="110" t="s">
        <v>46</v>
      </c>
      <c r="CB9" s="110" t="s">
        <v>285</v>
      </c>
      <c r="CC9" s="110" t="s">
        <v>253</v>
      </c>
      <c r="CD9" s="110" t="s">
        <v>416</v>
      </c>
      <c r="CE9" s="110" t="s">
        <v>284</v>
      </c>
      <c r="CF9" s="110" t="s">
        <v>284</v>
      </c>
      <c r="CG9" s="110" t="s">
        <v>289</v>
      </c>
      <c r="CH9" s="110" t="s">
        <v>284</v>
      </c>
      <c r="CI9" s="110" t="s">
        <v>58</v>
      </c>
      <c r="CJ9" s="110" t="s">
        <v>65</v>
      </c>
      <c r="CK9" s="110" t="s">
        <v>281</v>
      </c>
      <c r="CL9" s="110" t="s">
        <v>67</v>
      </c>
      <c r="CM9" s="110" t="s">
        <v>275</v>
      </c>
      <c r="CN9" s="110" t="s">
        <v>83</v>
      </c>
      <c r="CO9" s="110" t="s">
        <v>67</v>
      </c>
      <c r="CP9" s="110" t="s">
        <v>288</v>
      </c>
      <c r="CQ9" s="110" t="s">
        <v>97</v>
      </c>
      <c r="CR9" s="110" t="s">
        <v>101</v>
      </c>
      <c r="CS9" s="110" t="s">
        <v>284</v>
      </c>
      <c r="CT9" s="110" t="s">
        <v>275</v>
      </c>
      <c r="CU9" s="110" t="s">
        <v>275</v>
      </c>
      <c r="CV9" s="110" t="s">
        <v>58</v>
      </c>
      <c r="CW9" s="110" t="s">
        <v>281</v>
      </c>
      <c r="CX9" s="110" t="s">
        <v>275</v>
      </c>
      <c r="CY9" s="110" t="s">
        <v>58</v>
      </c>
      <c r="CZ9" s="110" t="s">
        <v>100</v>
      </c>
      <c r="DA9" s="110" t="s">
        <v>416</v>
      </c>
    </row>
    <row r="10" spans="1:105" ht="19.5" x14ac:dyDescent="0.35">
      <c r="A10" s="115" t="s">
        <v>19</v>
      </c>
      <c r="B10" s="113" t="s">
        <v>274</v>
      </c>
      <c r="C10" s="110" t="s">
        <v>58</v>
      </c>
      <c r="D10" s="110" t="s">
        <v>274</v>
      </c>
      <c r="E10" s="110" t="s">
        <v>58</v>
      </c>
      <c r="F10" s="110" t="s">
        <v>251</v>
      </c>
      <c r="G10" s="110" t="s">
        <v>58</v>
      </c>
      <c r="H10" s="110" t="s">
        <v>58</v>
      </c>
      <c r="I10" s="110" t="s">
        <v>58</v>
      </c>
      <c r="J10" s="110" t="s">
        <v>67</v>
      </c>
      <c r="K10" s="110" t="s">
        <v>58</v>
      </c>
      <c r="L10" s="110" t="s">
        <v>251</v>
      </c>
      <c r="M10" s="110" t="s">
        <v>54</v>
      </c>
      <c r="N10" s="110" t="s">
        <v>58</v>
      </c>
      <c r="O10" s="110" t="s">
        <v>54</v>
      </c>
      <c r="P10" s="110" t="s">
        <v>275</v>
      </c>
      <c r="Q10" s="110" t="s">
        <v>288</v>
      </c>
      <c r="R10" s="110" t="s">
        <v>288</v>
      </c>
      <c r="S10" s="110" t="s">
        <v>101</v>
      </c>
      <c r="T10" s="110" t="s">
        <v>72</v>
      </c>
      <c r="U10" s="110" t="s">
        <v>281</v>
      </c>
      <c r="V10" s="110" t="s">
        <v>283</v>
      </c>
      <c r="W10" s="110" t="s">
        <v>65</v>
      </c>
      <c r="X10" s="110" t="s">
        <v>58</v>
      </c>
      <c r="Y10" s="110" t="s">
        <v>101</v>
      </c>
      <c r="Z10" s="110" t="s">
        <v>58</v>
      </c>
      <c r="AA10" s="110" t="s">
        <v>58</v>
      </c>
      <c r="AB10" s="110" t="s">
        <v>416</v>
      </c>
      <c r="AC10" s="110" t="s">
        <v>288</v>
      </c>
      <c r="AD10" s="110" t="s">
        <v>275</v>
      </c>
      <c r="AE10" s="110" t="s">
        <v>275</v>
      </c>
      <c r="AF10" s="110" t="s">
        <v>54</v>
      </c>
      <c r="AG10" s="110" t="s">
        <v>288</v>
      </c>
      <c r="AH10" s="110" t="s">
        <v>67</v>
      </c>
      <c r="AI10" s="110" t="s">
        <v>58</v>
      </c>
      <c r="AJ10" s="110" t="s">
        <v>114</v>
      </c>
      <c r="AK10" s="110" t="s">
        <v>289</v>
      </c>
      <c r="AL10" s="110" t="s">
        <v>58</v>
      </c>
      <c r="AM10" s="110" t="s">
        <v>58</v>
      </c>
      <c r="AN10" s="110" t="s">
        <v>282</v>
      </c>
      <c r="AO10" s="110" t="s">
        <v>280</v>
      </c>
      <c r="AP10" s="110" t="s">
        <v>275</v>
      </c>
      <c r="AQ10" s="110" t="s">
        <v>58</v>
      </c>
      <c r="AR10" s="110" t="s">
        <v>74</v>
      </c>
      <c r="AS10" s="110" t="s">
        <v>58</v>
      </c>
      <c r="AT10" s="110" t="s">
        <v>58</v>
      </c>
      <c r="AU10" s="110" t="s">
        <v>58</v>
      </c>
      <c r="AV10" s="110" t="s">
        <v>58</v>
      </c>
      <c r="AW10" s="110" t="s">
        <v>283</v>
      </c>
      <c r="AX10" s="110" t="s">
        <v>288</v>
      </c>
      <c r="AY10" s="110" t="s">
        <v>288</v>
      </c>
      <c r="AZ10" s="110" t="s">
        <v>67</v>
      </c>
      <c r="BA10" s="110" t="s">
        <v>253</v>
      </c>
      <c r="BB10" s="110" t="s">
        <v>58</v>
      </c>
      <c r="BC10" s="110" t="s">
        <v>58</v>
      </c>
      <c r="BD10" s="110" t="s">
        <v>100</v>
      </c>
      <c r="BE10" s="110" t="s">
        <v>114</v>
      </c>
      <c r="BF10" s="110" t="s">
        <v>288</v>
      </c>
      <c r="BG10" s="110" t="s">
        <v>288</v>
      </c>
      <c r="BH10" s="110" t="s">
        <v>58</v>
      </c>
      <c r="BI10" s="110" t="s">
        <v>127</v>
      </c>
      <c r="BJ10" s="110" t="s">
        <v>251</v>
      </c>
      <c r="BK10" s="110" t="s">
        <v>67</v>
      </c>
      <c r="BL10" s="110" t="s">
        <v>284</v>
      </c>
      <c r="BM10" s="110" t="s">
        <v>281</v>
      </c>
      <c r="BN10" s="110" t="s">
        <v>288</v>
      </c>
      <c r="BO10" s="110" t="s">
        <v>58</v>
      </c>
      <c r="BP10" s="110" t="s">
        <v>58</v>
      </c>
      <c r="BQ10" s="110" t="s">
        <v>58</v>
      </c>
      <c r="BR10" s="110" t="s">
        <v>101</v>
      </c>
      <c r="BS10" s="110" t="s">
        <v>101</v>
      </c>
      <c r="BT10" s="110" t="s">
        <v>58</v>
      </c>
      <c r="BU10" s="110" t="s">
        <v>281</v>
      </c>
      <c r="BV10" s="110" t="s">
        <v>58</v>
      </c>
      <c r="BW10" s="110" t="s">
        <v>58</v>
      </c>
      <c r="BX10" s="110" t="s">
        <v>275</v>
      </c>
      <c r="BY10" s="110" t="s">
        <v>275</v>
      </c>
      <c r="BZ10" s="110" t="s">
        <v>58</v>
      </c>
      <c r="CA10" s="110" t="s">
        <v>286</v>
      </c>
      <c r="CB10" s="110" t="s">
        <v>58</v>
      </c>
      <c r="CC10" s="110" t="s">
        <v>58</v>
      </c>
      <c r="CD10" s="110" t="s">
        <v>67</v>
      </c>
      <c r="CE10" s="110" t="s">
        <v>283</v>
      </c>
      <c r="CF10" s="110" t="s">
        <v>67</v>
      </c>
      <c r="CG10" s="110" t="s">
        <v>58</v>
      </c>
      <c r="CH10" s="110" t="s">
        <v>289</v>
      </c>
      <c r="CI10" s="110" t="s">
        <v>67</v>
      </c>
      <c r="CJ10" s="110" t="s">
        <v>83</v>
      </c>
      <c r="CK10" s="110" t="s">
        <v>58</v>
      </c>
      <c r="CL10" s="110" t="s">
        <v>58</v>
      </c>
      <c r="CM10" s="110" t="s">
        <v>141</v>
      </c>
      <c r="CN10" s="110" t="s">
        <v>262</v>
      </c>
      <c r="CO10" s="110" t="s">
        <v>274</v>
      </c>
      <c r="CP10" s="110" t="s">
        <v>54</v>
      </c>
      <c r="CQ10" s="110" t="s">
        <v>58</v>
      </c>
      <c r="CR10" s="110" t="s">
        <v>251</v>
      </c>
      <c r="CS10" s="110" t="s">
        <v>54</v>
      </c>
      <c r="CT10" s="110" t="s">
        <v>279</v>
      </c>
      <c r="CU10" s="110" t="s">
        <v>58</v>
      </c>
      <c r="CV10" s="110" t="s">
        <v>74</v>
      </c>
      <c r="CW10" s="110" t="s">
        <v>58</v>
      </c>
      <c r="CX10" s="110" t="s">
        <v>58</v>
      </c>
      <c r="CY10" s="110" t="s">
        <v>251</v>
      </c>
      <c r="CZ10" s="110" t="s">
        <v>275</v>
      </c>
      <c r="DA10" s="110" t="s">
        <v>101</v>
      </c>
    </row>
    <row r="11" spans="1:105" ht="19.5" x14ac:dyDescent="0.35">
      <c r="A11" s="115" t="s">
        <v>20</v>
      </c>
      <c r="B11" s="113" t="s">
        <v>305</v>
      </c>
      <c r="C11" s="110" t="s">
        <v>295</v>
      </c>
      <c r="D11" s="110" t="s">
        <v>295</v>
      </c>
      <c r="E11" s="110" t="s">
        <v>303</v>
      </c>
      <c r="F11" s="110" t="s">
        <v>252</v>
      </c>
      <c r="G11" s="110" t="s">
        <v>125</v>
      </c>
      <c r="H11" s="110" t="s">
        <v>292</v>
      </c>
      <c r="I11" s="110" t="s">
        <v>305</v>
      </c>
      <c r="J11" s="110" t="s">
        <v>303</v>
      </c>
      <c r="K11" s="110" t="s">
        <v>299</v>
      </c>
      <c r="L11" s="110" t="s">
        <v>303</v>
      </c>
      <c r="M11" s="110" t="s">
        <v>299</v>
      </c>
      <c r="N11" s="110" t="s">
        <v>260</v>
      </c>
      <c r="O11" s="110" t="s">
        <v>260</v>
      </c>
      <c r="P11" s="110" t="s">
        <v>295</v>
      </c>
      <c r="Q11" s="110" t="s">
        <v>299</v>
      </c>
      <c r="R11" s="110" t="s">
        <v>92</v>
      </c>
      <c r="S11" s="110" t="s">
        <v>92</v>
      </c>
      <c r="T11" s="110" t="s">
        <v>92</v>
      </c>
      <c r="U11" s="110" t="s">
        <v>292</v>
      </c>
      <c r="V11" s="110" t="s">
        <v>260</v>
      </c>
      <c r="W11" s="110" t="s">
        <v>305</v>
      </c>
      <c r="X11" s="110" t="s">
        <v>307</v>
      </c>
      <c r="Y11" s="110" t="s">
        <v>292</v>
      </c>
      <c r="Z11" s="110" t="s">
        <v>299</v>
      </c>
      <c r="AA11" s="110" t="s">
        <v>260</v>
      </c>
      <c r="AB11" s="110" t="s">
        <v>299</v>
      </c>
      <c r="AC11" s="110" t="s">
        <v>305</v>
      </c>
      <c r="AD11" s="110" t="s">
        <v>295</v>
      </c>
      <c r="AE11" s="110" t="s">
        <v>295</v>
      </c>
      <c r="AF11" s="110" t="s">
        <v>299</v>
      </c>
      <c r="AG11" s="110" t="s">
        <v>305</v>
      </c>
      <c r="AH11" s="110" t="s">
        <v>300</v>
      </c>
      <c r="AI11" s="110" t="s">
        <v>292</v>
      </c>
      <c r="AJ11" s="110" t="s">
        <v>304</v>
      </c>
      <c r="AK11" s="110" t="s">
        <v>125</v>
      </c>
      <c r="AL11" s="110" t="s">
        <v>260</v>
      </c>
      <c r="AM11" s="110" t="s">
        <v>307</v>
      </c>
      <c r="AN11" s="110" t="s">
        <v>260</v>
      </c>
      <c r="AO11" s="110" t="s">
        <v>260</v>
      </c>
      <c r="AP11" s="110" t="s">
        <v>291</v>
      </c>
      <c r="AQ11" s="110" t="s">
        <v>309</v>
      </c>
      <c r="AR11" s="110" t="s">
        <v>125</v>
      </c>
      <c r="AS11" s="110" t="s">
        <v>305</v>
      </c>
      <c r="AT11" s="110" t="s">
        <v>125</v>
      </c>
      <c r="AU11" s="110" t="s">
        <v>299</v>
      </c>
      <c r="AV11" s="110" t="s">
        <v>305</v>
      </c>
      <c r="AW11" s="110" t="s">
        <v>299</v>
      </c>
      <c r="AX11" s="110" t="s">
        <v>305</v>
      </c>
      <c r="AY11" s="110" t="s">
        <v>307</v>
      </c>
      <c r="AZ11" s="110" t="s">
        <v>299</v>
      </c>
      <c r="BA11" s="110" t="s">
        <v>295</v>
      </c>
      <c r="BB11" s="110" t="s">
        <v>292</v>
      </c>
      <c r="BC11" s="110" t="s">
        <v>299</v>
      </c>
      <c r="BD11" s="110" t="s">
        <v>292</v>
      </c>
      <c r="BE11" s="110" t="s">
        <v>160</v>
      </c>
      <c r="BF11" s="110" t="s">
        <v>260</v>
      </c>
      <c r="BG11" s="110" t="s">
        <v>125</v>
      </c>
      <c r="BH11" s="110" t="s">
        <v>299</v>
      </c>
      <c r="BI11" s="110" t="s">
        <v>160</v>
      </c>
      <c r="BJ11" s="110" t="s">
        <v>125</v>
      </c>
      <c r="BK11" s="110" t="s">
        <v>125</v>
      </c>
      <c r="BL11" s="110" t="s">
        <v>292</v>
      </c>
      <c r="BM11" s="110" t="s">
        <v>305</v>
      </c>
      <c r="BN11" s="110" t="s">
        <v>295</v>
      </c>
      <c r="BO11" s="110" t="s">
        <v>305</v>
      </c>
      <c r="BP11" s="110" t="s">
        <v>299</v>
      </c>
      <c r="BQ11" s="110" t="s">
        <v>309</v>
      </c>
      <c r="BR11" s="110" t="s">
        <v>305</v>
      </c>
      <c r="BS11" s="110" t="s">
        <v>295</v>
      </c>
      <c r="BT11" s="110" t="s">
        <v>125</v>
      </c>
      <c r="BU11" s="110" t="s">
        <v>125</v>
      </c>
      <c r="BV11" s="110" t="s">
        <v>299</v>
      </c>
      <c r="BW11" s="110" t="s">
        <v>299</v>
      </c>
      <c r="BX11" s="110" t="s">
        <v>152</v>
      </c>
      <c r="BY11" s="110" t="s">
        <v>160</v>
      </c>
      <c r="BZ11" s="110" t="s">
        <v>299</v>
      </c>
      <c r="CA11" s="110" t="s">
        <v>125</v>
      </c>
      <c r="CB11" s="110" t="s">
        <v>299</v>
      </c>
      <c r="CC11" s="110" t="s">
        <v>305</v>
      </c>
      <c r="CD11" s="110" t="s">
        <v>299</v>
      </c>
      <c r="CE11" s="110" t="s">
        <v>125</v>
      </c>
      <c r="CF11" s="110" t="s">
        <v>304</v>
      </c>
      <c r="CG11" s="110" t="s">
        <v>305</v>
      </c>
      <c r="CH11" s="110" t="s">
        <v>125</v>
      </c>
      <c r="CI11" s="110" t="s">
        <v>303</v>
      </c>
      <c r="CJ11" s="110" t="s">
        <v>303</v>
      </c>
      <c r="CK11" s="110" t="s">
        <v>293</v>
      </c>
      <c r="CL11" s="110" t="s">
        <v>305</v>
      </c>
      <c r="CM11" s="110" t="s">
        <v>303</v>
      </c>
      <c r="CN11" s="110" t="s">
        <v>255</v>
      </c>
      <c r="CO11" s="110" t="s">
        <v>292</v>
      </c>
      <c r="CP11" s="110" t="s">
        <v>299</v>
      </c>
      <c r="CQ11" s="110" t="s">
        <v>125</v>
      </c>
      <c r="CR11" s="110" t="s">
        <v>295</v>
      </c>
      <c r="CS11" s="110" t="s">
        <v>260</v>
      </c>
      <c r="CT11" s="110" t="s">
        <v>299</v>
      </c>
      <c r="CU11" s="110" t="s">
        <v>309</v>
      </c>
      <c r="CV11" s="110" t="s">
        <v>309</v>
      </c>
      <c r="CW11" s="110" t="s">
        <v>295</v>
      </c>
      <c r="CX11" s="110" t="s">
        <v>125</v>
      </c>
      <c r="CY11" s="110" t="s">
        <v>305</v>
      </c>
      <c r="CZ11" s="110" t="s">
        <v>125</v>
      </c>
      <c r="DA11" s="110" t="s">
        <v>309</v>
      </c>
    </row>
    <row r="12" spans="1:105" ht="19.5" x14ac:dyDescent="0.35">
      <c r="A12" s="115" t="s">
        <v>21</v>
      </c>
      <c r="B12" s="113" t="s">
        <v>307</v>
      </c>
      <c r="C12" s="110" t="s">
        <v>307</v>
      </c>
      <c r="D12" s="110" t="s">
        <v>307</v>
      </c>
      <c r="E12" s="110" t="s">
        <v>310</v>
      </c>
      <c r="F12" s="110" t="s">
        <v>307</v>
      </c>
      <c r="G12" s="110" t="s">
        <v>260</v>
      </c>
      <c r="H12" s="110" t="s">
        <v>294</v>
      </c>
      <c r="I12" s="110" t="s">
        <v>310</v>
      </c>
      <c r="J12" s="110" t="s">
        <v>311</v>
      </c>
      <c r="K12" s="110" t="s">
        <v>305</v>
      </c>
      <c r="L12" s="110" t="s">
        <v>307</v>
      </c>
      <c r="M12" s="110" t="s">
        <v>292</v>
      </c>
      <c r="N12" s="110" t="s">
        <v>296</v>
      </c>
      <c r="O12" s="110" t="s">
        <v>303</v>
      </c>
      <c r="P12" s="110" t="s">
        <v>307</v>
      </c>
      <c r="Q12" s="110" t="s">
        <v>305</v>
      </c>
      <c r="R12" s="110" t="s">
        <v>301</v>
      </c>
      <c r="S12" s="110" t="s">
        <v>260</v>
      </c>
      <c r="T12" s="110" t="s">
        <v>292</v>
      </c>
      <c r="U12" s="110" t="s">
        <v>60</v>
      </c>
      <c r="V12" s="110" t="s">
        <v>60</v>
      </c>
      <c r="W12" s="110" t="s">
        <v>252</v>
      </c>
      <c r="X12" s="110" t="s">
        <v>125</v>
      </c>
      <c r="Y12" s="110" t="s">
        <v>295</v>
      </c>
      <c r="Z12" s="110" t="s">
        <v>260</v>
      </c>
      <c r="AA12" s="110" t="s">
        <v>307</v>
      </c>
      <c r="AB12" s="110" t="s">
        <v>303</v>
      </c>
      <c r="AC12" s="110" t="s">
        <v>307</v>
      </c>
      <c r="AD12" s="110" t="s">
        <v>307</v>
      </c>
      <c r="AE12" s="110" t="s">
        <v>304</v>
      </c>
      <c r="AF12" s="110" t="s">
        <v>295</v>
      </c>
      <c r="AG12" s="110" t="s">
        <v>307</v>
      </c>
      <c r="AH12" s="110" t="s">
        <v>298</v>
      </c>
      <c r="AI12" s="110" t="s">
        <v>310</v>
      </c>
      <c r="AJ12" s="110" t="s">
        <v>303</v>
      </c>
      <c r="AK12" s="110" t="s">
        <v>307</v>
      </c>
      <c r="AL12" s="110" t="s">
        <v>303</v>
      </c>
      <c r="AM12" s="110" t="s">
        <v>298</v>
      </c>
      <c r="AN12" s="110" t="s">
        <v>296</v>
      </c>
      <c r="AO12" s="110" t="s">
        <v>160</v>
      </c>
      <c r="AP12" s="110" t="s">
        <v>310</v>
      </c>
      <c r="AQ12" s="110" t="s">
        <v>292</v>
      </c>
      <c r="AR12" s="110" t="s">
        <v>298</v>
      </c>
      <c r="AS12" s="110" t="s">
        <v>152</v>
      </c>
      <c r="AT12" s="110" t="s">
        <v>60</v>
      </c>
      <c r="AU12" s="110" t="s">
        <v>305</v>
      </c>
      <c r="AV12" s="110" t="s">
        <v>310</v>
      </c>
      <c r="AW12" s="110" t="s">
        <v>260</v>
      </c>
      <c r="AX12" s="110" t="s">
        <v>307</v>
      </c>
      <c r="AY12" s="110" t="s">
        <v>298</v>
      </c>
      <c r="AZ12" s="110" t="s">
        <v>303</v>
      </c>
      <c r="BA12" s="110" t="s">
        <v>307</v>
      </c>
      <c r="BB12" s="110" t="s">
        <v>300</v>
      </c>
      <c r="BC12" s="110" t="s">
        <v>300</v>
      </c>
      <c r="BD12" s="110" t="s">
        <v>305</v>
      </c>
      <c r="BE12" s="110" t="s">
        <v>298</v>
      </c>
      <c r="BF12" s="110" t="s">
        <v>305</v>
      </c>
      <c r="BG12" s="110" t="s">
        <v>303</v>
      </c>
      <c r="BH12" s="110" t="s">
        <v>305</v>
      </c>
      <c r="BI12" s="110" t="s">
        <v>307</v>
      </c>
      <c r="BJ12" s="110" t="s">
        <v>298</v>
      </c>
      <c r="BK12" s="110" t="s">
        <v>152</v>
      </c>
      <c r="BL12" s="110" t="s">
        <v>310</v>
      </c>
      <c r="BM12" s="110" t="s">
        <v>307</v>
      </c>
      <c r="BN12" s="110" t="s">
        <v>307</v>
      </c>
      <c r="BO12" s="110" t="s">
        <v>60</v>
      </c>
      <c r="BP12" s="110" t="s">
        <v>298</v>
      </c>
      <c r="BQ12" s="110" t="s">
        <v>307</v>
      </c>
      <c r="BR12" s="110" t="s">
        <v>304</v>
      </c>
      <c r="BS12" s="110" t="s">
        <v>305</v>
      </c>
      <c r="BT12" s="110" t="s">
        <v>307</v>
      </c>
      <c r="BU12" s="110" t="s">
        <v>305</v>
      </c>
      <c r="BV12" s="110" t="s">
        <v>152</v>
      </c>
      <c r="BW12" s="110" t="s">
        <v>305</v>
      </c>
      <c r="BX12" s="110" t="s">
        <v>311</v>
      </c>
      <c r="BY12" s="110" t="s">
        <v>311</v>
      </c>
      <c r="BZ12" s="110" t="s">
        <v>298</v>
      </c>
      <c r="CA12" s="110" t="s">
        <v>60</v>
      </c>
      <c r="CB12" s="110" t="s">
        <v>305</v>
      </c>
      <c r="CC12" s="110" t="s">
        <v>298</v>
      </c>
      <c r="CD12" s="110" t="s">
        <v>305</v>
      </c>
      <c r="CE12" s="110" t="s">
        <v>292</v>
      </c>
      <c r="CF12" s="110" t="s">
        <v>307</v>
      </c>
      <c r="CG12" s="110" t="s">
        <v>298</v>
      </c>
      <c r="CH12" s="110" t="s">
        <v>305</v>
      </c>
      <c r="CI12" s="110" t="s">
        <v>307</v>
      </c>
      <c r="CJ12" s="110" t="s">
        <v>295</v>
      </c>
      <c r="CK12" s="110" t="s">
        <v>298</v>
      </c>
      <c r="CL12" s="110" t="s">
        <v>298</v>
      </c>
      <c r="CM12" s="110" t="s">
        <v>311</v>
      </c>
      <c r="CN12" s="110" t="s">
        <v>307</v>
      </c>
      <c r="CO12" s="110" t="s">
        <v>310</v>
      </c>
      <c r="CP12" s="110" t="s">
        <v>307</v>
      </c>
      <c r="CQ12" s="110" t="s">
        <v>60</v>
      </c>
      <c r="CR12" s="110" t="s">
        <v>310</v>
      </c>
      <c r="CS12" s="110" t="s">
        <v>292</v>
      </c>
      <c r="CT12" s="110" t="s">
        <v>307</v>
      </c>
      <c r="CU12" s="110" t="s">
        <v>152</v>
      </c>
      <c r="CV12" s="110" t="s">
        <v>299</v>
      </c>
      <c r="CW12" s="110" t="s">
        <v>307</v>
      </c>
      <c r="CX12" s="110" t="s">
        <v>307</v>
      </c>
      <c r="CY12" s="110" t="s">
        <v>152</v>
      </c>
      <c r="CZ12" s="110" t="s">
        <v>307</v>
      </c>
      <c r="DA12" s="110" t="s">
        <v>299</v>
      </c>
    </row>
    <row r="13" spans="1:105" ht="19.5" x14ac:dyDescent="0.35">
      <c r="A13" s="115" t="s">
        <v>22</v>
      </c>
      <c r="B13" s="113" t="s">
        <v>295</v>
      </c>
      <c r="C13" s="110" t="s">
        <v>310</v>
      </c>
      <c r="D13" s="110" t="s">
        <v>125</v>
      </c>
      <c r="E13" s="110" t="s">
        <v>152</v>
      </c>
      <c r="F13" s="110" t="s">
        <v>310</v>
      </c>
      <c r="G13" s="110" t="s">
        <v>152</v>
      </c>
      <c r="H13" s="110" t="s">
        <v>255</v>
      </c>
      <c r="I13" s="110" t="s">
        <v>304</v>
      </c>
      <c r="J13" s="110" t="s">
        <v>300</v>
      </c>
      <c r="K13" s="110" t="s">
        <v>255</v>
      </c>
      <c r="L13" s="110" t="s">
        <v>311</v>
      </c>
      <c r="M13" s="110" t="s">
        <v>255</v>
      </c>
      <c r="N13" s="110" t="s">
        <v>60</v>
      </c>
      <c r="O13" s="110" t="s">
        <v>304</v>
      </c>
      <c r="P13" s="110" t="s">
        <v>310</v>
      </c>
      <c r="Q13" s="110" t="s">
        <v>295</v>
      </c>
      <c r="R13" s="110" t="s">
        <v>255</v>
      </c>
      <c r="S13" s="110" t="s">
        <v>255</v>
      </c>
      <c r="T13" s="110" t="s">
        <v>302</v>
      </c>
      <c r="U13" s="110" t="s">
        <v>303</v>
      </c>
      <c r="V13" s="110" t="s">
        <v>255</v>
      </c>
      <c r="W13" s="110" t="s">
        <v>160</v>
      </c>
      <c r="X13" s="110" t="s">
        <v>310</v>
      </c>
      <c r="Y13" s="110" t="s">
        <v>125</v>
      </c>
      <c r="Z13" s="110" t="s">
        <v>303</v>
      </c>
      <c r="AA13" s="110" t="s">
        <v>255</v>
      </c>
      <c r="AB13" s="110" t="s">
        <v>305</v>
      </c>
      <c r="AC13" s="110" t="s">
        <v>152</v>
      </c>
      <c r="AD13" s="110" t="s">
        <v>305</v>
      </c>
      <c r="AE13" s="110" t="s">
        <v>125</v>
      </c>
      <c r="AF13" s="110" t="s">
        <v>310</v>
      </c>
      <c r="AG13" s="110" t="s">
        <v>255</v>
      </c>
      <c r="AH13" s="110" t="s">
        <v>152</v>
      </c>
      <c r="AI13" s="110" t="s">
        <v>295</v>
      </c>
      <c r="AJ13" s="110" t="s">
        <v>310</v>
      </c>
      <c r="AK13" s="110" t="s">
        <v>295</v>
      </c>
      <c r="AL13" s="110" t="s">
        <v>255</v>
      </c>
      <c r="AM13" s="110" t="s">
        <v>152</v>
      </c>
      <c r="AN13" s="110" t="s">
        <v>255</v>
      </c>
      <c r="AO13" s="110" t="s">
        <v>60</v>
      </c>
      <c r="AP13" s="110" t="s">
        <v>308</v>
      </c>
      <c r="AQ13" s="110" t="s">
        <v>152</v>
      </c>
      <c r="AR13" s="110" t="s">
        <v>160</v>
      </c>
      <c r="AS13" s="110" t="s">
        <v>295</v>
      </c>
      <c r="AT13" s="110" t="s">
        <v>260</v>
      </c>
      <c r="AU13" s="110" t="s">
        <v>255</v>
      </c>
      <c r="AV13" s="110" t="s">
        <v>295</v>
      </c>
      <c r="AW13" s="110" t="s">
        <v>255</v>
      </c>
      <c r="AX13" s="110" t="s">
        <v>300</v>
      </c>
      <c r="AY13" s="110" t="s">
        <v>310</v>
      </c>
      <c r="AZ13" s="110" t="s">
        <v>304</v>
      </c>
      <c r="BA13" s="110" t="s">
        <v>125</v>
      </c>
      <c r="BB13" s="110" t="s">
        <v>298</v>
      </c>
      <c r="BC13" s="110" t="s">
        <v>298</v>
      </c>
      <c r="BD13" s="110" t="s">
        <v>125</v>
      </c>
      <c r="BE13" s="110" t="s">
        <v>56</v>
      </c>
      <c r="BF13" s="110" t="s">
        <v>255</v>
      </c>
      <c r="BG13" s="110" t="s">
        <v>260</v>
      </c>
      <c r="BH13" s="110" t="s">
        <v>298</v>
      </c>
      <c r="BI13" s="110" t="s">
        <v>152</v>
      </c>
      <c r="BJ13" s="110" t="s">
        <v>152</v>
      </c>
      <c r="BK13" s="110" t="s">
        <v>255</v>
      </c>
      <c r="BL13" s="110" t="s">
        <v>152</v>
      </c>
      <c r="BM13" s="110" t="s">
        <v>308</v>
      </c>
      <c r="BN13" s="110" t="s">
        <v>310</v>
      </c>
      <c r="BO13" s="110" t="s">
        <v>308</v>
      </c>
      <c r="BP13" s="110" t="s">
        <v>255</v>
      </c>
      <c r="BQ13" s="110" t="s">
        <v>125</v>
      </c>
      <c r="BR13" s="110" t="s">
        <v>295</v>
      </c>
      <c r="BS13" s="110" t="s">
        <v>298</v>
      </c>
      <c r="BT13" s="110" t="s">
        <v>295</v>
      </c>
      <c r="BU13" s="110" t="s">
        <v>295</v>
      </c>
      <c r="BV13" s="110" t="s">
        <v>295</v>
      </c>
      <c r="BW13" s="110" t="s">
        <v>255</v>
      </c>
      <c r="BX13" s="110" t="s">
        <v>310</v>
      </c>
      <c r="BY13" s="110" t="s">
        <v>152</v>
      </c>
      <c r="BZ13" s="110" t="s">
        <v>295</v>
      </c>
      <c r="CA13" s="110" t="s">
        <v>255</v>
      </c>
      <c r="CB13" s="110" t="s">
        <v>125</v>
      </c>
      <c r="CC13" s="110" t="s">
        <v>297</v>
      </c>
      <c r="CD13" s="110" t="s">
        <v>255</v>
      </c>
      <c r="CE13" s="110" t="s">
        <v>302</v>
      </c>
      <c r="CF13" s="110" t="s">
        <v>60</v>
      </c>
      <c r="CG13" s="110" t="s">
        <v>303</v>
      </c>
      <c r="CH13" s="110" t="s">
        <v>310</v>
      </c>
      <c r="CI13" s="110" t="s">
        <v>298</v>
      </c>
      <c r="CJ13" s="110" t="s">
        <v>296</v>
      </c>
      <c r="CK13" s="110" t="s">
        <v>307</v>
      </c>
      <c r="CL13" s="110" t="s">
        <v>307</v>
      </c>
      <c r="CM13" s="110" t="s">
        <v>306</v>
      </c>
      <c r="CN13" s="110" t="s">
        <v>303</v>
      </c>
      <c r="CO13" s="110" t="s">
        <v>298</v>
      </c>
      <c r="CP13" s="110" t="s">
        <v>255</v>
      </c>
      <c r="CQ13" s="110" t="s">
        <v>308</v>
      </c>
      <c r="CR13" s="110" t="s">
        <v>303</v>
      </c>
      <c r="CS13" s="110" t="s">
        <v>125</v>
      </c>
      <c r="CT13" s="110" t="s">
        <v>295</v>
      </c>
      <c r="CU13" s="110" t="s">
        <v>160</v>
      </c>
      <c r="CV13" s="110" t="s">
        <v>152</v>
      </c>
      <c r="CW13" s="110" t="s">
        <v>310</v>
      </c>
      <c r="CX13" s="110" t="s">
        <v>295</v>
      </c>
      <c r="CY13" s="110" t="s">
        <v>255</v>
      </c>
      <c r="CZ13" s="110" t="s">
        <v>295</v>
      </c>
      <c r="DA13" s="110" t="s">
        <v>295</v>
      </c>
    </row>
    <row r="14" spans="1:105" ht="19.5" x14ac:dyDescent="0.35">
      <c r="A14" s="115" t="s">
        <v>23</v>
      </c>
      <c r="B14" s="113" t="s">
        <v>338</v>
      </c>
      <c r="C14" s="110" t="s">
        <v>337</v>
      </c>
      <c r="D14" s="110" t="s">
        <v>339</v>
      </c>
      <c r="E14" s="110" t="s">
        <v>337</v>
      </c>
      <c r="F14" s="110" t="s">
        <v>337</v>
      </c>
      <c r="G14" s="110" t="s">
        <v>337</v>
      </c>
      <c r="H14" s="110" t="s">
        <v>337</v>
      </c>
      <c r="I14" s="110" t="s">
        <v>313</v>
      </c>
      <c r="J14" s="110" t="s">
        <v>326</v>
      </c>
      <c r="K14" s="110" t="s">
        <v>313</v>
      </c>
      <c r="L14" s="110" t="s">
        <v>337</v>
      </c>
      <c r="M14" s="110" t="s">
        <v>313</v>
      </c>
      <c r="N14" s="110" t="s">
        <v>337</v>
      </c>
      <c r="O14" s="110" t="s">
        <v>338</v>
      </c>
      <c r="P14" s="110" t="s">
        <v>337</v>
      </c>
      <c r="Q14" s="110" t="s">
        <v>328</v>
      </c>
      <c r="R14" s="110" t="s">
        <v>328</v>
      </c>
      <c r="S14" s="110" t="s">
        <v>337</v>
      </c>
      <c r="T14" s="110" t="s">
        <v>108</v>
      </c>
      <c r="U14" s="110" t="s">
        <v>313</v>
      </c>
      <c r="V14" s="110" t="s">
        <v>336</v>
      </c>
      <c r="W14" s="110" t="s">
        <v>313</v>
      </c>
      <c r="X14" s="110" t="s">
        <v>339</v>
      </c>
      <c r="Y14" s="110" t="s">
        <v>313</v>
      </c>
      <c r="Z14" s="110" t="s">
        <v>333</v>
      </c>
      <c r="AA14" s="110" t="s">
        <v>106</v>
      </c>
      <c r="AB14" s="110" t="s">
        <v>106</v>
      </c>
      <c r="AC14" s="110" t="s">
        <v>328</v>
      </c>
      <c r="AD14" s="110" t="s">
        <v>333</v>
      </c>
      <c r="AE14" s="110" t="s">
        <v>333</v>
      </c>
      <c r="AF14" s="110" t="s">
        <v>333</v>
      </c>
      <c r="AG14" s="110" t="s">
        <v>337</v>
      </c>
      <c r="AH14" s="110" t="s">
        <v>313</v>
      </c>
      <c r="AI14" s="110" t="s">
        <v>337</v>
      </c>
      <c r="AJ14" s="110" t="s">
        <v>326</v>
      </c>
      <c r="AK14" s="110" t="s">
        <v>328</v>
      </c>
      <c r="AL14" s="110" t="s">
        <v>337</v>
      </c>
      <c r="AM14" s="110" t="s">
        <v>328</v>
      </c>
      <c r="AN14" s="110" t="s">
        <v>316</v>
      </c>
      <c r="AO14" s="110" t="s">
        <v>333</v>
      </c>
      <c r="AP14" s="110" t="s">
        <v>337</v>
      </c>
      <c r="AQ14" s="110" t="s">
        <v>313</v>
      </c>
      <c r="AR14" s="110" t="s">
        <v>313</v>
      </c>
      <c r="AS14" s="110" t="s">
        <v>337</v>
      </c>
      <c r="AT14" s="110" t="s">
        <v>333</v>
      </c>
      <c r="AU14" s="110" t="s">
        <v>313</v>
      </c>
      <c r="AV14" s="110" t="s">
        <v>337</v>
      </c>
      <c r="AW14" s="110" t="s">
        <v>333</v>
      </c>
      <c r="AX14" s="110" t="s">
        <v>328</v>
      </c>
      <c r="AY14" s="110" t="s">
        <v>328</v>
      </c>
      <c r="AZ14" s="110" t="s">
        <v>265</v>
      </c>
      <c r="BA14" s="110" t="s">
        <v>336</v>
      </c>
      <c r="BB14" s="110" t="s">
        <v>337</v>
      </c>
      <c r="BC14" s="110" t="s">
        <v>313</v>
      </c>
      <c r="BD14" s="110" t="s">
        <v>330</v>
      </c>
      <c r="BE14" s="110" t="s">
        <v>337</v>
      </c>
      <c r="BF14" s="110" t="s">
        <v>313</v>
      </c>
      <c r="BG14" s="110" t="s">
        <v>337</v>
      </c>
      <c r="BH14" s="110" t="s">
        <v>337</v>
      </c>
      <c r="BI14" s="110" t="s">
        <v>336</v>
      </c>
      <c r="BJ14" s="110" t="s">
        <v>339</v>
      </c>
      <c r="BK14" s="110" t="s">
        <v>337</v>
      </c>
      <c r="BL14" s="110" t="s">
        <v>337</v>
      </c>
      <c r="BM14" s="110" t="s">
        <v>336</v>
      </c>
      <c r="BN14" s="110" t="s">
        <v>337</v>
      </c>
      <c r="BO14" s="110" t="s">
        <v>316</v>
      </c>
      <c r="BP14" s="110" t="s">
        <v>313</v>
      </c>
      <c r="BQ14" s="110" t="s">
        <v>328</v>
      </c>
      <c r="BR14" s="110" t="s">
        <v>337</v>
      </c>
      <c r="BS14" s="110" t="s">
        <v>313</v>
      </c>
      <c r="BT14" s="110" t="s">
        <v>328</v>
      </c>
      <c r="BU14" s="110" t="s">
        <v>326</v>
      </c>
      <c r="BV14" s="110" t="s">
        <v>328</v>
      </c>
      <c r="BW14" s="110" t="s">
        <v>328</v>
      </c>
      <c r="BX14" s="110" t="s">
        <v>339</v>
      </c>
      <c r="BY14" s="110" t="s">
        <v>333</v>
      </c>
      <c r="BZ14" s="110" t="s">
        <v>337</v>
      </c>
      <c r="CA14" s="110" t="s">
        <v>322</v>
      </c>
      <c r="CB14" s="110" t="s">
        <v>328</v>
      </c>
      <c r="CC14" s="110" t="s">
        <v>313</v>
      </c>
      <c r="CD14" s="110" t="s">
        <v>337</v>
      </c>
      <c r="CE14" s="110" t="s">
        <v>337</v>
      </c>
      <c r="CF14" s="110" t="s">
        <v>337</v>
      </c>
      <c r="CG14" s="110" t="s">
        <v>337</v>
      </c>
      <c r="CH14" s="110" t="s">
        <v>337</v>
      </c>
      <c r="CI14" s="110" t="s">
        <v>337</v>
      </c>
      <c r="CJ14" s="110" t="s">
        <v>108</v>
      </c>
      <c r="CK14" s="110" t="s">
        <v>326</v>
      </c>
      <c r="CL14" s="110" t="s">
        <v>313</v>
      </c>
      <c r="CM14" s="110" t="s">
        <v>337</v>
      </c>
      <c r="CN14" s="110" t="s">
        <v>337</v>
      </c>
      <c r="CO14" s="110" t="s">
        <v>337</v>
      </c>
      <c r="CP14" s="110" t="s">
        <v>313</v>
      </c>
      <c r="CQ14" s="110" t="s">
        <v>313</v>
      </c>
      <c r="CR14" s="110" t="s">
        <v>337</v>
      </c>
      <c r="CS14" s="110" t="s">
        <v>337</v>
      </c>
      <c r="CT14" s="110" t="s">
        <v>337</v>
      </c>
      <c r="CU14" s="110" t="s">
        <v>313</v>
      </c>
      <c r="CV14" s="110" t="s">
        <v>313</v>
      </c>
      <c r="CW14" s="110" t="s">
        <v>337</v>
      </c>
      <c r="CX14" s="110" t="s">
        <v>318</v>
      </c>
      <c r="CY14" s="110" t="s">
        <v>330</v>
      </c>
      <c r="CZ14" s="110" t="s">
        <v>328</v>
      </c>
      <c r="DA14" s="110" t="s">
        <v>327</v>
      </c>
    </row>
    <row r="15" spans="1:105" ht="19.5" x14ac:dyDescent="0.35">
      <c r="A15" s="115" t="s">
        <v>24</v>
      </c>
      <c r="B15" s="113" t="s">
        <v>333</v>
      </c>
      <c r="C15" s="110" t="s">
        <v>339</v>
      </c>
      <c r="D15" s="110" t="s">
        <v>341</v>
      </c>
      <c r="E15" s="110" t="s">
        <v>339</v>
      </c>
      <c r="F15" s="110" t="s">
        <v>313</v>
      </c>
      <c r="G15" s="110" t="s">
        <v>330</v>
      </c>
      <c r="H15" s="110" t="s">
        <v>330</v>
      </c>
      <c r="I15" s="110" t="s">
        <v>326</v>
      </c>
      <c r="J15" s="110" t="s">
        <v>339</v>
      </c>
      <c r="K15" s="110" t="s">
        <v>339</v>
      </c>
      <c r="L15" s="110" t="s">
        <v>326</v>
      </c>
      <c r="M15" s="110" t="s">
        <v>326</v>
      </c>
      <c r="N15" s="110" t="s">
        <v>326</v>
      </c>
      <c r="O15" s="110" t="s">
        <v>339</v>
      </c>
      <c r="P15" s="110" t="s">
        <v>326</v>
      </c>
      <c r="Q15" s="110" t="s">
        <v>313</v>
      </c>
      <c r="R15" s="110" t="s">
        <v>326</v>
      </c>
      <c r="S15" s="110" t="s">
        <v>326</v>
      </c>
      <c r="T15" s="110" t="s">
        <v>333</v>
      </c>
      <c r="U15" s="110" t="s">
        <v>337</v>
      </c>
      <c r="V15" s="110" t="s">
        <v>333</v>
      </c>
      <c r="W15" s="110" t="s">
        <v>320</v>
      </c>
      <c r="X15" s="110" t="s">
        <v>313</v>
      </c>
      <c r="Y15" s="110" t="s">
        <v>265</v>
      </c>
      <c r="Z15" s="110" t="s">
        <v>330</v>
      </c>
      <c r="AA15" s="110" t="s">
        <v>161</v>
      </c>
      <c r="AB15" s="110" t="s">
        <v>161</v>
      </c>
      <c r="AC15" s="110" t="s">
        <v>333</v>
      </c>
      <c r="AD15" s="110" t="s">
        <v>339</v>
      </c>
      <c r="AE15" s="110" t="s">
        <v>339</v>
      </c>
      <c r="AF15" s="110" t="s">
        <v>339</v>
      </c>
      <c r="AG15" s="110" t="s">
        <v>313</v>
      </c>
      <c r="AH15" s="110" t="s">
        <v>312</v>
      </c>
      <c r="AI15" s="110" t="s">
        <v>326</v>
      </c>
      <c r="AJ15" s="110" t="s">
        <v>330</v>
      </c>
      <c r="AK15" s="110" t="s">
        <v>330</v>
      </c>
      <c r="AL15" s="110" t="s">
        <v>328</v>
      </c>
      <c r="AM15" s="110" t="s">
        <v>341</v>
      </c>
      <c r="AN15" s="110" t="s">
        <v>339</v>
      </c>
      <c r="AO15" s="110" t="s">
        <v>326</v>
      </c>
      <c r="AP15" s="110" t="s">
        <v>333</v>
      </c>
      <c r="AQ15" s="110" t="s">
        <v>326</v>
      </c>
      <c r="AR15" s="110" t="s">
        <v>326</v>
      </c>
      <c r="AS15" s="110" t="s">
        <v>326</v>
      </c>
      <c r="AT15" s="110" t="s">
        <v>330</v>
      </c>
      <c r="AU15" s="110" t="s">
        <v>330</v>
      </c>
      <c r="AV15" s="110" t="s">
        <v>326</v>
      </c>
      <c r="AW15" s="110" t="s">
        <v>326</v>
      </c>
      <c r="AX15" s="110" t="s">
        <v>318</v>
      </c>
      <c r="AY15" s="110" t="s">
        <v>330</v>
      </c>
      <c r="AZ15" s="110" t="s">
        <v>339</v>
      </c>
      <c r="BA15" s="110" t="s">
        <v>326</v>
      </c>
      <c r="BB15" s="110" t="s">
        <v>330</v>
      </c>
      <c r="BC15" s="110" t="s">
        <v>339</v>
      </c>
      <c r="BD15" s="110" t="s">
        <v>341</v>
      </c>
      <c r="BE15" s="110" t="s">
        <v>326</v>
      </c>
      <c r="BF15" s="110" t="s">
        <v>328</v>
      </c>
      <c r="BG15" s="110" t="s">
        <v>326</v>
      </c>
      <c r="BH15" s="110" t="s">
        <v>326</v>
      </c>
      <c r="BI15" s="110" t="s">
        <v>333</v>
      </c>
      <c r="BJ15" s="110" t="s">
        <v>326</v>
      </c>
      <c r="BK15" s="110" t="s">
        <v>313</v>
      </c>
      <c r="BL15" s="110" t="s">
        <v>330</v>
      </c>
      <c r="BM15" s="110" t="s">
        <v>333</v>
      </c>
      <c r="BN15" s="110" t="s">
        <v>313</v>
      </c>
      <c r="BO15" s="110" t="s">
        <v>337</v>
      </c>
      <c r="BP15" s="110" t="s">
        <v>326</v>
      </c>
      <c r="BQ15" s="110" t="s">
        <v>326</v>
      </c>
      <c r="BR15" s="110" t="s">
        <v>333</v>
      </c>
      <c r="BS15" s="110" t="s">
        <v>326</v>
      </c>
      <c r="BT15" s="110" t="s">
        <v>341</v>
      </c>
      <c r="BU15" s="110" t="s">
        <v>330</v>
      </c>
      <c r="BV15" s="110" t="s">
        <v>313</v>
      </c>
      <c r="BW15" s="110" t="s">
        <v>326</v>
      </c>
      <c r="BX15" s="110" t="s">
        <v>161</v>
      </c>
      <c r="BY15" s="110" t="s">
        <v>161</v>
      </c>
      <c r="BZ15" s="110" t="s">
        <v>341</v>
      </c>
      <c r="CA15" s="110" t="s">
        <v>321</v>
      </c>
      <c r="CB15" s="110" t="s">
        <v>313</v>
      </c>
      <c r="CC15" s="110" t="s">
        <v>326</v>
      </c>
      <c r="CD15" s="110" t="s">
        <v>313</v>
      </c>
      <c r="CE15" s="110" t="s">
        <v>330</v>
      </c>
      <c r="CF15" s="110" t="s">
        <v>326</v>
      </c>
      <c r="CG15" s="110" t="s">
        <v>328</v>
      </c>
      <c r="CH15" s="110" t="s">
        <v>326</v>
      </c>
      <c r="CI15" s="110" t="s">
        <v>341</v>
      </c>
      <c r="CJ15" s="110" t="s">
        <v>333</v>
      </c>
      <c r="CK15" s="110" t="s">
        <v>339</v>
      </c>
      <c r="CL15" s="110" t="s">
        <v>333</v>
      </c>
      <c r="CM15" s="110" t="s">
        <v>313</v>
      </c>
      <c r="CN15" s="110" t="s">
        <v>313</v>
      </c>
      <c r="CO15" s="110" t="s">
        <v>330</v>
      </c>
      <c r="CP15" s="110" t="s">
        <v>330</v>
      </c>
      <c r="CQ15" s="110" t="s">
        <v>339</v>
      </c>
      <c r="CR15" s="110" t="s">
        <v>326</v>
      </c>
      <c r="CS15" s="110" t="s">
        <v>330</v>
      </c>
      <c r="CT15" s="110" t="s">
        <v>326</v>
      </c>
      <c r="CU15" s="110" t="s">
        <v>326</v>
      </c>
      <c r="CV15" s="110" t="s">
        <v>326</v>
      </c>
      <c r="CW15" s="110" t="s">
        <v>333</v>
      </c>
      <c r="CX15" s="110" t="s">
        <v>339</v>
      </c>
      <c r="CY15" s="110" t="s">
        <v>326</v>
      </c>
      <c r="CZ15" s="110" t="s">
        <v>326</v>
      </c>
      <c r="DA15" s="110" t="s">
        <v>341</v>
      </c>
    </row>
    <row r="16" spans="1:105" ht="19.5" x14ac:dyDescent="0.35">
      <c r="A16" s="115" t="s">
        <v>25</v>
      </c>
      <c r="B16" s="113" t="s">
        <v>312</v>
      </c>
      <c r="C16" s="110" t="s">
        <v>333</v>
      </c>
      <c r="D16" s="110" t="s">
        <v>318</v>
      </c>
      <c r="E16" s="110" t="s">
        <v>341</v>
      </c>
      <c r="F16" s="110" t="s">
        <v>339</v>
      </c>
      <c r="G16" s="110" t="s">
        <v>339</v>
      </c>
      <c r="H16" s="110" t="s">
        <v>333</v>
      </c>
      <c r="I16" s="110" t="s">
        <v>339</v>
      </c>
      <c r="J16" s="110" t="s">
        <v>341</v>
      </c>
      <c r="K16" s="110" t="s">
        <v>333</v>
      </c>
      <c r="L16" s="110" t="s">
        <v>331</v>
      </c>
      <c r="M16" s="110" t="s">
        <v>333</v>
      </c>
      <c r="N16" s="110" t="s">
        <v>333</v>
      </c>
      <c r="O16" s="110" t="s">
        <v>341</v>
      </c>
      <c r="P16" s="110" t="s">
        <v>313</v>
      </c>
      <c r="Q16" s="110" t="s">
        <v>333</v>
      </c>
      <c r="R16" s="110" t="s">
        <v>339</v>
      </c>
      <c r="S16" s="110" t="s">
        <v>339</v>
      </c>
      <c r="T16" s="110" t="s">
        <v>265</v>
      </c>
      <c r="U16" s="110" t="s">
        <v>333</v>
      </c>
      <c r="V16" s="110" t="s">
        <v>339</v>
      </c>
      <c r="W16" s="110" t="s">
        <v>333</v>
      </c>
      <c r="X16" s="110" t="s">
        <v>331</v>
      </c>
      <c r="Y16" s="110" t="s">
        <v>334</v>
      </c>
      <c r="Z16" s="110" t="s">
        <v>331</v>
      </c>
      <c r="AA16" s="110" t="s">
        <v>323</v>
      </c>
      <c r="AB16" s="110" t="s">
        <v>340</v>
      </c>
      <c r="AC16" s="110" t="s">
        <v>326</v>
      </c>
      <c r="AD16" s="110" t="s">
        <v>326</v>
      </c>
      <c r="AE16" s="110" t="s">
        <v>318</v>
      </c>
      <c r="AF16" s="110" t="s">
        <v>341</v>
      </c>
      <c r="AG16" s="110" t="s">
        <v>339</v>
      </c>
      <c r="AH16" s="110" t="s">
        <v>331</v>
      </c>
      <c r="AI16" s="110" t="s">
        <v>330</v>
      </c>
      <c r="AJ16" s="110" t="s">
        <v>331</v>
      </c>
      <c r="AK16" s="110" t="s">
        <v>339</v>
      </c>
      <c r="AL16" s="110" t="s">
        <v>339</v>
      </c>
      <c r="AM16" s="110" t="s">
        <v>330</v>
      </c>
      <c r="AN16" s="110" t="s">
        <v>265</v>
      </c>
      <c r="AO16" s="110" t="s">
        <v>318</v>
      </c>
      <c r="AP16" s="110" t="s">
        <v>341</v>
      </c>
      <c r="AQ16" s="110" t="s">
        <v>339</v>
      </c>
      <c r="AR16" s="110" t="s">
        <v>339</v>
      </c>
      <c r="AS16" s="110" t="s">
        <v>339</v>
      </c>
      <c r="AT16" s="110" t="s">
        <v>341</v>
      </c>
      <c r="AU16" s="110" t="s">
        <v>333</v>
      </c>
      <c r="AV16" s="110" t="s">
        <v>333</v>
      </c>
      <c r="AW16" s="110" t="s">
        <v>330</v>
      </c>
      <c r="AX16" s="110" t="s">
        <v>341</v>
      </c>
      <c r="AY16" s="110" t="s">
        <v>339</v>
      </c>
      <c r="AZ16" s="110" t="s">
        <v>323</v>
      </c>
      <c r="BA16" s="110" t="s">
        <v>341</v>
      </c>
      <c r="BB16" s="110" t="s">
        <v>339</v>
      </c>
      <c r="BC16" s="110" t="s">
        <v>341</v>
      </c>
      <c r="BD16" s="110" t="s">
        <v>339</v>
      </c>
      <c r="BE16" s="110" t="s">
        <v>333</v>
      </c>
      <c r="BF16" s="110" t="s">
        <v>330</v>
      </c>
      <c r="BG16" s="110" t="s">
        <v>339</v>
      </c>
      <c r="BH16" s="110" t="s">
        <v>339</v>
      </c>
      <c r="BI16" s="110" t="s">
        <v>339</v>
      </c>
      <c r="BJ16" s="110" t="s">
        <v>341</v>
      </c>
      <c r="BK16" s="110" t="s">
        <v>330</v>
      </c>
      <c r="BL16" s="110" t="s">
        <v>341</v>
      </c>
      <c r="BM16" s="110" t="s">
        <v>339</v>
      </c>
      <c r="BN16" s="110" t="s">
        <v>339</v>
      </c>
      <c r="BO16" s="110" t="s">
        <v>265</v>
      </c>
      <c r="BP16" s="110" t="s">
        <v>330</v>
      </c>
      <c r="BQ16" s="110" t="s">
        <v>330</v>
      </c>
      <c r="BR16" s="110" t="s">
        <v>334</v>
      </c>
      <c r="BS16" s="110" t="s">
        <v>339</v>
      </c>
      <c r="BT16" s="110" t="s">
        <v>339</v>
      </c>
      <c r="BU16" s="110" t="s">
        <v>339</v>
      </c>
      <c r="BV16" s="110" t="s">
        <v>330</v>
      </c>
      <c r="BW16" s="110" t="s">
        <v>333</v>
      </c>
      <c r="BX16" s="110" t="s">
        <v>333</v>
      </c>
      <c r="BY16" s="110" t="s">
        <v>339</v>
      </c>
      <c r="BZ16" s="110" t="s">
        <v>339</v>
      </c>
      <c r="CA16" s="110" t="s">
        <v>333</v>
      </c>
      <c r="CB16" s="110" t="s">
        <v>339</v>
      </c>
      <c r="CC16" s="110" t="s">
        <v>339</v>
      </c>
      <c r="CD16" s="110" t="s">
        <v>333</v>
      </c>
      <c r="CE16" s="110" t="s">
        <v>339</v>
      </c>
      <c r="CF16" s="110" t="s">
        <v>333</v>
      </c>
      <c r="CG16" s="110" t="s">
        <v>330</v>
      </c>
      <c r="CH16" s="110" t="s">
        <v>339</v>
      </c>
      <c r="CI16" s="110" t="s">
        <v>333</v>
      </c>
      <c r="CJ16" s="110" t="s">
        <v>265</v>
      </c>
      <c r="CK16" s="110" t="s">
        <v>341</v>
      </c>
      <c r="CL16" s="110" t="s">
        <v>339</v>
      </c>
      <c r="CM16" s="110" t="s">
        <v>339</v>
      </c>
      <c r="CN16" s="110" t="s">
        <v>339</v>
      </c>
      <c r="CO16" s="110" t="s">
        <v>313</v>
      </c>
      <c r="CP16" s="110" t="s">
        <v>339</v>
      </c>
      <c r="CQ16" s="110" t="s">
        <v>265</v>
      </c>
      <c r="CR16" s="110" t="s">
        <v>339</v>
      </c>
      <c r="CS16" s="110" t="s">
        <v>333</v>
      </c>
      <c r="CT16" s="110" t="s">
        <v>333</v>
      </c>
      <c r="CU16" s="110" t="s">
        <v>339</v>
      </c>
      <c r="CV16" s="110" t="s">
        <v>339</v>
      </c>
      <c r="CW16" s="110" t="s">
        <v>339</v>
      </c>
      <c r="CX16" s="110" t="s">
        <v>341</v>
      </c>
      <c r="CY16" s="110" t="s">
        <v>339</v>
      </c>
      <c r="CZ16" s="110" t="s">
        <v>339</v>
      </c>
      <c r="DA16" s="110" t="s">
        <v>326</v>
      </c>
    </row>
  </sheetData>
  <pageMargins left="0.3" right="0.3"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2</vt:i4>
      </vt:variant>
    </vt:vector>
  </HeadingPairs>
  <TitlesOfParts>
    <vt:vector size="12" baseType="lpstr">
      <vt:lpstr>SELECTIONS</vt:lpstr>
      <vt:lpstr>Sheet2</vt:lpstr>
      <vt:lpstr>Sheet1</vt:lpstr>
      <vt:lpstr>TOTALS</vt:lpstr>
      <vt:lpstr>PDF</vt:lpstr>
      <vt:lpstr>CHART - A</vt:lpstr>
      <vt:lpstr>CHART - B</vt:lpstr>
      <vt:lpstr>CHART - C</vt:lpstr>
      <vt:lpstr>CHART - D</vt:lpstr>
      <vt:lpstr>CHART - E</vt:lpstr>
      <vt:lpstr>SELECTIONS!Print_Area</vt:lpstr>
      <vt:lpstr>PDF!Print_Titles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2023-05-18T04:16:36Z</cp:lastPrinted>
  <dcterms:created xsi:type="dcterms:W3CDTF">2017-03-29T17:07:42Z</dcterms:created>
  <dcterms:modified xsi:type="dcterms:W3CDTF">2023-05-18T13:00:57Z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bac993-578d-4fb6-a024-e1968d57a18c_Enabled">
    <vt:lpwstr>true</vt:lpwstr>
  </property>
  <property fmtid="{D5CDD505-2E9C-101B-9397-08002B2CF9AE}" pid="3" name="MSIP_Label_1ebac993-578d-4fb6-a024-e1968d57a18c_SetDate">
    <vt:lpwstr>2022-05-16T18:46:13Z</vt:lpwstr>
  </property>
  <property fmtid="{D5CDD505-2E9C-101B-9397-08002B2CF9AE}" pid="4" name="MSIP_Label_1ebac993-578d-4fb6-a024-e1968d57a18c_Method">
    <vt:lpwstr>Privileged</vt:lpwstr>
  </property>
  <property fmtid="{D5CDD505-2E9C-101B-9397-08002B2CF9AE}" pid="5" name="MSIP_Label_1ebac993-578d-4fb6-a024-e1968d57a18c_Name">
    <vt:lpwstr>1ebac993-578d-4fb6-a024-e1968d57a18c</vt:lpwstr>
  </property>
  <property fmtid="{D5CDD505-2E9C-101B-9397-08002B2CF9AE}" pid="6" name="MSIP_Label_1ebac993-578d-4fb6-a024-e1968d57a18c_SiteId">
    <vt:lpwstr>ae4df1f7-611e-444f-897e-f964e1205171</vt:lpwstr>
  </property>
  <property fmtid="{D5CDD505-2E9C-101B-9397-08002B2CF9AE}" pid="7" name="MSIP_Label_1ebac993-578d-4fb6-a024-e1968d57a18c_ActionId">
    <vt:lpwstr>d36d08c6-67a4-4bce-9bcc-fe5c18cb2070</vt:lpwstr>
  </property>
  <property fmtid="{D5CDD505-2E9C-101B-9397-08002B2CF9AE}" pid="8" name="MSIP_Label_1ebac993-578d-4fb6-a024-e1968d57a18c_ContentBits">
    <vt:lpwstr>0</vt:lpwstr>
  </property>
</Properties>
</file>