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vale\Desktop\"/>
    </mc:Choice>
  </mc:AlternateContent>
  <xr:revisionPtr revIDLastSave="0" documentId="8_{809FB7F2-686D-4E89-9123-4C81105B035F}" xr6:coauthVersionLast="45" xr6:coauthVersionMax="45" xr10:uidLastSave="{00000000-0000-0000-0000-000000000000}"/>
  <bookViews>
    <workbookView xWindow="-109" yWindow="-109" windowWidth="26301" windowHeight="14305" tabRatio="862" xr2:uid="{00000000-000D-0000-FFFF-FFFF00000000}"/>
  </bookViews>
  <sheets>
    <sheet name="Selections" sheetId="1" r:id="rId1"/>
    <sheet name="Sheet1" sheetId="14" r:id="rId2"/>
    <sheet name="Location" sheetId="13" r:id="rId3"/>
    <sheet name="Totals" sheetId="2" r:id="rId4"/>
    <sheet name="PSW_Sheet" sheetId="9" state="veryHidden" r:id="rId5"/>
    <sheet name="_SSC" sheetId="10" state="veryHidden" r:id="rId6"/>
    <sheet name="Group A Chart" sheetId="3" r:id="rId7"/>
    <sheet name="Group B Chart" sheetId="4" r:id="rId8"/>
    <sheet name="Group C Chart" sheetId="5" r:id="rId9"/>
    <sheet name="Group D Chart" sheetId="6" r:id="rId10"/>
    <sheet name="Group E" sheetId="7" r:id="rId11"/>
    <sheet name="Group F" sheetId="8" r:id="rId12"/>
  </sheets>
  <definedNames>
    <definedName name="_xlnm._FilterDatabase" localSheetId="0" hidden="1">Selections!$A$1:$AG$385</definedName>
    <definedName name="OLE_LINK1" localSheetId="0">Selections!$D$22</definedName>
    <definedName name="SpreadsheetWEBAction" hidden="1">PSW_Sheet!$K$1</definedName>
    <definedName name="SpreadsheetWEBApplicationId" hidden="1">PSW_Sheet!$F$1</definedName>
    <definedName name="SpreadsheetWEBDataEditID" hidden="1">PSW_Sheet!$H$1</definedName>
    <definedName name="SpreadsheetWEBDataID" hidden="1">PSW_Sheet!$G$1</definedName>
    <definedName name="SpreadsheetWEBInternalConnection" hidden="1">PSW_Sheet!$C$1</definedName>
    <definedName name="SpreadsheetWEBStatusIndex" hidden="1">PSW_Sheet!$I$1</definedName>
    <definedName name="SpreadsheetWEBUserEmail" hidden="1">PSW_Sheet!$J$1</definedName>
    <definedName name="SpreadsheetWEBUserName" hidden="1">PSW_Sheet!$D$1</definedName>
    <definedName name="SpreadsheetWEBUserRole" hidden="1">PSW_Sheet!$E$1</definedName>
  </definedNames>
  <calcPr calcId="191029"/>
  <pivotCaches>
    <pivotCache cacheId="0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89" i="1" l="1"/>
  <c r="AH349" i="1"/>
  <c r="AH317" i="1"/>
  <c r="AH307" i="1"/>
  <c r="AH203" i="1"/>
  <c r="AH92" i="1"/>
  <c r="AH73" i="1"/>
  <c r="AH262" i="1"/>
  <c r="AH88" i="1"/>
  <c r="AH60" i="1"/>
  <c r="AH375" i="1"/>
  <c r="AH295" i="1"/>
  <c r="AH81" i="1"/>
  <c r="AH34" i="1"/>
  <c r="AH184" i="1"/>
  <c r="AH220" i="1"/>
  <c r="AH71" i="1"/>
  <c r="AH213" i="1"/>
  <c r="AH202" i="1"/>
  <c r="AH214" i="1"/>
  <c r="AH134" i="1"/>
  <c r="AH341" i="1"/>
  <c r="AH51" i="1"/>
  <c r="AH352" i="1"/>
  <c r="AH106" i="1"/>
  <c r="AH145" i="1"/>
  <c r="AH97" i="1"/>
  <c r="AH55" i="1"/>
  <c r="AH327" i="1"/>
  <c r="AH53" i="1"/>
  <c r="AH108" i="1"/>
  <c r="AH48" i="1"/>
  <c r="AH356" i="1"/>
  <c r="AH219" i="1"/>
  <c r="AH368" i="1"/>
  <c r="AH158" i="1"/>
  <c r="AH332" i="1"/>
  <c r="AH350" i="1"/>
  <c r="AH340" i="1"/>
  <c r="AH42" i="1"/>
  <c r="AH104" i="1"/>
  <c r="AH85" i="1"/>
  <c r="AH164" i="1"/>
  <c r="AH47" i="1"/>
  <c r="AH296" i="1"/>
  <c r="AH140" i="1"/>
  <c r="AH171" i="1"/>
  <c r="AH336" i="1"/>
  <c r="AH351" i="1"/>
  <c r="AH223" i="1"/>
  <c r="AH2" i="1"/>
  <c r="AH101" i="1"/>
  <c r="AH3" i="1"/>
  <c r="AH192" i="1"/>
  <c r="AH319" i="1"/>
  <c r="AH337" i="1"/>
  <c r="AH149" i="1"/>
  <c r="AH144" i="1"/>
  <c r="AH292" i="1"/>
  <c r="AH311" i="1"/>
  <c r="AH238" i="1"/>
  <c r="AH198" i="1"/>
  <c r="AH229" i="1"/>
  <c r="AH23" i="1"/>
  <c r="AH247" i="1"/>
  <c r="AH63" i="1"/>
  <c r="AH261" i="1"/>
  <c r="AH190" i="1"/>
  <c r="AH111" i="1"/>
  <c r="AH240" i="1"/>
  <c r="AH133" i="1"/>
  <c r="AH377" i="1"/>
  <c r="AH268" i="1"/>
  <c r="AH232" i="1"/>
  <c r="AH231" i="1"/>
  <c r="AH119" i="1"/>
  <c r="AH93" i="1"/>
  <c r="AH250" i="1"/>
  <c r="AH218" i="1"/>
  <c r="AH343" i="1"/>
  <c r="AH50" i="1"/>
  <c r="AH186" i="1"/>
  <c r="AH26" i="1"/>
  <c r="AH382" i="1"/>
  <c r="AH277" i="1"/>
  <c r="AH373" i="1"/>
  <c r="AH197" i="1"/>
  <c r="AH234" i="1"/>
  <c r="AH183" i="1"/>
  <c r="AH313" i="1"/>
  <c r="AH172" i="1"/>
  <c r="AH137" i="1"/>
  <c r="AH14" i="1"/>
  <c r="AH25" i="1"/>
  <c r="AH7" i="1"/>
  <c r="AH372" i="1"/>
  <c r="AH228" i="1"/>
  <c r="AH68" i="1"/>
  <c r="AH121" i="1"/>
  <c r="AH13" i="1"/>
  <c r="AH346" i="1"/>
  <c r="AH260" i="1"/>
  <c r="AH258" i="1"/>
  <c r="AH129" i="1"/>
  <c r="AH116" i="1"/>
  <c r="AH249" i="1"/>
  <c r="AH29" i="1"/>
  <c r="AH355" i="1"/>
  <c r="AH255" i="1"/>
  <c r="AH148" i="1"/>
  <c r="AH118" i="1"/>
  <c r="AH107" i="1"/>
  <c r="AH312" i="1"/>
  <c r="AH163" i="1"/>
  <c r="AH95" i="1"/>
  <c r="AH146" i="1"/>
  <c r="AH253" i="1"/>
  <c r="AH136" i="1"/>
  <c r="AH46" i="1"/>
  <c r="AH94" i="1"/>
  <c r="AH19" i="1"/>
  <c r="AH15" i="1"/>
  <c r="AH301" i="1"/>
  <c r="AH305" i="1"/>
  <c r="AH289" i="1"/>
  <c r="AH310" i="1"/>
  <c r="AH265" i="1"/>
  <c r="AH264" i="1"/>
  <c r="AH318" i="1"/>
  <c r="AH132" i="1"/>
  <c r="AH242" i="1"/>
  <c r="AH302" i="1"/>
  <c r="AH235" i="1"/>
  <c r="AH367" i="1"/>
  <c r="AH270" i="1"/>
  <c r="AH84" i="1"/>
  <c r="AH28" i="1"/>
  <c r="AH17" i="1"/>
  <c r="AH168" i="1"/>
  <c r="AH208" i="1"/>
  <c r="AH201" i="1"/>
  <c r="AH354" i="1"/>
  <c r="AH303" i="1"/>
  <c r="AH191" i="1"/>
  <c r="AH173" i="1"/>
  <c r="AH103" i="1"/>
  <c r="AH152" i="1"/>
  <c r="AH169" i="1"/>
  <c r="AH79" i="1"/>
  <c r="AH381" i="1"/>
  <c r="AH237" i="1"/>
  <c r="AH314" i="1"/>
  <c r="AH291" i="1"/>
  <c r="AH54" i="1"/>
  <c r="AH43" i="1"/>
  <c r="AH333" i="1"/>
  <c r="AH105" i="1"/>
  <c r="AH67" i="1"/>
  <c r="AH162" i="1"/>
  <c r="AH83" i="1"/>
  <c r="AH74" i="1"/>
  <c r="AH177" i="1"/>
  <c r="AH57" i="1"/>
  <c r="AH230" i="1"/>
  <c r="AH338" i="1"/>
  <c r="AH233" i="1"/>
  <c r="AH347" i="1"/>
  <c r="AH272" i="1"/>
  <c r="AH117" i="1"/>
  <c r="AH66" i="1"/>
  <c r="AH131" i="1"/>
  <c r="AH284" i="1"/>
  <c r="AH274" i="1"/>
  <c r="AH12" i="1"/>
  <c r="AH271" i="1"/>
  <c r="AH215" i="1"/>
  <c r="AH245" i="1"/>
  <c r="AH87" i="1"/>
  <c r="AH77" i="1"/>
  <c r="AH285" i="1"/>
  <c r="AH27" i="1"/>
  <c r="AH187" i="1"/>
  <c r="AH61" i="1"/>
  <c r="AH315" i="1"/>
  <c r="AH309" i="1"/>
  <c r="AH49" i="1"/>
  <c r="AH251" i="1"/>
  <c r="AH308" i="1"/>
  <c r="AH130" i="1"/>
  <c r="AH151" i="1"/>
  <c r="AH286" i="1"/>
  <c r="AH178" i="1"/>
  <c r="AH244" i="1"/>
  <c r="AH159" i="1"/>
  <c r="AH369" i="1"/>
  <c r="AH200" i="1"/>
  <c r="AH20" i="1"/>
  <c r="AH196" i="1"/>
  <c r="AH170" i="1"/>
  <c r="AH259" i="1"/>
  <c r="AH22" i="1"/>
  <c r="AH339" i="1"/>
  <c r="AH120" i="1"/>
  <c r="AH297" i="1"/>
  <c r="AH243" i="1"/>
  <c r="AH210" i="1"/>
  <c r="AH321" i="1"/>
  <c r="AH147" i="1"/>
  <c r="AH300" i="1"/>
  <c r="AH205" i="1"/>
  <c r="AH290" i="1"/>
  <c r="AH123" i="1"/>
  <c r="AH69" i="1"/>
  <c r="AH266" i="1"/>
  <c r="AH115" i="1"/>
  <c r="AH8" i="1"/>
  <c r="AH328" i="1"/>
  <c r="AH330" i="1"/>
  <c r="AH139" i="1"/>
  <c r="AH37" i="1"/>
  <c r="AH380" i="1"/>
  <c r="AH293" i="1"/>
  <c r="AH322" i="1"/>
  <c r="AH193" i="1"/>
  <c r="AH122" i="1"/>
  <c r="AH204" i="1"/>
  <c r="AH199" i="1"/>
  <c r="AH30" i="1"/>
  <c r="AH256" i="1"/>
  <c r="AH113" i="1"/>
  <c r="AH283" i="1"/>
  <c r="AH82" i="1"/>
  <c r="AH56" i="1"/>
  <c r="AH371" i="1"/>
  <c r="AH91" i="1"/>
  <c r="AH155" i="1"/>
  <c r="AH52" i="1"/>
  <c r="AH359" i="1"/>
  <c r="AH41" i="1"/>
  <c r="AH329" i="1"/>
  <c r="AH287" i="1"/>
  <c r="AH39" i="1"/>
  <c r="AH128" i="1"/>
  <c r="AH288" i="1"/>
  <c r="AH216" i="1"/>
  <c r="AH362" i="1"/>
  <c r="AH160" i="1"/>
  <c r="AH161" i="1"/>
  <c r="AH124" i="1"/>
  <c r="AH227" i="1"/>
  <c r="AH138" i="1"/>
  <c r="AH279" i="1"/>
  <c r="AH324" i="1"/>
  <c r="AH150" i="1"/>
  <c r="AH86" i="1"/>
  <c r="AH211" i="1"/>
  <c r="AH10" i="1"/>
  <c r="AH179" i="1"/>
  <c r="AH353" i="1"/>
  <c r="AH374" i="1"/>
  <c r="AH326" i="1"/>
  <c r="AH59" i="1"/>
  <c r="AH11" i="1"/>
  <c r="AH269" i="1"/>
  <c r="AH90" i="1"/>
  <c r="AH320" i="1"/>
  <c r="AH263" i="1"/>
  <c r="AH96" i="1"/>
  <c r="AH75" i="1"/>
  <c r="AH24" i="1"/>
  <c r="AH135" i="1"/>
  <c r="AH98" i="1"/>
  <c r="AH109" i="1"/>
  <c r="AH257" i="1"/>
  <c r="AH64" i="1"/>
  <c r="AH206" i="1"/>
  <c r="AH5" i="1"/>
  <c r="AH182" i="1"/>
  <c r="AH276" i="1"/>
  <c r="AH224" i="1"/>
  <c r="AH306" i="1"/>
  <c r="AH379" i="1"/>
  <c r="AH246" i="1"/>
  <c r="AH166" i="1"/>
  <c r="AH316" i="1"/>
  <c r="AH221" i="1"/>
  <c r="AH125" i="1"/>
  <c r="AH254" i="1"/>
  <c r="AH65" i="1"/>
  <c r="AH212" i="1"/>
  <c r="AH176" i="1"/>
  <c r="AH209" i="1"/>
  <c r="AH180" i="1"/>
  <c r="AH370" i="1"/>
  <c r="AH282" i="1"/>
  <c r="AH226" i="1"/>
  <c r="AH298" i="1"/>
  <c r="AH16" i="1"/>
  <c r="AH38" i="1"/>
  <c r="AH185" i="1"/>
  <c r="AH35" i="1"/>
  <c r="AH154" i="1"/>
  <c r="AH376" i="1"/>
  <c r="AH323" i="1"/>
  <c r="AH36" i="1"/>
  <c r="AH102" i="1"/>
  <c r="AH70" i="1"/>
  <c r="AH153" i="1"/>
  <c r="AH114" i="1"/>
  <c r="AH72" i="1"/>
  <c r="AH344" i="1"/>
  <c r="AH299" i="1"/>
  <c r="AH9" i="1"/>
  <c r="AH348" i="1"/>
  <c r="AH273" i="1"/>
  <c r="AH281" i="1"/>
  <c r="AH156" i="1"/>
  <c r="AH78" i="1"/>
  <c r="AH188" i="1"/>
  <c r="AH4" i="1"/>
  <c r="AH143" i="1"/>
  <c r="AH241" i="1"/>
  <c r="AH141" i="1"/>
  <c r="AH45" i="1"/>
  <c r="AH304" i="1"/>
  <c r="AH280" i="1"/>
  <c r="AH157" i="1"/>
  <c r="AH6" i="1"/>
  <c r="AH267" i="1"/>
  <c r="AH364" i="1"/>
  <c r="AH252" i="1"/>
  <c r="AH360" i="1"/>
  <c r="AH365" i="1"/>
  <c r="AH325" i="1"/>
  <c r="AH366" i="1"/>
  <c r="AH239" i="1"/>
  <c r="AH58" i="1"/>
  <c r="AH345" i="1"/>
  <c r="AH225" i="1"/>
  <c r="AH195" i="1"/>
  <c r="AH174" i="1"/>
  <c r="AH18" i="1"/>
  <c r="AH363" i="1"/>
  <c r="AH126" i="1"/>
  <c r="AH32" i="1"/>
  <c r="AH80" i="1"/>
  <c r="AH165" i="1"/>
  <c r="AH335" i="1"/>
  <c r="AH222" i="1"/>
  <c r="AH167" i="1"/>
  <c r="AH342" i="1"/>
  <c r="AH194" i="1"/>
  <c r="AH33" i="1"/>
  <c r="AH181" i="1"/>
  <c r="AH217" i="1"/>
  <c r="AH44" i="1"/>
  <c r="AH62" i="1"/>
  <c r="AH331" i="1"/>
  <c r="AH378" i="1"/>
  <c r="AH31" i="1"/>
  <c r="AH112" i="1"/>
  <c r="AH76" i="1"/>
  <c r="AH142" i="1"/>
  <c r="AH175" i="1"/>
  <c r="AH207" i="1"/>
  <c r="AH89" i="1"/>
  <c r="AH357" i="1"/>
  <c r="AH358" i="1"/>
  <c r="AH100" i="1"/>
  <c r="AH275" i="1"/>
  <c r="AH334" i="1"/>
  <c r="AH127" i="1"/>
  <c r="AH361" i="1"/>
  <c r="AH236" i="1"/>
  <c r="AH40" i="1"/>
  <c r="AH383" i="1"/>
  <c r="AH21" i="1"/>
  <c r="AH248" i="1"/>
  <c r="AH278" i="1"/>
  <c r="AH294" i="1"/>
  <c r="AH99" i="1"/>
  <c r="AH110" i="1"/>
  <c r="AF189" i="1"/>
  <c r="AF349" i="1"/>
  <c r="AF317" i="1"/>
  <c r="AF307" i="1"/>
  <c r="AF203" i="1"/>
  <c r="AF92" i="1"/>
  <c r="AF73" i="1"/>
  <c r="AF262" i="1"/>
  <c r="AF88" i="1"/>
  <c r="AF60" i="1"/>
  <c r="AF375" i="1"/>
  <c r="AF295" i="1"/>
  <c r="AF81" i="1"/>
  <c r="AF34" i="1"/>
  <c r="AF184" i="1"/>
  <c r="AF220" i="1"/>
  <c r="AF71" i="1"/>
  <c r="AF213" i="1"/>
  <c r="AF202" i="1"/>
  <c r="AF214" i="1"/>
  <c r="AF134" i="1"/>
  <c r="AF341" i="1"/>
  <c r="AF51" i="1"/>
  <c r="AF352" i="1"/>
  <c r="AF106" i="1"/>
  <c r="AF145" i="1"/>
  <c r="AF97" i="1"/>
  <c r="AF55" i="1"/>
  <c r="AF327" i="1"/>
  <c r="AF53" i="1"/>
  <c r="AF108" i="1"/>
  <c r="AF48" i="1"/>
  <c r="AF356" i="1"/>
  <c r="AF219" i="1"/>
  <c r="AF368" i="1"/>
  <c r="AF158" i="1"/>
  <c r="AF332" i="1"/>
  <c r="AF350" i="1"/>
  <c r="AF340" i="1"/>
  <c r="AF42" i="1"/>
  <c r="AF104" i="1"/>
  <c r="AF85" i="1"/>
  <c r="AF164" i="1"/>
  <c r="AF47" i="1"/>
  <c r="AF296" i="1"/>
  <c r="AF140" i="1"/>
  <c r="AF171" i="1"/>
  <c r="AF336" i="1"/>
  <c r="AF351" i="1"/>
  <c r="AF223" i="1"/>
  <c r="AF2" i="1"/>
  <c r="AF101" i="1"/>
  <c r="AF3" i="1"/>
  <c r="AF192" i="1"/>
  <c r="AF319" i="1"/>
  <c r="AF337" i="1"/>
  <c r="AF149" i="1"/>
  <c r="AF144" i="1"/>
  <c r="AF292" i="1"/>
  <c r="AF311" i="1"/>
  <c r="AF238" i="1"/>
  <c r="AF198" i="1"/>
  <c r="AF229" i="1"/>
  <c r="AF23" i="1"/>
  <c r="AF247" i="1"/>
  <c r="AF63" i="1"/>
  <c r="AF261" i="1"/>
  <c r="AF190" i="1"/>
  <c r="AF111" i="1"/>
  <c r="AF240" i="1"/>
  <c r="AF133" i="1"/>
  <c r="AF377" i="1"/>
  <c r="AF268" i="1"/>
  <c r="AF232" i="1"/>
  <c r="AF231" i="1"/>
  <c r="AF119" i="1"/>
  <c r="AF93" i="1"/>
  <c r="AF250" i="1"/>
  <c r="AF218" i="1"/>
  <c r="AF343" i="1"/>
  <c r="AF50" i="1"/>
  <c r="AF186" i="1"/>
  <c r="AF26" i="1"/>
  <c r="AF382" i="1"/>
  <c r="AF277" i="1"/>
  <c r="AF373" i="1"/>
  <c r="AF197" i="1"/>
  <c r="AF234" i="1"/>
  <c r="AF183" i="1"/>
  <c r="AF313" i="1"/>
  <c r="AF172" i="1"/>
  <c r="AF137" i="1"/>
  <c r="AF14" i="1"/>
  <c r="AF25" i="1"/>
  <c r="AF7" i="1"/>
  <c r="AF372" i="1"/>
  <c r="AF228" i="1"/>
  <c r="AF68" i="1"/>
  <c r="AF121" i="1"/>
  <c r="AF13" i="1"/>
  <c r="AF346" i="1"/>
  <c r="AF260" i="1"/>
  <c r="AF258" i="1"/>
  <c r="AF129" i="1"/>
  <c r="AF116" i="1"/>
  <c r="AF249" i="1"/>
  <c r="AF29" i="1"/>
  <c r="AF355" i="1"/>
  <c r="AF255" i="1"/>
  <c r="AF148" i="1"/>
  <c r="AF118" i="1"/>
  <c r="AF107" i="1"/>
  <c r="AF312" i="1"/>
  <c r="AF163" i="1"/>
  <c r="AF95" i="1"/>
  <c r="AF146" i="1"/>
  <c r="AF253" i="1"/>
  <c r="AF136" i="1"/>
  <c r="AF46" i="1"/>
  <c r="AF94" i="1"/>
  <c r="AF19" i="1"/>
  <c r="AF15" i="1"/>
  <c r="AF301" i="1"/>
  <c r="AF305" i="1"/>
  <c r="AF289" i="1"/>
  <c r="AF310" i="1"/>
  <c r="AF265" i="1"/>
  <c r="AF264" i="1"/>
  <c r="AF318" i="1"/>
  <c r="AF132" i="1"/>
  <c r="AF242" i="1"/>
  <c r="AF302" i="1"/>
  <c r="AF235" i="1"/>
  <c r="AF367" i="1"/>
  <c r="AF270" i="1"/>
  <c r="AF84" i="1"/>
  <c r="AF28" i="1"/>
  <c r="AF17" i="1"/>
  <c r="AF168" i="1"/>
  <c r="AF208" i="1"/>
  <c r="AF201" i="1"/>
  <c r="AF354" i="1"/>
  <c r="AF303" i="1"/>
  <c r="AF191" i="1"/>
  <c r="AF173" i="1"/>
  <c r="AF103" i="1"/>
  <c r="AF152" i="1"/>
  <c r="AF169" i="1"/>
  <c r="AF79" i="1"/>
  <c r="AF381" i="1"/>
  <c r="AF237" i="1"/>
  <c r="AF314" i="1"/>
  <c r="AF291" i="1"/>
  <c r="AF54" i="1"/>
  <c r="AF43" i="1"/>
  <c r="AF333" i="1"/>
  <c r="AF105" i="1"/>
  <c r="AF67" i="1"/>
  <c r="AF162" i="1"/>
  <c r="AF83" i="1"/>
  <c r="AF74" i="1"/>
  <c r="AF177" i="1"/>
  <c r="AF57" i="1"/>
  <c r="AF230" i="1"/>
  <c r="AF338" i="1"/>
  <c r="AF233" i="1"/>
  <c r="AF347" i="1"/>
  <c r="AF272" i="1"/>
  <c r="AF117" i="1"/>
  <c r="AF66" i="1"/>
  <c r="AF131" i="1"/>
  <c r="AF284" i="1"/>
  <c r="AF274" i="1"/>
  <c r="AF12" i="1"/>
  <c r="AF271" i="1"/>
  <c r="AF215" i="1"/>
  <c r="AF245" i="1"/>
  <c r="AF87" i="1"/>
  <c r="AF77" i="1"/>
  <c r="AF285" i="1"/>
  <c r="AF27" i="1"/>
  <c r="AF187" i="1"/>
  <c r="AF61" i="1"/>
  <c r="AF315" i="1"/>
  <c r="AF309" i="1"/>
  <c r="AF49" i="1"/>
  <c r="AF251" i="1"/>
  <c r="AF308" i="1"/>
  <c r="AF130" i="1"/>
  <c r="AF151" i="1"/>
  <c r="AF286" i="1"/>
  <c r="AF178" i="1"/>
  <c r="AF244" i="1"/>
  <c r="AF159" i="1"/>
  <c r="AF369" i="1"/>
  <c r="AF200" i="1"/>
  <c r="AF20" i="1"/>
  <c r="AF196" i="1"/>
  <c r="AF170" i="1"/>
  <c r="AF259" i="1"/>
  <c r="AF22" i="1"/>
  <c r="AF339" i="1"/>
  <c r="AF120" i="1"/>
  <c r="AF297" i="1"/>
  <c r="AF243" i="1"/>
  <c r="AF210" i="1"/>
  <c r="AF321" i="1"/>
  <c r="AF147" i="1"/>
  <c r="AF300" i="1"/>
  <c r="AF205" i="1"/>
  <c r="AF290" i="1"/>
  <c r="AF123" i="1"/>
  <c r="AF69" i="1"/>
  <c r="AF266" i="1"/>
  <c r="AF115" i="1"/>
  <c r="AF8" i="1"/>
  <c r="AF328" i="1"/>
  <c r="AF330" i="1"/>
  <c r="AF139" i="1"/>
  <c r="AF37" i="1"/>
  <c r="AF380" i="1"/>
  <c r="AF293" i="1"/>
  <c r="AF322" i="1"/>
  <c r="AF193" i="1"/>
  <c r="AF122" i="1"/>
  <c r="AF204" i="1"/>
  <c r="AF199" i="1"/>
  <c r="AF30" i="1"/>
  <c r="AF256" i="1"/>
  <c r="AF113" i="1"/>
  <c r="AF283" i="1"/>
  <c r="AF82" i="1"/>
  <c r="AF56" i="1"/>
  <c r="AF371" i="1"/>
  <c r="AF91" i="1"/>
  <c r="AF155" i="1"/>
  <c r="AF52" i="1"/>
  <c r="AF359" i="1"/>
  <c r="AF41" i="1"/>
  <c r="AF329" i="1"/>
  <c r="AF287" i="1"/>
  <c r="AF39" i="1"/>
  <c r="AF128" i="1"/>
  <c r="AF288" i="1"/>
  <c r="AF216" i="1"/>
  <c r="AF362" i="1"/>
  <c r="AF160" i="1"/>
  <c r="AF161" i="1"/>
  <c r="AF124" i="1"/>
  <c r="AF227" i="1"/>
  <c r="AF138" i="1"/>
  <c r="AF279" i="1"/>
  <c r="AF324" i="1"/>
  <c r="AF150" i="1"/>
  <c r="AF86" i="1"/>
  <c r="AF211" i="1"/>
  <c r="AF10" i="1"/>
  <c r="AF179" i="1"/>
  <c r="AF353" i="1"/>
  <c r="AF374" i="1"/>
  <c r="AF326" i="1"/>
  <c r="AF59" i="1"/>
  <c r="AF11" i="1"/>
  <c r="AF269" i="1"/>
  <c r="AF90" i="1"/>
  <c r="AF320" i="1"/>
  <c r="AF263" i="1"/>
  <c r="AF96" i="1"/>
  <c r="AF75" i="1"/>
  <c r="AF24" i="1"/>
  <c r="AF135" i="1"/>
  <c r="AF98" i="1"/>
  <c r="AF109" i="1"/>
  <c r="AF257" i="1"/>
  <c r="AF64" i="1"/>
  <c r="AF206" i="1"/>
  <c r="AF5" i="1"/>
  <c r="AF182" i="1"/>
  <c r="AF276" i="1"/>
  <c r="AF224" i="1"/>
  <c r="AF306" i="1"/>
  <c r="AF379" i="1"/>
  <c r="AF246" i="1"/>
  <c r="AF166" i="1"/>
  <c r="AF316" i="1"/>
  <c r="AF221" i="1"/>
  <c r="AF125" i="1"/>
  <c r="AF254" i="1"/>
  <c r="AF65" i="1"/>
  <c r="AF212" i="1"/>
  <c r="AF176" i="1"/>
  <c r="AF209" i="1"/>
  <c r="AF180" i="1"/>
  <c r="AF370" i="1"/>
  <c r="AF282" i="1"/>
  <c r="AF226" i="1"/>
  <c r="AF298" i="1"/>
  <c r="AF16" i="1"/>
  <c r="AF38" i="1"/>
  <c r="AF185" i="1"/>
  <c r="AF35" i="1"/>
  <c r="AF154" i="1"/>
  <c r="AF376" i="1"/>
  <c r="AF323" i="1"/>
  <c r="AF36" i="1"/>
  <c r="AF102" i="1"/>
  <c r="AF70" i="1"/>
  <c r="AF153" i="1"/>
  <c r="AF114" i="1"/>
  <c r="AF72" i="1"/>
  <c r="AF344" i="1"/>
  <c r="AF299" i="1"/>
  <c r="AF9" i="1"/>
  <c r="AF348" i="1"/>
  <c r="AF273" i="1"/>
  <c r="AF281" i="1"/>
  <c r="AF156" i="1"/>
  <c r="AF78" i="1"/>
  <c r="AF188" i="1"/>
  <c r="AF4" i="1"/>
  <c r="AF143" i="1"/>
  <c r="AF241" i="1"/>
  <c r="AF141" i="1"/>
  <c r="AF45" i="1"/>
  <c r="AF304" i="1"/>
  <c r="AF280" i="1"/>
  <c r="AF157" i="1"/>
  <c r="AF6" i="1"/>
  <c r="AF267" i="1"/>
  <c r="AF364" i="1"/>
  <c r="AF252" i="1"/>
  <c r="AF360" i="1"/>
  <c r="AF365" i="1"/>
  <c r="AF325" i="1"/>
  <c r="AF366" i="1"/>
  <c r="AF239" i="1"/>
  <c r="AF58" i="1"/>
  <c r="AF345" i="1"/>
  <c r="AF225" i="1"/>
  <c r="AF195" i="1"/>
  <c r="AF174" i="1"/>
  <c r="AF18" i="1"/>
  <c r="AF363" i="1"/>
  <c r="AF126" i="1"/>
  <c r="AF32" i="1"/>
  <c r="AF80" i="1"/>
  <c r="AF165" i="1"/>
  <c r="AF335" i="1"/>
  <c r="AF222" i="1"/>
  <c r="AF167" i="1"/>
  <c r="AF342" i="1"/>
  <c r="AF194" i="1"/>
  <c r="AF33" i="1"/>
  <c r="AF181" i="1"/>
  <c r="AF217" i="1"/>
  <c r="AF44" i="1"/>
  <c r="AF62" i="1"/>
  <c r="AF331" i="1"/>
  <c r="AF378" i="1"/>
  <c r="AF31" i="1"/>
  <c r="AF112" i="1"/>
  <c r="AF76" i="1"/>
  <c r="AF142" i="1"/>
  <c r="AF175" i="1"/>
  <c r="AF207" i="1"/>
  <c r="AF89" i="1"/>
  <c r="AF357" i="1"/>
  <c r="AF358" i="1"/>
  <c r="AF100" i="1"/>
  <c r="AF275" i="1"/>
  <c r="AF334" i="1"/>
  <c r="AF127" i="1"/>
  <c r="AF361" i="1"/>
  <c r="AF236" i="1"/>
  <c r="AF40" i="1"/>
  <c r="AF383" i="1"/>
  <c r="AF21" i="1"/>
  <c r="AF248" i="1"/>
  <c r="AF278" i="1"/>
  <c r="AF294" i="1"/>
  <c r="AF99" i="1"/>
  <c r="AF110" i="1"/>
  <c r="AD189" i="1"/>
  <c r="AD349" i="1"/>
  <c r="AD317" i="1"/>
  <c r="AD307" i="1"/>
  <c r="AD203" i="1"/>
  <c r="AD92" i="1"/>
  <c r="AD73" i="1"/>
  <c r="AD262" i="1"/>
  <c r="AD88" i="1"/>
  <c r="AD60" i="1"/>
  <c r="AD375" i="1"/>
  <c r="AD295" i="1"/>
  <c r="AD81" i="1"/>
  <c r="AD34" i="1"/>
  <c r="AD184" i="1"/>
  <c r="AD220" i="1"/>
  <c r="AD71" i="1"/>
  <c r="AD213" i="1"/>
  <c r="AD202" i="1"/>
  <c r="AD214" i="1"/>
  <c r="AD134" i="1"/>
  <c r="AD341" i="1"/>
  <c r="AD51" i="1"/>
  <c r="AD352" i="1"/>
  <c r="AD106" i="1"/>
  <c r="AD145" i="1"/>
  <c r="AD97" i="1"/>
  <c r="AD55" i="1"/>
  <c r="AD327" i="1"/>
  <c r="AD53" i="1"/>
  <c r="AD108" i="1"/>
  <c r="AD48" i="1"/>
  <c r="AD356" i="1"/>
  <c r="AD219" i="1"/>
  <c r="AD368" i="1"/>
  <c r="AD158" i="1"/>
  <c r="AD332" i="1"/>
  <c r="AD350" i="1"/>
  <c r="AD340" i="1"/>
  <c r="AD42" i="1"/>
  <c r="AD104" i="1"/>
  <c r="AD85" i="1"/>
  <c r="AD164" i="1"/>
  <c r="AD47" i="1"/>
  <c r="AD296" i="1"/>
  <c r="AD140" i="1"/>
  <c r="AD171" i="1"/>
  <c r="AD336" i="1"/>
  <c r="AD351" i="1"/>
  <c r="AD223" i="1"/>
  <c r="AD2" i="1"/>
  <c r="AD101" i="1"/>
  <c r="AD3" i="1"/>
  <c r="AD192" i="1"/>
  <c r="AD319" i="1"/>
  <c r="AD337" i="1"/>
  <c r="AD149" i="1"/>
  <c r="AD144" i="1"/>
  <c r="AD292" i="1"/>
  <c r="AD311" i="1"/>
  <c r="AD238" i="1"/>
  <c r="AD198" i="1"/>
  <c r="AD229" i="1"/>
  <c r="AD23" i="1"/>
  <c r="AD247" i="1"/>
  <c r="AD63" i="1"/>
  <c r="AD261" i="1"/>
  <c r="AD190" i="1"/>
  <c r="AD111" i="1"/>
  <c r="AD240" i="1"/>
  <c r="AD133" i="1"/>
  <c r="AD377" i="1"/>
  <c r="AD268" i="1"/>
  <c r="AD232" i="1"/>
  <c r="AD231" i="1"/>
  <c r="AD119" i="1"/>
  <c r="AD93" i="1"/>
  <c r="AD250" i="1"/>
  <c r="AD218" i="1"/>
  <c r="AD343" i="1"/>
  <c r="AD50" i="1"/>
  <c r="AD186" i="1"/>
  <c r="AD26" i="1"/>
  <c r="AD382" i="1"/>
  <c r="AD277" i="1"/>
  <c r="AD373" i="1"/>
  <c r="AD197" i="1"/>
  <c r="AD234" i="1"/>
  <c r="AD183" i="1"/>
  <c r="AD313" i="1"/>
  <c r="AD172" i="1"/>
  <c r="AD137" i="1"/>
  <c r="AD14" i="1"/>
  <c r="AD25" i="1"/>
  <c r="AD7" i="1"/>
  <c r="AD372" i="1"/>
  <c r="AD228" i="1"/>
  <c r="AD68" i="1"/>
  <c r="AD121" i="1"/>
  <c r="AD13" i="1"/>
  <c r="AD346" i="1"/>
  <c r="AD260" i="1"/>
  <c r="AD258" i="1"/>
  <c r="AD129" i="1"/>
  <c r="AD116" i="1"/>
  <c r="AD249" i="1"/>
  <c r="AD29" i="1"/>
  <c r="AD355" i="1"/>
  <c r="AD255" i="1"/>
  <c r="AD148" i="1"/>
  <c r="AD118" i="1"/>
  <c r="AD107" i="1"/>
  <c r="AD312" i="1"/>
  <c r="AD163" i="1"/>
  <c r="AD95" i="1"/>
  <c r="AD146" i="1"/>
  <c r="AD253" i="1"/>
  <c r="AD136" i="1"/>
  <c r="AD46" i="1"/>
  <c r="AD94" i="1"/>
  <c r="AD19" i="1"/>
  <c r="AD15" i="1"/>
  <c r="AD301" i="1"/>
  <c r="AD305" i="1"/>
  <c r="AD289" i="1"/>
  <c r="AD310" i="1"/>
  <c r="AD265" i="1"/>
  <c r="AD264" i="1"/>
  <c r="AD318" i="1"/>
  <c r="AD132" i="1"/>
  <c r="AD242" i="1"/>
  <c r="AD302" i="1"/>
  <c r="AD235" i="1"/>
  <c r="AD367" i="1"/>
  <c r="AD270" i="1"/>
  <c r="AD84" i="1"/>
  <c r="AD28" i="1"/>
  <c r="AD17" i="1"/>
  <c r="AD168" i="1"/>
  <c r="AD208" i="1"/>
  <c r="AD201" i="1"/>
  <c r="AD354" i="1"/>
  <c r="AD303" i="1"/>
  <c r="AD191" i="1"/>
  <c r="AD173" i="1"/>
  <c r="AD103" i="1"/>
  <c r="AD152" i="1"/>
  <c r="AD169" i="1"/>
  <c r="AD79" i="1"/>
  <c r="AD381" i="1"/>
  <c r="AD237" i="1"/>
  <c r="AD314" i="1"/>
  <c r="AD291" i="1"/>
  <c r="AD54" i="1"/>
  <c r="AD43" i="1"/>
  <c r="AD333" i="1"/>
  <c r="AD105" i="1"/>
  <c r="AD67" i="1"/>
  <c r="AD162" i="1"/>
  <c r="AD83" i="1"/>
  <c r="AD74" i="1"/>
  <c r="AD177" i="1"/>
  <c r="AD57" i="1"/>
  <c r="AD230" i="1"/>
  <c r="AD338" i="1"/>
  <c r="AD233" i="1"/>
  <c r="AD347" i="1"/>
  <c r="AD272" i="1"/>
  <c r="AD117" i="1"/>
  <c r="AD66" i="1"/>
  <c r="AD131" i="1"/>
  <c r="AD284" i="1"/>
  <c r="AD274" i="1"/>
  <c r="AD12" i="1"/>
  <c r="AD271" i="1"/>
  <c r="AD215" i="1"/>
  <c r="AD245" i="1"/>
  <c r="AD87" i="1"/>
  <c r="AD77" i="1"/>
  <c r="AD285" i="1"/>
  <c r="AD27" i="1"/>
  <c r="AD187" i="1"/>
  <c r="AD61" i="1"/>
  <c r="AD315" i="1"/>
  <c r="AD309" i="1"/>
  <c r="AD49" i="1"/>
  <c r="AD251" i="1"/>
  <c r="AD308" i="1"/>
  <c r="AD130" i="1"/>
  <c r="AD151" i="1"/>
  <c r="AD286" i="1"/>
  <c r="AD178" i="1"/>
  <c r="AD244" i="1"/>
  <c r="AD159" i="1"/>
  <c r="AD369" i="1"/>
  <c r="AD200" i="1"/>
  <c r="AD20" i="1"/>
  <c r="AD196" i="1"/>
  <c r="AD170" i="1"/>
  <c r="AD259" i="1"/>
  <c r="AD22" i="1"/>
  <c r="AD339" i="1"/>
  <c r="AD120" i="1"/>
  <c r="AD297" i="1"/>
  <c r="AD243" i="1"/>
  <c r="AD210" i="1"/>
  <c r="AD321" i="1"/>
  <c r="AD147" i="1"/>
  <c r="AD300" i="1"/>
  <c r="AD205" i="1"/>
  <c r="AD290" i="1"/>
  <c r="AD123" i="1"/>
  <c r="AD69" i="1"/>
  <c r="AD266" i="1"/>
  <c r="AD115" i="1"/>
  <c r="AD8" i="1"/>
  <c r="AD328" i="1"/>
  <c r="AD330" i="1"/>
  <c r="AD139" i="1"/>
  <c r="AD37" i="1"/>
  <c r="AD380" i="1"/>
  <c r="AD293" i="1"/>
  <c r="AD322" i="1"/>
  <c r="AD193" i="1"/>
  <c r="AD122" i="1"/>
  <c r="AD204" i="1"/>
  <c r="AD199" i="1"/>
  <c r="AD30" i="1"/>
  <c r="AD256" i="1"/>
  <c r="AD113" i="1"/>
  <c r="AD283" i="1"/>
  <c r="AD82" i="1"/>
  <c r="AD56" i="1"/>
  <c r="AD371" i="1"/>
  <c r="AD91" i="1"/>
  <c r="AD155" i="1"/>
  <c r="AD52" i="1"/>
  <c r="AD359" i="1"/>
  <c r="AD41" i="1"/>
  <c r="AD329" i="1"/>
  <c r="AD287" i="1"/>
  <c r="AD39" i="1"/>
  <c r="AD128" i="1"/>
  <c r="AD288" i="1"/>
  <c r="AD216" i="1"/>
  <c r="AD362" i="1"/>
  <c r="AD160" i="1"/>
  <c r="AD161" i="1"/>
  <c r="AD124" i="1"/>
  <c r="AD227" i="1"/>
  <c r="AD138" i="1"/>
  <c r="AD279" i="1"/>
  <c r="AD324" i="1"/>
  <c r="AD150" i="1"/>
  <c r="AD86" i="1"/>
  <c r="AD211" i="1"/>
  <c r="AD10" i="1"/>
  <c r="AD179" i="1"/>
  <c r="AD353" i="1"/>
  <c r="AD374" i="1"/>
  <c r="AD326" i="1"/>
  <c r="AD59" i="1"/>
  <c r="AD11" i="1"/>
  <c r="AD269" i="1"/>
  <c r="AD90" i="1"/>
  <c r="AD320" i="1"/>
  <c r="AD263" i="1"/>
  <c r="AD96" i="1"/>
  <c r="AD75" i="1"/>
  <c r="AD24" i="1"/>
  <c r="AD135" i="1"/>
  <c r="AD98" i="1"/>
  <c r="AD109" i="1"/>
  <c r="AD257" i="1"/>
  <c r="AD64" i="1"/>
  <c r="AD206" i="1"/>
  <c r="AD5" i="1"/>
  <c r="AD182" i="1"/>
  <c r="AD276" i="1"/>
  <c r="AD224" i="1"/>
  <c r="AD306" i="1"/>
  <c r="AD379" i="1"/>
  <c r="AD246" i="1"/>
  <c r="AD166" i="1"/>
  <c r="AD316" i="1"/>
  <c r="AD221" i="1"/>
  <c r="AD125" i="1"/>
  <c r="AD254" i="1"/>
  <c r="AD65" i="1"/>
  <c r="AD212" i="1"/>
  <c r="AD176" i="1"/>
  <c r="AD209" i="1"/>
  <c r="AD180" i="1"/>
  <c r="AD370" i="1"/>
  <c r="AD282" i="1"/>
  <c r="AD226" i="1"/>
  <c r="AD298" i="1"/>
  <c r="AD16" i="1"/>
  <c r="AD38" i="1"/>
  <c r="AD185" i="1"/>
  <c r="AD35" i="1"/>
  <c r="AD154" i="1"/>
  <c r="AD376" i="1"/>
  <c r="AD323" i="1"/>
  <c r="AD36" i="1"/>
  <c r="AD102" i="1"/>
  <c r="AD70" i="1"/>
  <c r="AD153" i="1"/>
  <c r="AD114" i="1"/>
  <c r="AD72" i="1"/>
  <c r="AD344" i="1"/>
  <c r="AD299" i="1"/>
  <c r="AD9" i="1"/>
  <c r="AD348" i="1"/>
  <c r="AD273" i="1"/>
  <c r="AD281" i="1"/>
  <c r="AD156" i="1"/>
  <c r="AD78" i="1"/>
  <c r="AD188" i="1"/>
  <c r="AD4" i="1"/>
  <c r="AD143" i="1"/>
  <c r="AD241" i="1"/>
  <c r="AD141" i="1"/>
  <c r="AD45" i="1"/>
  <c r="AD304" i="1"/>
  <c r="AD280" i="1"/>
  <c r="AD157" i="1"/>
  <c r="AD6" i="1"/>
  <c r="AD267" i="1"/>
  <c r="AD364" i="1"/>
  <c r="AD252" i="1"/>
  <c r="AD360" i="1"/>
  <c r="AD365" i="1"/>
  <c r="AD325" i="1"/>
  <c r="AD366" i="1"/>
  <c r="AD239" i="1"/>
  <c r="AD58" i="1"/>
  <c r="AD345" i="1"/>
  <c r="AD225" i="1"/>
  <c r="AD195" i="1"/>
  <c r="AD174" i="1"/>
  <c r="AD18" i="1"/>
  <c r="AD363" i="1"/>
  <c r="AD126" i="1"/>
  <c r="AD32" i="1"/>
  <c r="AD80" i="1"/>
  <c r="AD165" i="1"/>
  <c r="AD335" i="1"/>
  <c r="AD222" i="1"/>
  <c r="AD167" i="1"/>
  <c r="AD342" i="1"/>
  <c r="AD194" i="1"/>
  <c r="AD33" i="1"/>
  <c r="AD181" i="1"/>
  <c r="AD217" i="1"/>
  <c r="AD44" i="1"/>
  <c r="AD62" i="1"/>
  <c r="AD331" i="1"/>
  <c r="AD378" i="1"/>
  <c r="AD31" i="1"/>
  <c r="AD112" i="1"/>
  <c r="AD76" i="1"/>
  <c r="AD142" i="1"/>
  <c r="AD175" i="1"/>
  <c r="AD207" i="1"/>
  <c r="AD89" i="1"/>
  <c r="AD357" i="1"/>
  <c r="AD358" i="1"/>
  <c r="AD100" i="1"/>
  <c r="AD275" i="1"/>
  <c r="AD334" i="1"/>
  <c r="AD127" i="1"/>
  <c r="AD361" i="1"/>
  <c r="AD236" i="1"/>
  <c r="AD40" i="1"/>
  <c r="AD383" i="1"/>
  <c r="AD21" i="1"/>
  <c r="AD248" i="1"/>
  <c r="AD278" i="1"/>
  <c r="AD294" i="1"/>
  <c r="AD99" i="1"/>
  <c r="AD110" i="1"/>
  <c r="AB189" i="1"/>
  <c r="AB349" i="1"/>
  <c r="AB317" i="1"/>
  <c r="AB307" i="1"/>
  <c r="AB203" i="1"/>
  <c r="AB92" i="1"/>
  <c r="AB73" i="1"/>
  <c r="AB262" i="1"/>
  <c r="AB88" i="1"/>
  <c r="AB60" i="1"/>
  <c r="AB375" i="1"/>
  <c r="AB295" i="1"/>
  <c r="AB81" i="1"/>
  <c r="AB34" i="1"/>
  <c r="AB184" i="1"/>
  <c r="AB220" i="1"/>
  <c r="AB71" i="1"/>
  <c r="AB213" i="1"/>
  <c r="AB202" i="1"/>
  <c r="AB214" i="1"/>
  <c r="AB134" i="1"/>
  <c r="AB341" i="1"/>
  <c r="AB51" i="1"/>
  <c r="AB352" i="1"/>
  <c r="AB106" i="1"/>
  <c r="AB145" i="1"/>
  <c r="AB97" i="1"/>
  <c r="AB55" i="1"/>
  <c r="AB327" i="1"/>
  <c r="AB53" i="1"/>
  <c r="AB108" i="1"/>
  <c r="AB48" i="1"/>
  <c r="AB356" i="1"/>
  <c r="AB219" i="1"/>
  <c r="AB368" i="1"/>
  <c r="AB158" i="1"/>
  <c r="AB332" i="1"/>
  <c r="AB350" i="1"/>
  <c r="AB340" i="1"/>
  <c r="AB42" i="1"/>
  <c r="AB104" i="1"/>
  <c r="AB85" i="1"/>
  <c r="AB164" i="1"/>
  <c r="AB47" i="1"/>
  <c r="AB296" i="1"/>
  <c r="AB140" i="1"/>
  <c r="AB171" i="1"/>
  <c r="AB336" i="1"/>
  <c r="AB351" i="1"/>
  <c r="AB223" i="1"/>
  <c r="AB2" i="1"/>
  <c r="AB101" i="1"/>
  <c r="AB3" i="1"/>
  <c r="AB192" i="1"/>
  <c r="AB319" i="1"/>
  <c r="AB337" i="1"/>
  <c r="AB149" i="1"/>
  <c r="AB144" i="1"/>
  <c r="AB292" i="1"/>
  <c r="AB311" i="1"/>
  <c r="AB238" i="1"/>
  <c r="AB198" i="1"/>
  <c r="AB229" i="1"/>
  <c r="AB23" i="1"/>
  <c r="AB247" i="1"/>
  <c r="AB63" i="1"/>
  <c r="AB261" i="1"/>
  <c r="AB190" i="1"/>
  <c r="AB111" i="1"/>
  <c r="AB240" i="1"/>
  <c r="AB133" i="1"/>
  <c r="AB377" i="1"/>
  <c r="AB268" i="1"/>
  <c r="AB232" i="1"/>
  <c r="AB231" i="1"/>
  <c r="AB119" i="1"/>
  <c r="AB93" i="1"/>
  <c r="AB250" i="1"/>
  <c r="AB218" i="1"/>
  <c r="AB343" i="1"/>
  <c r="AB50" i="1"/>
  <c r="AB186" i="1"/>
  <c r="AB26" i="1"/>
  <c r="AB382" i="1"/>
  <c r="AB277" i="1"/>
  <c r="AB373" i="1"/>
  <c r="AB197" i="1"/>
  <c r="AB234" i="1"/>
  <c r="AB183" i="1"/>
  <c r="AB313" i="1"/>
  <c r="AB172" i="1"/>
  <c r="AB137" i="1"/>
  <c r="AB14" i="1"/>
  <c r="AB25" i="1"/>
  <c r="AB7" i="1"/>
  <c r="AB372" i="1"/>
  <c r="AB228" i="1"/>
  <c r="AB68" i="1"/>
  <c r="AB121" i="1"/>
  <c r="AB13" i="1"/>
  <c r="AB346" i="1"/>
  <c r="AB260" i="1"/>
  <c r="AB258" i="1"/>
  <c r="AB129" i="1"/>
  <c r="AB116" i="1"/>
  <c r="AB249" i="1"/>
  <c r="AB29" i="1"/>
  <c r="AB355" i="1"/>
  <c r="AB255" i="1"/>
  <c r="AB148" i="1"/>
  <c r="AB118" i="1"/>
  <c r="AB107" i="1"/>
  <c r="AB312" i="1"/>
  <c r="AB163" i="1"/>
  <c r="AB95" i="1"/>
  <c r="AB146" i="1"/>
  <c r="AB253" i="1"/>
  <c r="AB136" i="1"/>
  <c r="AB46" i="1"/>
  <c r="AB94" i="1"/>
  <c r="AB19" i="1"/>
  <c r="AB15" i="1"/>
  <c r="AB301" i="1"/>
  <c r="AB305" i="1"/>
  <c r="AB289" i="1"/>
  <c r="AB310" i="1"/>
  <c r="AB265" i="1"/>
  <c r="AB264" i="1"/>
  <c r="AB318" i="1"/>
  <c r="AB132" i="1"/>
  <c r="AB242" i="1"/>
  <c r="AB302" i="1"/>
  <c r="AB235" i="1"/>
  <c r="AB367" i="1"/>
  <c r="AB270" i="1"/>
  <c r="AB84" i="1"/>
  <c r="AB28" i="1"/>
  <c r="AB17" i="1"/>
  <c r="AB168" i="1"/>
  <c r="AB208" i="1"/>
  <c r="AB201" i="1"/>
  <c r="AB354" i="1"/>
  <c r="AB303" i="1"/>
  <c r="AB191" i="1"/>
  <c r="AB173" i="1"/>
  <c r="AB103" i="1"/>
  <c r="AB152" i="1"/>
  <c r="AB169" i="1"/>
  <c r="AB79" i="1"/>
  <c r="AB381" i="1"/>
  <c r="AB237" i="1"/>
  <c r="AB314" i="1"/>
  <c r="AB291" i="1"/>
  <c r="AB54" i="1"/>
  <c r="AB43" i="1"/>
  <c r="AB333" i="1"/>
  <c r="AB105" i="1"/>
  <c r="AB67" i="1"/>
  <c r="AB162" i="1"/>
  <c r="AB83" i="1"/>
  <c r="AB74" i="1"/>
  <c r="AB177" i="1"/>
  <c r="AB57" i="1"/>
  <c r="AB230" i="1"/>
  <c r="AB338" i="1"/>
  <c r="AB233" i="1"/>
  <c r="AB347" i="1"/>
  <c r="AB272" i="1"/>
  <c r="AB117" i="1"/>
  <c r="AB66" i="1"/>
  <c r="AB131" i="1"/>
  <c r="AB284" i="1"/>
  <c r="AB274" i="1"/>
  <c r="AB12" i="1"/>
  <c r="AB271" i="1"/>
  <c r="AB215" i="1"/>
  <c r="AB245" i="1"/>
  <c r="AB87" i="1"/>
  <c r="AB77" i="1"/>
  <c r="AB285" i="1"/>
  <c r="AB27" i="1"/>
  <c r="AB187" i="1"/>
  <c r="AB61" i="1"/>
  <c r="AB315" i="1"/>
  <c r="AB309" i="1"/>
  <c r="AB49" i="1"/>
  <c r="AB251" i="1"/>
  <c r="AB308" i="1"/>
  <c r="AB130" i="1"/>
  <c r="AB151" i="1"/>
  <c r="AB286" i="1"/>
  <c r="AB178" i="1"/>
  <c r="AB244" i="1"/>
  <c r="AB159" i="1"/>
  <c r="AB369" i="1"/>
  <c r="AB200" i="1"/>
  <c r="AB20" i="1"/>
  <c r="AB196" i="1"/>
  <c r="AB170" i="1"/>
  <c r="AB259" i="1"/>
  <c r="AB22" i="1"/>
  <c r="AB339" i="1"/>
  <c r="AB120" i="1"/>
  <c r="AB297" i="1"/>
  <c r="AB243" i="1"/>
  <c r="AB210" i="1"/>
  <c r="AB321" i="1"/>
  <c r="AB147" i="1"/>
  <c r="AB300" i="1"/>
  <c r="AB205" i="1"/>
  <c r="AB290" i="1"/>
  <c r="AB123" i="1"/>
  <c r="AB69" i="1"/>
  <c r="AB266" i="1"/>
  <c r="AB115" i="1"/>
  <c r="AB8" i="1"/>
  <c r="AB328" i="1"/>
  <c r="AB330" i="1"/>
  <c r="AB139" i="1"/>
  <c r="AB37" i="1"/>
  <c r="AB380" i="1"/>
  <c r="AB293" i="1"/>
  <c r="AB322" i="1"/>
  <c r="AB193" i="1"/>
  <c r="AB122" i="1"/>
  <c r="AB204" i="1"/>
  <c r="AB199" i="1"/>
  <c r="AB30" i="1"/>
  <c r="AB256" i="1"/>
  <c r="AB113" i="1"/>
  <c r="AB283" i="1"/>
  <c r="AB82" i="1"/>
  <c r="AB56" i="1"/>
  <c r="AB371" i="1"/>
  <c r="AB91" i="1"/>
  <c r="AB155" i="1"/>
  <c r="AB52" i="1"/>
  <c r="AB359" i="1"/>
  <c r="AB41" i="1"/>
  <c r="AB329" i="1"/>
  <c r="AB287" i="1"/>
  <c r="AB39" i="1"/>
  <c r="AB128" i="1"/>
  <c r="AB288" i="1"/>
  <c r="AB216" i="1"/>
  <c r="AB362" i="1"/>
  <c r="AB160" i="1"/>
  <c r="AB161" i="1"/>
  <c r="AB124" i="1"/>
  <c r="AB227" i="1"/>
  <c r="AB138" i="1"/>
  <c r="AB279" i="1"/>
  <c r="AB324" i="1"/>
  <c r="AB150" i="1"/>
  <c r="AB86" i="1"/>
  <c r="AB211" i="1"/>
  <c r="AB10" i="1"/>
  <c r="AB179" i="1"/>
  <c r="AB353" i="1"/>
  <c r="AB374" i="1"/>
  <c r="AB326" i="1"/>
  <c r="AB59" i="1"/>
  <c r="AB11" i="1"/>
  <c r="AB269" i="1"/>
  <c r="AB90" i="1"/>
  <c r="AB320" i="1"/>
  <c r="AB263" i="1"/>
  <c r="AB96" i="1"/>
  <c r="AB75" i="1"/>
  <c r="AB24" i="1"/>
  <c r="AB135" i="1"/>
  <c r="AB98" i="1"/>
  <c r="AB109" i="1"/>
  <c r="AB257" i="1"/>
  <c r="AB64" i="1"/>
  <c r="AB206" i="1"/>
  <c r="AB5" i="1"/>
  <c r="AB182" i="1"/>
  <c r="AB276" i="1"/>
  <c r="AB224" i="1"/>
  <c r="AB306" i="1"/>
  <c r="AB379" i="1"/>
  <c r="AB246" i="1"/>
  <c r="AB166" i="1"/>
  <c r="AB316" i="1"/>
  <c r="AB221" i="1"/>
  <c r="AB125" i="1"/>
  <c r="AB254" i="1"/>
  <c r="AB65" i="1"/>
  <c r="AB212" i="1"/>
  <c r="AB176" i="1"/>
  <c r="AB209" i="1"/>
  <c r="AB180" i="1"/>
  <c r="AB370" i="1"/>
  <c r="AB282" i="1"/>
  <c r="AB226" i="1"/>
  <c r="AB298" i="1"/>
  <c r="AB16" i="1"/>
  <c r="AB38" i="1"/>
  <c r="AB185" i="1"/>
  <c r="AB35" i="1"/>
  <c r="AB154" i="1"/>
  <c r="AB376" i="1"/>
  <c r="AB323" i="1"/>
  <c r="AB36" i="1"/>
  <c r="AB102" i="1"/>
  <c r="AB70" i="1"/>
  <c r="AB153" i="1"/>
  <c r="AB114" i="1"/>
  <c r="AB72" i="1"/>
  <c r="AB344" i="1"/>
  <c r="AB299" i="1"/>
  <c r="AB9" i="1"/>
  <c r="AB348" i="1"/>
  <c r="AB273" i="1"/>
  <c r="AB281" i="1"/>
  <c r="AB156" i="1"/>
  <c r="AB78" i="1"/>
  <c r="AB188" i="1"/>
  <c r="AB4" i="1"/>
  <c r="AB143" i="1"/>
  <c r="AB241" i="1"/>
  <c r="AB141" i="1"/>
  <c r="AB45" i="1"/>
  <c r="AB304" i="1"/>
  <c r="AB280" i="1"/>
  <c r="AB157" i="1"/>
  <c r="AB6" i="1"/>
  <c r="AB267" i="1"/>
  <c r="AB364" i="1"/>
  <c r="AB252" i="1"/>
  <c r="AB360" i="1"/>
  <c r="AB365" i="1"/>
  <c r="AB325" i="1"/>
  <c r="AB366" i="1"/>
  <c r="AB239" i="1"/>
  <c r="AB58" i="1"/>
  <c r="AB345" i="1"/>
  <c r="AB225" i="1"/>
  <c r="AB195" i="1"/>
  <c r="AB174" i="1"/>
  <c r="AB18" i="1"/>
  <c r="AB363" i="1"/>
  <c r="AB126" i="1"/>
  <c r="AB32" i="1"/>
  <c r="AB80" i="1"/>
  <c r="AB165" i="1"/>
  <c r="AB335" i="1"/>
  <c r="AB222" i="1"/>
  <c r="AB167" i="1"/>
  <c r="AB342" i="1"/>
  <c r="AB194" i="1"/>
  <c r="AB33" i="1"/>
  <c r="AB181" i="1"/>
  <c r="AB217" i="1"/>
  <c r="AB44" i="1"/>
  <c r="AB62" i="1"/>
  <c r="AB331" i="1"/>
  <c r="AB378" i="1"/>
  <c r="AB31" i="1"/>
  <c r="AB112" i="1"/>
  <c r="AB76" i="1"/>
  <c r="AB142" i="1"/>
  <c r="AB175" i="1"/>
  <c r="AB207" i="1"/>
  <c r="AB89" i="1"/>
  <c r="AB357" i="1"/>
  <c r="AB358" i="1"/>
  <c r="AB100" i="1"/>
  <c r="AB275" i="1"/>
  <c r="AB334" i="1"/>
  <c r="AB127" i="1"/>
  <c r="AB361" i="1"/>
  <c r="AB236" i="1"/>
  <c r="AB40" i="1"/>
  <c r="AB383" i="1"/>
  <c r="AB21" i="1"/>
  <c r="AB248" i="1"/>
  <c r="AB278" i="1"/>
  <c r="AB294" i="1"/>
  <c r="AB99" i="1"/>
  <c r="AB110" i="1"/>
  <c r="Z189" i="1"/>
  <c r="Z349" i="1"/>
  <c r="Z317" i="1"/>
  <c r="Z307" i="1"/>
  <c r="Z203" i="1"/>
  <c r="Z92" i="1"/>
  <c r="Z73" i="1"/>
  <c r="Z262" i="1"/>
  <c r="Z88" i="1"/>
  <c r="Z60" i="1"/>
  <c r="Z375" i="1"/>
  <c r="Z295" i="1"/>
  <c r="Z81" i="1"/>
  <c r="Z34" i="1"/>
  <c r="Z184" i="1"/>
  <c r="Z220" i="1"/>
  <c r="Z71" i="1"/>
  <c r="Z213" i="1"/>
  <c r="Z202" i="1"/>
  <c r="Z214" i="1"/>
  <c r="Z134" i="1"/>
  <c r="Z341" i="1"/>
  <c r="Z51" i="1"/>
  <c r="Z352" i="1"/>
  <c r="Z106" i="1"/>
  <c r="Z145" i="1"/>
  <c r="Z97" i="1"/>
  <c r="Z55" i="1"/>
  <c r="Z327" i="1"/>
  <c r="Z53" i="1"/>
  <c r="Z108" i="1"/>
  <c r="Z48" i="1"/>
  <c r="Z356" i="1"/>
  <c r="Z219" i="1"/>
  <c r="Z368" i="1"/>
  <c r="Z158" i="1"/>
  <c r="Z332" i="1"/>
  <c r="Z350" i="1"/>
  <c r="Z340" i="1"/>
  <c r="Z42" i="1"/>
  <c r="Z104" i="1"/>
  <c r="Z85" i="1"/>
  <c r="Z164" i="1"/>
  <c r="Z47" i="1"/>
  <c r="Z296" i="1"/>
  <c r="Z140" i="1"/>
  <c r="Z171" i="1"/>
  <c r="Z336" i="1"/>
  <c r="Z351" i="1"/>
  <c r="Z223" i="1"/>
  <c r="Z2" i="1"/>
  <c r="Z101" i="1"/>
  <c r="Z3" i="1"/>
  <c r="Z192" i="1"/>
  <c r="Z319" i="1"/>
  <c r="Z337" i="1"/>
  <c r="Z149" i="1"/>
  <c r="Z144" i="1"/>
  <c r="Z292" i="1"/>
  <c r="Z311" i="1"/>
  <c r="Z238" i="1"/>
  <c r="Z198" i="1"/>
  <c r="Z229" i="1"/>
  <c r="Z23" i="1"/>
  <c r="Z247" i="1"/>
  <c r="Z63" i="1"/>
  <c r="Z261" i="1"/>
  <c r="Z190" i="1"/>
  <c r="Z111" i="1"/>
  <c r="Z240" i="1"/>
  <c r="Z133" i="1"/>
  <c r="Z377" i="1"/>
  <c r="Z268" i="1"/>
  <c r="Z232" i="1"/>
  <c r="Z231" i="1"/>
  <c r="Z119" i="1"/>
  <c r="Z93" i="1"/>
  <c r="Z250" i="1"/>
  <c r="Z218" i="1"/>
  <c r="Z343" i="1"/>
  <c r="Z50" i="1"/>
  <c r="Z186" i="1"/>
  <c r="Z26" i="1"/>
  <c r="Z382" i="1"/>
  <c r="Z277" i="1"/>
  <c r="Z373" i="1"/>
  <c r="Z197" i="1"/>
  <c r="Z234" i="1"/>
  <c r="Z183" i="1"/>
  <c r="Z313" i="1"/>
  <c r="Z172" i="1"/>
  <c r="Z137" i="1"/>
  <c r="Z14" i="1"/>
  <c r="Z25" i="1"/>
  <c r="Z7" i="1"/>
  <c r="Z372" i="1"/>
  <c r="Z228" i="1"/>
  <c r="Z68" i="1"/>
  <c r="Z121" i="1"/>
  <c r="Z13" i="1"/>
  <c r="Z346" i="1"/>
  <c r="Z260" i="1"/>
  <c r="Z258" i="1"/>
  <c r="Z129" i="1"/>
  <c r="Z116" i="1"/>
  <c r="Z249" i="1"/>
  <c r="Z29" i="1"/>
  <c r="Z355" i="1"/>
  <c r="Z255" i="1"/>
  <c r="Z148" i="1"/>
  <c r="Z118" i="1"/>
  <c r="Z107" i="1"/>
  <c r="Z312" i="1"/>
  <c r="Z163" i="1"/>
  <c r="Z95" i="1"/>
  <c r="Z146" i="1"/>
  <c r="Z253" i="1"/>
  <c r="Z136" i="1"/>
  <c r="Z46" i="1"/>
  <c r="Z94" i="1"/>
  <c r="Z19" i="1"/>
  <c r="Z15" i="1"/>
  <c r="Z301" i="1"/>
  <c r="Z305" i="1"/>
  <c r="Z289" i="1"/>
  <c r="Z310" i="1"/>
  <c r="Z265" i="1"/>
  <c r="Z264" i="1"/>
  <c r="Z318" i="1"/>
  <c r="Z132" i="1"/>
  <c r="Z242" i="1"/>
  <c r="Z302" i="1"/>
  <c r="Z235" i="1"/>
  <c r="Z367" i="1"/>
  <c r="Z270" i="1"/>
  <c r="Z84" i="1"/>
  <c r="Z28" i="1"/>
  <c r="Z17" i="1"/>
  <c r="Z168" i="1"/>
  <c r="Z208" i="1"/>
  <c r="Z201" i="1"/>
  <c r="Z354" i="1"/>
  <c r="Z303" i="1"/>
  <c r="Z191" i="1"/>
  <c r="Z173" i="1"/>
  <c r="Z103" i="1"/>
  <c r="Z152" i="1"/>
  <c r="Z169" i="1"/>
  <c r="Z79" i="1"/>
  <c r="Z381" i="1"/>
  <c r="Z237" i="1"/>
  <c r="Z314" i="1"/>
  <c r="Z291" i="1"/>
  <c r="Z54" i="1"/>
  <c r="Z43" i="1"/>
  <c r="Z333" i="1"/>
  <c r="Z105" i="1"/>
  <c r="Z67" i="1"/>
  <c r="Z162" i="1"/>
  <c r="Z83" i="1"/>
  <c r="Z74" i="1"/>
  <c r="Z177" i="1"/>
  <c r="Z57" i="1"/>
  <c r="Z230" i="1"/>
  <c r="Z338" i="1"/>
  <c r="Z233" i="1"/>
  <c r="Z347" i="1"/>
  <c r="Z272" i="1"/>
  <c r="Z117" i="1"/>
  <c r="Z66" i="1"/>
  <c r="Z131" i="1"/>
  <c r="Z284" i="1"/>
  <c r="Z274" i="1"/>
  <c r="Z12" i="1"/>
  <c r="Z271" i="1"/>
  <c r="Z215" i="1"/>
  <c r="Z245" i="1"/>
  <c r="Z87" i="1"/>
  <c r="Z77" i="1"/>
  <c r="Z285" i="1"/>
  <c r="Z27" i="1"/>
  <c r="Z187" i="1"/>
  <c r="Z61" i="1"/>
  <c r="Z315" i="1"/>
  <c r="Z309" i="1"/>
  <c r="Z49" i="1"/>
  <c r="Z251" i="1"/>
  <c r="Z308" i="1"/>
  <c r="Z130" i="1"/>
  <c r="Z151" i="1"/>
  <c r="Z286" i="1"/>
  <c r="Z178" i="1"/>
  <c r="Z244" i="1"/>
  <c r="Z159" i="1"/>
  <c r="Z369" i="1"/>
  <c r="Z200" i="1"/>
  <c r="Z20" i="1"/>
  <c r="Z196" i="1"/>
  <c r="Z170" i="1"/>
  <c r="Z259" i="1"/>
  <c r="Z22" i="1"/>
  <c r="Z339" i="1"/>
  <c r="Z120" i="1"/>
  <c r="Z297" i="1"/>
  <c r="Z243" i="1"/>
  <c r="Z210" i="1"/>
  <c r="Z321" i="1"/>
  <c r="Z147" i="1"/>
  <c r="Z300" i="1"/>
  <c r="Z205" i="1"/>
  <c r="Z290" i="1"/>
  <c r="Z123" i="1"/>
  <c r="Z69" i="1"/>
  <c r="Z266" i="1"/>
  <c r="Z115" i="1"/>
  <c r="Z8" i="1"/>
  <c r="Z328" i="1"/>
  <c r="Z330" i="1"/>
  <c r="Z139" i="1"/>
  <c r="Z37" i="1"/>
  <c r="Z380" i="1"/>
  <c r="Z293" i="1"/>
  <c r="Z322" i="1"/>
  <c r="Z193" i="1"/>
  <c r="Z122" i="1"/>
  <c r="Z204" i="1"/>
  <c r="Z199" i="1"/>
  <c r="Z30" i="1"/>
  <c r="Z256" i="1"/>
  <c r="Z113" i="1"/>
  <c r="Z283" i="1"/>
  <c r="Z82" i="1"/>
  <c r="Z56" i="1"/>
  <c r="Z371" i="1"/>
  <c r="Z91" i="1"/>
  <c r="Z155" i="1"/>
  <c r="Z52" i="1"/>
  <c r="Z359" i="1"/>
  <c r="Z41" i="1"/>
  <c r="Z329" i="1"/>
  <c r="Z287" i="1"/>
  <c r="Z39" i="1"/>
  <c r="Z128" i="1"/>
  <c r="Z288" i="1"/>
  <c r="Z216" i="1"/>
  <c r="Z362" i="1"/>
  <c r="Z160" i="1"/>
  <c r="Z161" i="1"/>
  <c r="Z124" i="1"/>
  <c r="Z227" i="1"/>
  <c r="Z138" i="1"/>
  <c r="Z279" i="1"/>
  <c r="Z324" i="1"/>
  <c r="Z150" i="1"/>
  <c r="Z86" i="1"/>
  <c r="Z211" i="1"/>
  <c r="Z10" i="1"/>
  <c r="Z179" i="1"/>
  <c r="Z353" i="1"/>
  <c r="Z374" i="1"/>
  <c r="Z326" i="1"/>
  <c r="Z59" i="1"/>
  <c r="Z11" i="1"/>
  <c r="Z269" i="1"/>
  <c r="Z90" i="1"/>
  <c r="Z320" i="1"/>
  <c r="Z263" i="1"/>
  <c r="Z96" i="1"/>
  <c r="Z75" i="1"/>
  <c r="Z24" i="1"/>
  <c r="Z135" i="1"/>
  <c r="Z98" i="1"/>
  <c r="Z109" i="1"/>
  <c r="Z257" i="1"/>
  <c r="Z64" i="1"/>
  <c r="Z206" i="1"/>
  <c r="Z5" i="1"/>
  <c r="Z182" i="1"/>
  <c r="Z276" i="1"/>
  <c r="Z224" i="1"/>
  <c r="Z306" i="1"/>
  <c r="Z379" i="1"/>
  <c r="Z246" i="1"/>
  <c r="Z166" i="1"/>
  <c r="Z316" i="1"/>
  <c r="Z221" i="1"/>
  <c r="Z125" i="1"/>
  <c r="Z254" i="1"/>
  <c r="Z65" i="1"/>
  <c r="Z212" i="1"/>
  <c r="Z176" i="1"/>
  <c r="Z209" i="1"/>
  <c r="Z180" i="1"/>
  <c r="Z370" i="1"/>
  <c r="Z282" i="1"/>
  <c r="Z226" i="1"/>
  <c r="Z298" i="1"/>
  <c r="Z16" i="1"/>
  <c r="Z38" i="1"/>
  <c r="Z185" i="1"/>
  <c r="Z35" i="1"/>
  <c r="Z154" i="1"/>
  <c r="Z376" i="1"/>
  <c r="Z323" i="1"/>
  <c r="Z36" i="1"/>
  <c r="Z102" i="1"/>
  <c r="Z70" i="1"/>
  <c r="Z153" i="1"/>
  <c r="Z114" i="1"/>
  <c r="Z72" i="1"/>
  <c r="Z344" i="1"/>
  <c r="Z299" i="1"/>
  <c r="Z9" i="1"/>
  <c r="Z348" i="1"/>
  <c r="Z273" i="1"/>
  <c r="Z281" i="1"/>
  <c r="Z156" i="1"/>
  <c r="Z78" i="1"/>
  <c r="Z188" i="1"/>
  <c r="Z4" i="1"/>
  <c r="Z143" i="1"/>
  <c r="Z241" i="1"/>
  <c r="Z141" i="1"/>
  <c r="Z45" i="1"/>
  <c r="Z304" i="1"/>
  <c r="Z280" i="1"/>
  <c r="Z157" i="1"/>
  <c r="Z6" i="1"/>
  <c r="Z267" i="1"/>
  <c r="Z364" i="1"/>
  <c r="Z252" i="1"/>
  <c r="Z360" i="1"/>
  <c r="Z365" i="1"/>
  <c r="Z325" i="1"/>
  <c r="Z366" i="1"/>
  <c r="Z239" i="1"/>
  <c r="Z58" i="1"/>
  <c r="Z345" i="1"/>
  <c r="Z225" i="1"/>
  <c r="Z195" i="1"/>
  <c r="Z174" i="1"/>
  <c r="Z18" i="1"/>
  <c r="Z363" i="1"/>
  <c r="Z126" i="1"/>
  <c r="Z32" i="1"/>
  <c r="Z80" i="1"/>
  <c r="Z165" i="1"/>
  <c r="Z335" i="1"/>
  <c r="Z222" i="1"/>
  <c r="Z167" i="1"/>
  <c r="Z342" i="1"/>
  <c r="Z194" i="1"/>
  <c r="Z33" i="1"/>
  <c r="Z181" i="1"/>
  <c r="Z217" i="1"/>
  <c r="Z44" i="1"/>
  <c r="Z62" i="1"/>
  <c r="Z331" i="1"/>
  <c r="Z378" i="1"/>
  <c r="Z31" i="1"/>
  <c r="Z112" i="1"/>
  <c r="Z76" i="1"/>
  <c r="Z142" i="1"/>
  <c r="Z175" i="1"/>
  <c r="Z207" i="1"/>
  <c r="Z89" i="1"/>
  <c r="Z357" i="1"/>
  <c r="Z358" i="1"/>
  <c r="Z100" i="1"/>
  <c r="Z275" i="1"/>
  <c r="Z334" i="1"/>
  <c r="Z127" i="1"/>
  <c r="Z361" i="1"/>
  <c r="Z236" i="1"/>
  <c r="Z40" i="1"/>
  <c r="Z383" i="1"/>
  <c r="Z21" i="1"/>
  <c r="Z248" i="1"/>
  <c r="Z278" i="1"/>
  <c r="Z294" i="1"/>
  <c r="Z99" i="1"/>
  <c r="Z110" i="1"/>
  <c r="X189" i="1"/>
  <c r="X349" i="1"/>
  <c r="X317" i="1"/>
  <c r="X307" i="1"/>
  <c r="X203" i="1"/>
  <c r="X92" i="1"/>
  <c r="X73" i="1"/>
  <c r="X262" i="1"/>
  <c r="X88" i="1"/>
  <c r="X60" i="1"/>
  <c r="X375" i="1"/>
  <c r="X295" i="1"/>
  <c r="X81" i="1"/>
  <c r="X34" i="1"/>
  <c r="X184" i="1"/>
  <c r="X220" i="1"/>
  <c r="X71" i="1"/>
  <c r="X213" i="1"/>
  <c r="X202" i="1"/>
  <c r="X214" i="1"/>
  <c r="X134" i="1"/>
  <c r="X341" i="1"/>
  <c r="X51" i="1"/>
  <c r="X352" i="1"/>
  <c r="X106" i="1"/>
  <c r="X145" i="1"/>
  <c r="X97" i="1"/>
  <c r="X55" i="1"/>
  <c r="X327" i="1"/>
  <c r="X53" i="1"/>
  <c r="X108" i="1"/>
  <c r="X48" i="1"/>
  <c r="X356" i="1"/>
  <c r="X219" i="1"/>
  <c r="X368" i="1"/>
  <c r="X158" i="1"/>
  <c r="X332" i="1"/>
  <c r="X350" i="1"/>
  <c r="X340" i="1"/>
  <c r="X42" i="1"/>
  <c r="X104" i="1"/>
  <c r="X85" i="1"/>
  <c r="X164" i="1"/>
  <c r="X47" i="1"/>
  <c r="X296" i="1"/>
  <c r="X140" i="1"/>
  <c r="X171" i="1"/>
  <c r="X336" i="1"/>
  <c r="X351" i="1"/>
  <c r="X223" i="1"/>
  <c r="X2" i="1"/>
  <c r="X101" i="1"/>
  <c r="X3" i="1"/>
  <c r="X192" i="1"/>
  <c r="X319" i="1"/>
  <c r="X337" i="1"/>
  <c r="X149" i="1"/>
  <c r="X144" i="1"/>
  <c r="X292" i="1"/>
  <c r="X311" i="1"/>
  <c r="X238" i="1"/>
  <c r="X198" i="1"/>
  <c r="X229" i="1"/>
  <c r="X23" i="1"/>
  <c r="X247" i="1"/>
  <c r="X63" i="1"/>
  <c r="X261" i="1"/>
  <c r="X190" i="1"/>
  <c r="X111" i="1"/>
  <c r="X240" i="1"/>
  <c r="X133" i="1"/>
  <c r="X377" i="1"/>
  <c r="X268" i="1"/>
  <c r="X232" i="1"/>
  <c r="X231" i="1"/>
  <c r="X119" i="1"/>
  <c r="X93" i="1"/>
  <c r="X250" i="1"/>
  <c r="X218" i="1"/>
  <c r="X343" i="1"/>
  <c r="X50" i="1"/>
  <c r="X186" i="1"/>
  <c r="X26" i="1"/>
  <c r="X382" i="1"/>
  <c r="X277" i="1"/>
  <c r="X373" i="1"/>
  <c r="X197" i="1"/>
  <c r="X234" i="1"/>
  <c r="X183" i="1"/>
  <c r="X313" i="1"/>
  <c r="X172" i="1"/>
  <c r="X137" i="1"/>
  <c r="X14" i="1"/>
  <c r="X25" i="1"/>
  <c r="X7" i="1"/>
  <c r="X372" i="1"/>
  <c r="X228" i="1"/>
  <c r="X68" i="1"/>
  <c r="X121" i="1"/>
  <c r="X13" i="1"/>
  <c r="X346" i="1"/>
  <c r="X260" i="1"/>
  <c r="X258" i="1"/>
  <c r="X129" i="1"/>
  <c r="X116" i="1"/>
  <c r="X249" i="1"/>
  <c r="X29" i="1"/>
  <c r="X355" i="1"/>
  <c r="X255" i="1"/>
  <c r="X148" i="1"/>
  <c r="X118" i="1"/>
  <c r="X107" i="1"/>
  <c r="X312" i="1"/>
  <c r="X163" i="1"/>
  <c r="X95" i="1"/>
  <c r="X146" i="1"/>
  <c r="X253" i="1"/>
  <c r="X136" i="1"/>
  <c r="X46" i="1"/>
  <c r="X94" i="1"/>
  <c r="X19" i="1"/>
  <c r="X15" i="1"/>
  <c r="X301" i="1"/>
  <c r="X305" i="1"/>
  <c r="X289" i="1"/>
  <c r="X310" i="1"/>
  <c r="X265" i="1"/>
  <c r="X264" i="1"/>
  <c r="X318" i="1"/>
  <c r="X132" i="1"/>
  <c r="X242" i="1"/>
  <c r="X302" i="1"/>
  <c r="X235" i="1"/>
  <c r="X367" i="1"/>
  <c r="X270" i="1"/>
  <c r="X84" i="1"/>
  <c r="X28" i="1"/>
  <c r="X17" i="1"/>
  <c r="X168" i="1"/>
  <c r="X208" i="1"/>
  <c r="X201" i="1"/>
  <c r="X354" i="1"/>
  <c r="X303" i="1"/>
  <c r="X191" i="1"/>
  <c r="X173" i="1"/>
  <c r="X103" i="1"/>
  <c r="X152" i="1"/>
  <c r="X169" i="1"/>
  <c r="X79" i="1"/>
  <c r="X381" i="1"/>
  <c r="X237" i="1"/>
  <c r="X314" i="1"/>
  <c r="X291" i="1"/>
  <c r="X54" i="1"/>
  <c r="X43" i="1"/>
  <c r="X333" i="1"/>
  <c r="X105" i="1"/>
  <c r="X67" i="1"/>
  <c r="X162" i="1"/>
  <c r="X83" i="1"/>
  <c r="X74" i="1"/>
  <c r="X177" i="1"/>
  <c r="X57" i="1"/>
  <c r="X230" i="1"/>
  <c r="X338" i="1"/>
  <c r="X233" i="1"/>
  <c r="X347" i="1"/>
  <c r="X272" i="1"/>
  <c r="X117" i="1"/>
  <c r="X66" i="1"/>
  <c r="X131" i="1"/>
  <c r="X284" i="1"/>
  <c r="X274" i="1"/>
  <c r="X12" i="1"/>
  <c r="X271" i="1"/>
  <c r="X215" i="1"/>
  <c r="X245" i="1"/>
  <c r="X87" i="1"/>
  <c r="X77" i="1"/>
  <c r="X285" i="1"/>
  <c r="X27" i="1"/>
  <c r="X187" i="1"/>
  <c r="X61" i="1"/>
  <c r="X315" i="1"/>
  <c r="X309" i="1"/>
  <c r="X49" i="1"/>
  <c r="X251" i="1"/>
  <c r="X308" i="1"/>
  <c r="X130" i="1"/>
  <c r="X151" i="1"/>
  <c r="X286" i="1"/>
  <c r="X178" i="1"/>
  <c r="X244" i="1"/>
  <c r="X159" i="1"/>
  <c r="X369" i="1"/>
  <c r="X200" i="1"/>
  <c r="X20" i="1"/>
  <c r="X196" i="1"/>
  <c r="X170" i="1"/>
  <c r="X259" i="1"/>
  <c r="X22" i="1"/>
  <c r="X339" i="1"/>
  <c r="X120" i="1"/>
  <c r="X297" i="1"/>
  <c r="X243" i="1"/>
  <c r="X210" i="1"/>
  <c r="X321" i="1"/>
  <c r="X147" i="1"/>
  <c r="X300" i="1"/>
  <c r="X205" i="1"/>
  <c r="X290" i="1"/>
  <c r="X123" i="1"/>
  <c r="X69" i="1"/>
  <c r="X266" i="1"/>
  <c r="X115" i="1"/>
  <c r="X8" i="1"/>
  <c r="X328" i="1"/>
  <c r="X330" i="1"/>
  <c r="X139" i="1"/>
  <c r="X37" i="1"/>
  <c r="X380" i="1"/>
  <c r="X293" i="1"/>
  <c r="X322" i="1"/>
  <c r="X193" i="1"/>
  <c r="X122" i="1"/>
  <c r="X204" i="1"/>
  <c r="X199" i="1"/>
  <c r="X30" i="1"/>
  <c r="X256" i="1"/>
  <c r="X113" i="1"/>
  <c r="X283" i="1"/>
  <c r="X82" i="1"/>
  <c r="X56" i="1"/>
  <c r="X371" i="1"/>
  <c r="X91" i="1"/>
  <c r="X155" i="1"/>
  <c r="X52" i="1"/>
  <c r="X359" i="1"/>
  <c r="X41" i="1"/>
  <c r="X329" i="1"/>
  <c r="X287" i="1"/>
  <c r="X39" i="1"/>
  <c r="X128" i="1"/>
  <c r="X288" i="1"/>
  <c r="X216" i="1"/>
  <c r="X362" i="1"/>
  <c r="X160" i="1"/>
  <c r="X161" i="1"/>
  <c r="X124" i="1"/>
  <c r="X227" i="1"/>
  <c r="X138" i="1"/>
  <c r="X279" i="1"/>
  <c r="X324" i="1"/>
  <c r="X150" i="1"/>
  <c r="X86" i="1"/>
  <c r="X211" i="1"/>
  <c r="X10" i="1"/>
  <c r="X179" i="1"/>
  <c r="X353" i="1"/>
  <c r="X374" i="1"/>
  <c r="X326" i="1"/>
  <c r="X59" i="1"/>
  <c r="X11" i="1"/>
  <c r="X269" i="1"/>
  <c r="X90" i="1"/>
  <c r="X320" i="1"/>
  <c r="X263" i="1"/>
  <c r="X96" i="1"/>
  <c r="X75" i="1"/>
  <c r="X24" i="1"/>
  <c r="X135" i="1"/>
  <c r="X98" i="1"/>
  <c r="X109" i="1"/>
  <c r="X257" i="1"/>
  <c r="X64" i="1"/>
  <c r="X206" i="1"/>
  <c r="X5" i="1"/>
  <c r="X182" i="1"/>
  <c r="X276" i="1"/>
  <c r="X224" i="1"/>
  <c r="X306" i="1"/>
  <c r="X379" i="1"/>
  <c r="X246" i="1"/>
  <c r="X166" i="1"/>
  <c r="X316" i="1"/>
  <c r="X221" i="1"/>
  <c r="X125" i="1"/>
  <c r="X254" i="1"/>
  <c r="X65" i="1"/>
  <c r="X212" i="1"/>
  <c r="X176" i="1"/>
  <c r="X209" i="1"/>
  <c r="X180" i="1"/>
  <c r="X370" i="1"/>
  <c r="X282" i="1"/>
  <c r="X226" i="1"/>
  <c r="X298" i="1"/>
  <c r="X16" i="1"/>
  <c r="X38" i="1"/>
  <c r="X185" i="1"/>
  <c r="X35" i="1"/>
  <c r="X154" i="1"/>
  <c r="X376" i="1"/>
  <c r="X323" i="1"/>
  <c r="X36" i="1"/>
  <c r="X102" i="1"/>
  <c r="X70" i="1"/>
  <c r="X153" i="1"/>
  <c r="X114" i="1"/>
  <c r="X72" i="1"/>
  <c r="X344" i="1"/>
  <c r="X299" i="1"/>
  <c r="X9" i="1"/>
  <c r="X348" i="1"/>
  <c r="X273" i="1"/>
  <c r="X281" i="1"/>
  <c r="X156" i="1"/>
  <c r="X78" i="1"/>
  <c r="X188" i="1"/>
  <c r="X4" i="1"/>
  <c r="X143" i="1"/>
  <c r="X241" i="1"/>
  <c r="X141" i="1"/>
  <c r="X45" i="1"/>
  <c r="X304" i="1"/>
  <c r="X280" i="1"/>
  <c r="X157" i="1"/>
  <c r="X6" i="1"/>
  <c r="X267" i="1"/>
  <c r="X364" i="1"/>
  <c r="X252" i="1"/>
  <c r="X360" i="1"/>
  <c r="X365" i="1"/>
  <c r="X325" i="1"/>
  <c r="X366" i="1"/>
  <c r="X239" i="1"/>
  <c r="X58" i="1"/>
  <c r="X345" i="1"/>
  <c r="X225" i="1"/>
  <c r="X195" i="1"/>
  <c r="X174" i="1"/>
  <c r="X18" i="1"/>
  <c r="X363" i="1"/>
  <c r="X126" i="1"/>
  <c r="X32" i="1"/>
  <c r="X80" i="1"/>
  <c r="X165" i="1"/>
  <c r="X335" i="1"/>
  <c r="X222" i="1"/>
  <c r="X167" i="1"/>
  <c r="X342" i="1"/>
  <c r="X194" i="1"/>
  <c r="X33" i="1"/>
  <c r="X181" i="1"/>
  <c r="X217" i="1"/>
  <c r="X44" i="1"/>
  <c r="X62" i="1"/>
  <c r="X331" i="1"/>
  <c r="X378" i="1"/>
  <c r="X31" i="1"/>
  <c r="X112" i="1"/>
  <c r="X76" i="1"/>
  <c r="X142" i="1"/>
  <c r="X175" i="1"/>
  <c r="X207" i="1"/>
  <c r="X89" i="1"/>
  <c r="X357" i="1"/>
  <c r="X358" i="1"/>
  <c r="X100" i="1"/>
  <c r="X275" i="1"/>
  <c r="X334" i="1"/>
  <c r="X127" i="1"/>
  <c r="X361" i="1"/>
  <c r="X236" i="1"/>
  <c r="X40" i="1"/>
  <c r="X383" i="1"/>
  <c r="X21" i="1"/>
  <c r="X248" i="1"/>
  <c r="X278" i="1"/>
  <c r="X294" i="1"/>
  <c r="X99" i="1"/>
  <c r="X110" i="1"/>
  <c r="V189" i="1"/>
  <c r="V349" i="1"/>
  <c r="V317" i="1"/>
  <c r="V307" i="1"/>
  <c r="V203" i="1"/>
  <c r="V92" i="1"/>
  <c r="V73" i="1"/>
  <c r="V262" i="1"/>
  <c r="V88" i="1"/>
  <c r="V60" i="1"/>
  <c r="V375" i="1"/>
  <c r="V295" i="1"/>
  <c r="V81" i="1"/>
  <c r="V34" i="1"/>
  <c r="V184" i="1"/>
  <c r="V220" i="1"/>
  <c r="V71" i="1"/>
  <c r="V213" i="1"/>
  <c r="V202" i="1"/>
  <c r="V214" i="1"/>
  <c r="V134" i="1"/>
  <c r="V341" i="1"/>
  <c r="V51" i="1"/>
  <c r="V352" i="1"/>
  <c r="V106" i="1"/>
  <c r="V145" i="1"/>
  <c r="V97" i="1"/>
  <c r="V55" i="1"/>
  <c r="V327" i="1"/>
  <c r="V53" i="1"/>
  <c r="V108" i="1"/>
  <c r="V48" i="1"/>
  <c r="V356" i="1"/>
  <c r="V219" i="1"/>
  <c r="V368" i="1"/>
  <c r="V158" i="1"/>
  <c r="V332" i="1"/>
  <c r="V350" i="1"/>
  <c r="V340" i="1"/>
  <c r="V42" i="1"/>
  <c r="V104" i="1"/>
  <c r="V85" i="1"/>
  <c r="V164" i="1"/>
  <c r="V47" i="1"/>
  <c r="V296" i="1"/>
  <c r="V140" i="1"/>
  <c r="V171" i="1"/>
  <c r="V336" i="1"/>
  <c r="V351" i="1"/>
  <c r="V223" i="1"/>
  <c r="V2" i="1"/>
  <c r="V101" i="1"/>
  <c r="V3" i="1"/>
  <c r="V192" i="1"/>
  <c r="V319" i="1"/>
  <c r="V337" i="1"/>
  <c r="V149" i="1"/>
  <c r="V144" i="1"/>
  <c r="V292" i="1"/>
  <c r="V311" i="1"/>
  <c r="V238" i="1"/>
  <c r="V198" i="1"/>
  <c r="V229" i="1"/>
  <c r="V23" i="1"/>
  <c r="V247" i="1"/>
  <c r="V63" i="1"/>
  <c r="V261" i="1"/>
  <c r="V190" i="1"/>
  <c r="V111" i="1"/>
  <c r="V240" i="1"/>
  <c r="V133" i="1"/>
  <c r="V377" i="1"/>
  <c r="V268" i="1"/>
  <c r="V232" i="1"/>
  <c r="V231" i="1"/>
  <c r="V119" i="1"/>
  <c r="V93" i="1"/>
  <c r="V250" i="1"/>
  <c r="V218" i="1"/>
  <c r="V343" i="1"/>
  <c r="V50" i="1"/>
  <c r="V186" i="1"/>
  <c r="V26" i="1"/>
  <c r="V382" i="1"/>
  <c r="V277" i="1"/>
  <c r="V373" i="1"/>
  <c r="V197" i="1"/>
  <c r="V234" i="1"/>
  <c r="V183" i="1"/>
  <c r="V313" i="1"/>
  <c r="V172" i="1"/>
  <c r="V137" i="1"/>
  <c r="V14" i="1"/>
  <c r="V25" i="1"/>
  <c r="V7" i="1"/>
  <c r="V372" i="1"/>
  <c r="V228" i="1"/>
  <c r="V68" i="1"/>
  <c r="V121" i="1"/>
  <c r="V13" i="1"/>
  <c r="V346" i="1"/>
  <c r="V260" i="1"/>
  <c r="V258" i="1"/>
  <c r="V129" i="1"/>
  <c r="V116" i="1"/>
  <c r="V249" i="1"/>
  <c r="V29" i="1"/>
  <c r="V355" i="1"/>
  <c r="V255" i="1"/>
  <c r="V148" i="1"/>
  <c r="V118" i="1"/>
  <c r="V107" i="1"/>
  <c r="V312" i="1"/>
  <c r="V163" i="1"/>
  <c r="V95" i="1"/>
  <c r="V146" i="1"/>
  <c r="V253" i="1"/>
  <c r="V136" i="1"/>
  <c r="V46" i="1"/>
  <c r="V94" i="1"/>
  <c r="V19" i="1"/>
  <c r="V15" i="1"/>
  <c r="V301" i="1"/>
  <c r="V305" i="1"/>
  <c r="V289" i="1"/>
  <c r="V310" i="1"/>
  <c r="V265" i="1"/>
  <c r="V264" i="1"/>
  <c r="V318" i="1"/>
  <c r="V132" i="1"/>
  <c r="V242" i="1"/>
  <c r="V302" i="1"/>
  <c r="V235" i="1"/>
  <c r="V367" i="1"/>
  <c r="V270" i="1"/>
  <c r="V84" i="1"/>
  <c r="V28" i="1"/>
  <c r="V17" i="1"/>
  <c r="V168" i="1"/>
  <c r="V208" i="1"/>
  <c r="V201" i="1"/>
  <c r="V354" i="1"/>
  <c r="V303" i="1"/>
  <c r="V191" i="1"/>
  <c r="V173" i="1"/>
  <c r="V103" i="1"/>
  <c r="V152" i="1"/>
  <c r="V169" i="1"/>
  <c r="V79" i="1"/>
  <c r="V381" i="1"/>
  <c r="V237" i="1"/>
  <c r="V314" i="1"/>
  <c r="V291" i="1"/>
  <c r="V54" i="1"/>
  <c r="V43" i="1"/>
  <c r="V333" i="1"/>
  <c r="V105" i="1"/>
  <c r="V67" i="1"/>
  <c r="V162" i="1"/>
  <c r="V83" i="1"/>
  <c r="V74" i="1"/>
  <c r="V177" i="1"/>
  <c r="V57" i="1"/>
  <c r="V230" i="1"/>
  <c r="V338" i="1"/>
  <c r="V233" i="1"/>
  <c r="V347" i="1"/>
  <c r="V272" i="1"/>
  <c r="V117" i="1"/>
  <c r="V66" i="1"/>
  <c r="V131" i="1"/>
  <c r="V284" i="1"/>
  <c r="V274" i="1"/>
  <c r="V12" i="1"/>
  <c r="V271" i="1"/>
  <c r="V215" i="1"/>
  <c r="V245" i="1"/>
  <c r="V87" i="1"/>
  <c r="V77" i="1"/>
  <c r="V285" i="1"/>
  <c r="V27" i="1"/>
  <c r="V187" i="1"/>
  <c r="V61" i="1"/>
  <c r="V315" i="1"/>
  <c r="V309" i="1"/>
  <c r="V49" i="1"/>
  <c r="V251" i="1"/>
  <c r="V308" i="1"/>
  <c r="V130" i="1"/>
  <c r="V151" i="1"/>
  <c r="V286" i="1"/>
  <c r="V178" i="1"/>
  <c r="V244" i="1"/>
  <c r="V159" i="1"/>
  <c r="V369" i="1"/>
  <c r="V200" i="1"/>
  <c r="V20" i="1"/>
  <c r="V196" i="1"/>
  <c r="V170" i="1"/>
  <c r="V259" i="1"/>
  <c r="V22" i="1"/>
  <c r="V339" i="1"/>
  <c r="V120" i="1"/>
  <c r="V297" i="1"/>
  <c r="V243" i="1"/>
  <c r="V210" i="1"/>
  <c r="V321" i="1"/>
  <c r="V147" i="1"/>
  <c r="V300" i="1"/>
  <c r="V205" i="1"/>
  <c r="V290" i="1"/>
  <c r="V123" i="1"/>
  <c r="V69" i="1"/>
  <c r="V266" i="1"/>
  <c r="V115" i="1"/>
  <c r="V8" i="1"/>
  <c r="V328" i="1"/>
  <c r="V330" i="1"/>
  <c r="V139" i="1"/>
  <c r="V37" i="1"/>
  <c r="V380" i="1"/>
  <c r="V293" i="1"/>
  <c r="V322" i="1"/>
  <c r="V193" i="1"/>
  <c r="V122" i="1"/>
  <c r="V204" i="1"/>
  <c r="V199" i="1"/>
  <c r="V30" i="1"/>
  <c r="V256" i="1"/>
  <c r="V113" i="1"/>
  <c r="V283" i="1"/>
  <c r="V82" i="1"/>
  <c r="V56" i="1"/>
  <c r="V371" i="1"/>
  <c r="V91" i="1"/>
  <c r="V155" i="1"/>
  <c r="V52" i="1"/>
  <c r="V359" i="1"/>
  <c r="V41" i="1"/>
  <c r="V329" i="1"/>
  <c r="V287" i="1"/>
  <c r="V39" i="1"/>
  <c r="V128" i="1"/>
  <c r="V288" i="1"/>
  <c r="V216" i="1"/>
  <c r="V362" i="1"/>
  <c r="V160" i="1"/>
  <c r="V161" i="1"/>
  <c r="V124" i="1"/>
  <c r="V227" i="1"/>
  <c r="V138" i="1"/>
  <c r="V279" i="1"/>
  <c r="V324" i="1"/>
  <c r="V150" i="1"/>
  <c r="V86" i="1"/>
  <c r="V211" i="1"/>
  <c r="V10" i="1"/>
  <c r="V179" i="1"/>
  <c r="V353" i="1"/>
  <c r="V374" i="1"/>
  <c r="V326" i="1"/>
  <c r="V59" i="1"/>
  <c r="V11" i="1"/>
  <c r="V269" i="1"/>
  <c r="V90" i="1"/>
  <c r="V320" i="1"/>
  <c r="V263" i="1"/>
  <c r="V96" i="1"/>
  <c r="V75" i="1"/>
  <c r="V24" i="1"/>
  <c r="V135" i="1"/>
  <c r="V98" i="1"/>
  <c r="V109" i="1"/>
  <c r="V257" i="1"/>
  <c r="V64" i="1"/>
  <c r="V206" i="1"/>
  <c r="V5" i="1"/>
  <c r="V182" i="1"/>
  <c r="V276" i="1"/>
  <c r="V224" i="1"/>
  <c r="V306" i="1"/>
  <c r="V379" i="1"/>
  <c r="V246" i="1"/>
  <c r="V166" i="1"/>
  <c r="V316" i="1"/>
  <c r="V221" i="1"/>
  <c r="V125" i="1"/>
  <c r="V254" i="1"/>
  <c r="V65" i="1"/>
  <c r="V212" i="1"/>
  <c r="V176" i="1"/>
  <c r="V209" i="1"/>
  <c r="V180" i="1"/>
  <c r="V370" i="1"/>
  <c r="V282" i="1"/>
  <c r="V226" i="1"/>
  <c r="V298" i="1"/>
  <c r="V16" i="1"/>
  <c r="V38" i="1"/>
  <c r="V185" i="1"/>
  <c r="V35" i="1"/>
  <c r="V154" i="1"/>
  <c r="V376" i="1"/>
  <c r="V323" i="1"/>
  <c r="V36" i="1"/>
  <c r="V102" i="1"/>
  <c r="V70" i="1"/>
  <c r="V153" i="1"/>
  <c r="V114" i="1"/>
  <c r="V72" i="1"/>
  <c r="V344" i="1"/>
  <c r="V299" i="1"/>
  <c r="V9" i="1"/>
  <c r="V348" i="1"/>
  <c r="V273" i="1"/>
  <c r="V281" i="1"/>
  <c r="V156" i="1"/>
  <c r="V78" i="1"/>
  <c r="V188" i="1"/>
  <c r="V4" i="1"/>
  <c r="V143" i="1"/>
  <c r="V241" i="1"/>
  <c r="V141" i="1"/>
  <c r="V45" i="1"/>
  <c r="V304" i="1"/>
  <c r="V280" i="1"/>
  <c r="V157" i="1"/>
  <c r="V6" i="1"/>
  <c r="V267" i="1"/>
  <c r="V364" i="1"/>
  <c r="V252" i="1"/>
  <c r="V360" i="1"/>
  <c r="V365" i="1"/>
  <c r="V325" i="1"/>
  <c r="V366" i="1"/>
  <c r="V239" i="1"/>
  <c r="V58" i="1"/>
  <c r="V345" i="1"/>
  <c r="V225" i="1"/>
  <c r="V195" i="1"/>
  <c r="V174" i="1"/>
  <c r="V18" i="1"/>
  <c r="V363" i="1"/>
  <c r="V126" i="1"/>
  <c r="V32" i="1"/>
  <c r="V80" i="1"/>
  <c r="V165" i="1"/>
  <c r="V335" i="1"/>
  <c r="V222" i="1"/>
  <c r="V167" i="1"/>
  <c r="V342" i="1"/>
  <c r="V194" i="1"/>
  <c r="V33" i="1"/>
  <c r="V181" i="1"/>
  <c r="V217" i="1"/>
  <c r="V44" i="1"/>
  <c r="V62" i="1"/>
  <c r="V331" i="1"/>
  <c r="V378" i="1"/>
  <c r="V31" i="1"/>
  <c r="V112" i="1"/>
  <c r="V76" i="1"/>
  <c r="V142" i="1"/>
  <c r="V175" i="1"/>
  <c r="V207" i="1"/>
  <c r="V89" i="1"/>
  <c r="V357" i="1"/>
  <c r="V358" i="1"/>
  <c r="V100" i="1"/>
  <c r="V275" i="1"/>
  <c r="V334" i="1"/>
  <c r="V127" i="1"/>
  <c r="V361" i="1"/>
  <c r="V236" i="1"/>
  <c r="V40" i="1"/>
  <c r="V383" i="1"/>
  <c r="V21" i="1"/>
  <c r="V248" i="1"/>
  <c r="V278" i="1"/>
  <c r="V294" i="1"/>
  <c r="V99" i="1"/>
  <c r="V110" i="1"/>
  <c r="T189" i="1"/>
  <c r="T349" i="1"/>
  <c r="T317" i="1"/>
  <c r="T307" i="1"/>
  <c r="T203" i="1"/>
  <c r="T92" i="1"/>
  <c r="T73" i="1"/>
  <c r="T262" i="1"/>
  <c r="T88" i="1"/>
  <c r="T60" i="1"/>
  <c r="T375" i="1"/>
  <c r="T295" i="1"/>
  <c r="T81" i="1"/>
  <c r="T34" i="1"/>
  <c r="T184" i="1"/>
  <c r="T220" i="1"/>
  <c r="T71" i="1"/>
  <c r="T213" i="1"/>
  <c r="T202" i="1"/>
  <c r="T214" i="1"/>
  <c r="T134" i="1"/>
  <c r="T341" i="1"/>
  <c r="T51" i="1"/>
  <c r="T352" i="1"/>
  <c r="T106" i="1"/>
  <c r="T145" i="1"/>
  <c r="T97" i="1"/>
  <c r="T55" i="1"/>
  <c r="T327" i="1"/>
  <c r="T53" i="1"/>
  <c r="T108" i="1"/>
  <c r="T48" i="1"/>
  <c r="T356" i="1"/>
  <c r="T219" i="1"/>
  <c r="T368" i="1"/>
  <c r="T158" i="1"/>
  <c r="T332" i="1"/>
  <c r="T350" i="1"/>
  <c r="T340" i="1"/>
  <c r="T42" i="1"/>
  <c r="T104" i="1"/>
  <c r="T85" i="1"/>
  <c r="T164" i="1"/>
  <c r="T47" i="1"/>
  <c r="T296" i="1"/>
  <c r="T140" i="1"/>
  <c r="T171" i="1"/>
  <c r="T336" i="1"/>
  <c r="T351" i="1"/>
  <c r="T223" i="1"/>
  <c r="T2" i="1"/>
  <c r="T101" i="1"/>
  <c r="T3" i="1"/>
  <c r="T192" i="1"/>
  <c r="T319" i="1"/>
  <c r="T337" i="1"/>
  <c r="T149" i="1"/>
  <c r="T144" i="1"/>
  <c r="T292" i="1"/>
  <c r="T311" i="1"/>
  <c r="T238" i="1"/>
  <c r="T198" i="1"/>
  <c r="T229" i="1"/>
  <c r="T23" i="1"/>
  <c r="T247" i="1"/>
  <c r="T63" i="1"/>
  <c r="T261" i="1"/>
  <c r="T190" i="1"/>
  <c r="T111" i="1"/>
  <c r="T240" i="1"/>
  <c r="T133" i="1"/>
  <c r="T377" i="1"/>
  <c r="T268" i="1"/>
  <c r="T232" i="1"/>
  <c r="T231" i="1"/>
  <c r="T119" i="1"/>
  <c r="T93" i="1"/>
  <c r="T250" i="1"/>
  <c r="T218" i="1"/>
  <c r="T343" i="1"/>
  <c r="T50" i="1"/>
  <c r="T186" i="1"/>
  <c r="T26" i="1"/>
  <c r="T382" i="1"/>
  <c r="T277" i="1"/>
  <c r="T373" i="1"/>
  <c r="T197" i="1"/>
  <c r="T234" i="1"/>
  <c r="T183" i="1"/>
  <c r="T313" i="1"/>
  <c r="T172" i="1"/>
  <c r="T137" i="1"/>
  <c r="T14" i="1"/>
  <c r="T25" i="1"/>
  <c r="T7" i="1"/>
  <c r="T372" i="1"/>
  <c r="T228" i="1"/>
  <c r="T68" i="1"/>
  <c r="T121" i="1"/>
  <c r="T13" i="1"/>
  <c r="T346" i="1"/>
  <c r="T260" i="1"/>
  <c r="T258" i="1"/>
  <c r="T129" i="1"/>
  <c r="T116" i="1"/>
  <c r="T249" i="1"/>
  <c r="T29" i="1"/>
  <c r="T355" i="1"/>
  <c r="T255" i="1"/>
  <c r="T148" i="1"/>
  <c r="T118" i="1"/>
  <c r="T107" i="1"/>
  <c r="T312" i="1"/>
  <c r="T163" i="1"/>
  <c r="T95" i="1"/>
  <c r="T146" i="1"/>
  <c r="T253" i="1"/>
  <c r="T136" i="1"/>
  <c r="T46" i="1"/>
  <c r="T94" i="1"/>
  <c r="T19" i="1"/>
  <c r="T15" i="1"/>
  <c r="T301" i="1"/>
  <c r="T305" i="1"/>
  <c r="T289" i="1"/>
  <c r="T310" i="1"/>
  <c r="T265" i="1"/>
  <c r="T264" i="1"/>
  <c r="T318" i="1"/>
  <c r="T132" i="1"/>
  <c r="T242" i="1"/>
  <c r="T302" i="1"/>
  <c r="T235" i="1"/>
  <c r="T367" i="1"/>
  <c r="T270" i="1"/>
  <c r="T84" i="1"/>
  <c r="T28" i="1"/>
  <c r="T17" i="1"/>
  <c r="T168" i="1"/>
  <c r="T208" i="1"/>
  <c r="T201" i="1"/>
  <c r="T354" i="1"/>
  <c r="T303" i="1"/>
  <c r="T191" i="1"/>
  <c r="T173" i="1"/>
  <c r="T103" i="1"/>
  <c r="T152" i="1"/>
  <c r="T169" i="1"/>
  <c r="T79" i="1"/>
  <c r="T381" i="1"/>
  <c r="T237" i="1"/>
  <c r="T314" i="1"/>
  <c r="T291" i="1"/>
  <c r="T54" i="1"/>
  <c r="T43" i="1"/>
  <c r="T333" i="1"/>
  <c r="T105" i="1"/>
  <c r="T67" i="1"/>
  <c r="T162" i="1"/>
  <c r="T83" i="1"/>
  <c r="T74" i="1"/>
  <c r="T177" i="1"/>
  <c r="T57" i="1"/>
  <c r="T230" i="1"/>
  <c r="T338" i="1"/>
  <c r="T233" i="1"/>
  <c r="T347" i="1"/>
  <c r="T272" i="1"/>
  <c r="T117" i="1"/>
  <c r="T66" i="1"/>
  <c r="T131" i="1"/>
  <c r="T284" i="1"/>
  <c r="T274" i="1"/>
  <c r="T12" i="1"/>
  <c r="T271" i="1"/>
  <c r="T215" i="1"/>
  <c r="T245" i="1"/>
  <c r="T87" i="1"/>
  <c r="T77" i="1"/>
  <c r="T285" i="1"/>
  <c r="T27" i="1"/>
  <c r="T187" i="1"/>
  <c r="T61" i="1"/>
  <c r="T315" i="1"/>
  <c r="T309" i="1"/>
  <c r="T49" i="1"/>
  <c r="T251" i="1"/>
  <c r="T308" i="1"/>
  <c r="T130" i="1"/>
  <c r="T151" i="1"/>
  <c r="T286" i="1"/>
  <c r="T178" i="1"/>
  <c r="T244" i="1"/>
  <c r="T159" i="1"/>
  <c r="T369" i="1"/>
  <c r="T200" i="1"/>
  <c r="T20" i="1"/>
  <c r="T196" i="1"/>
  <c r="T170" i="1"/>
  <c r="T259" i="1"/>
  <c r="T22" i="1"/>
  <c r="T339" i="1"/>
  <c r="T120" i="1"/>
  <c r="T297" i="1"/>
  <c r="T243" i="1"/>
  <c r="T210" i="1"/>
  <c r="T321" i="1"/>
  <c r="T147" i="1"/>
  <c r="T300" i="1"/>
  <c r="T205" i="1"/>
  <c r="T290" i="1"/>
  <c r="T123" i="1"/>
  <c r="T69" i="1"/>
  <c r="T266" i="1"/>
  <c r="T115" i="1"/>
  <c r="T8" i="1"/>
  <c r="T328" i="1"/>
  <c r="T330" i="1"/>
  <c r="T139" i="1"/>
  <c r="T37" i="1"/>
  <c r="T380" i="1"/>
  <c r="T293" i="1"/>
  <c r="T322" i="1"/>
  <c r="T193" i="1"/>
  <c r="T122" i="1"/>
  <c r="T204" i="1"/>
  <c r="T199" i="1"/>
  <c r="T30" i="1"/>
  <c r="T256" i="1"/>
  <c r="T113" i="1"/>
  <c r="T283" i="1"/>
  <c r="T82" i="1"/>
  <c r="T56" i="1"/>
  <c r="T371" i="1"/>
  <c r="T91" i="1"/>
  <c r="T155" i="1"/>
  <c r="T52" i="1"/>
  <c r="T359" i="1"/>
  <c r="T41" i="1"/>
  <c r="T329" i="1"/>
  <c r="T287" i="1"/>
  <c r="T39" i="1"/>
  <c r="T128" i="1"/>
  <c r="T288" i="1"/>
  <c r="T216" i="1"/>
  <c r="T362" i="1"/>
  <c r="T160" i="1"/>
  <c r="T161" i="1"/>
  <c r="T124" i="1"/>
  <c r="T227" i="1"/>
  <c r="T138" i="1"/>
  <c r="T279" i="1"/>
  <c r="T324" i="1"/>
  <c r="T150" i="1"/>
  <c r="T86" i="1"/>
  <c r="T211" i="1"/>
  <c r="T10" i="1"/>
  <c r="T179" i="1"/>
  <c r="T353" i="1"/>
  <c r="T374" i="1"/>
  <c r="T326" i="1"/>
  <c r="T59" i="1"/>
  <c r="T11" i="1"/>
  <c r="T269" i="1"/>
  <c r="T90" i="1"/>
  <c r="T320" i="1"/>
  <c r="T263" i="1"/>
  <c r="T96" i="1"/>
  <c r="T75" i="1"/>
  <c r="T24" i="1"/>
  <c r="T135" i="1"/>
  <c r="T98" i="1"/>
  <c r="T109" i="1"/>
  <c r="T257" i="1"/>
  <c r="T64" i="1"/>
  <c r="T206" i="1"/>
  <c r="T5" i="1"/>
  <c r="T182" i="1"/>
  <c r="T276" i="1"/>
  <c r="T224" i="1"/>
  <c r="T306" i="1"/>
  <c r="T379" i="1"/>
  <c r="T246" i="1"/>
  <c r="T166" i="1"/>
  <c r="T316" i="1"/>
  <c r="T221" i="1"/>
  <c r="T125" i="1"/>
  <c r="T254" i="1"/>
  <c r="T65" i="1"/>
  <c r="T212" i="1"/>
  <c r="T176" i="1"/>
  <c r="T209" i="1"/>
  <c r="T180" i="1"/>
  <c r="T370" i="1"/>
  <c r="T282" i="1"/>
  <c r="T226" i="1"/>
  <c r="T298" i="1"/>
  <c r="T16" i="1"/>
  <c r="T38" i="1"/>
  <c r="T185" i="1"/>
  <c r="T35" i="1"/>
  <c r="T154" i="1"/>
  <c r="T376" i="1"/>
  <c r="T323" i="1"/>
  <c r="T36" i="1"/>
  <c r="T102" i="1"/>
  <c r="T70" i="1"/>
  <c r="T153" i="1"/>
  <c r="T114" i="1"/>
  <c r="T72" i="1"/>
  <c r="T344" i="1"/>
  <c r="T299" i="1"/>
  <c r="T9" i="1"/>
  <c r="T348" i="1"/>
  <c r="T273" i="1"/>
  <c r="T281" i="1"/>
  <c r="T156" i="1"/>
  <c r="T78" i="1"/>
  <c r="T188" i="1"/>
  <c r="T4" i="1"/>
  <c r="T143" i="1"/>
  <c r="T241" i="1"/>
  <c r="T141" i="1"/>
  <c r="T45" i="1"/>
  <c r="T304" i="1"/>
  <c r="T280" i="1"/>
  <c r="T157" i="1"/>
  <c r="T6" i="1"/>
  <c r="T267" i="1"/>
  <c r="T364" i="1"/>
  <c r="T252" i="1"/>
  <c r="T360" i="1"/>
  <c r="T365" i="1"/>
  <c r="T325" i="1"/>
  <c r="T366" i="1"/>
  <c r="T239" i="1"/>
  <c r="T58" i="1"/>
  <c r="T345" i="1"/>
  <c r="T225" i="1"/>
  <c r="T195" i="1"/>
  <c r="T174" i="1"/>
  <c r="T18" i="1"/>
  <c r="T363" i="1"/>
  <c r="T126" i="1"/>
  <c r="T32" i="1"/>
  <c r="T80" i="1"/>
  <c r="T165" i="1"/>
  <c r="T335" i="1"/>
  <c r="T222" i="1"/>
  <c r="T167" i="1"/>
  <c r="T342" i="1"/>
  <c r="T194" i="1"/>
  <c r="T33" i="1"/>
  <c r="T181" i="1"/>
  <c r="T217" i="1"/>
  <c r="T44" i="1"/>
  <c r="T62" i="1"/>
  <c r="T331" i="1"/>
  <c r="T378" i="1"/>
  <c r="T31" i="1"/>
  <c r="T112" i="1"/>
  <c r="T76" i="1"/>
  <c r="T142" i="1"/>
  <c r="T175" i="1"/>
  <c r="T207" i="1"/>
  <c r="T89" i="1"/>
  <c r="T357" i="1"/>
  <c r="T358" i="1"/>
  <c r="T100" i="1"/>
  <c r="T275" i="1"/>
  <c r="T334" i="1"/>
  <c r="T127" i="1"/>
  <c r="T361" i="1"/>
  <c r="T236" i="1"/>
  <c r="T40" i="1"/>
  <c r="T383" i="1"/>
  <c r="T21" i="1"/>
  <c r="T248" i="1"/>
  <c r="T278" i="1"/>
  <c r="T294" i="1"/>
  <c r="T99" i="1"/>
  <c r="T110" i="1"/>
  <c r="R189" i="1"/>
  <c r="R349" i="1"/>
  <c r="R317" i="1"/>
  <c r="R307" i="1"/>
  <c r="R203" i="1"/>
  <c r="R92" i="1"/>
  <c r="R73" i="1"/>
  <c r="R262" i="1"/>
  <c r="R88" i="1"/>
  <c r="R60" i="1"/>
  <c r="R375" i="1"/>
  <c r="R295" i="1"/>
  <c r="R81" i="1"/>
  <c r="R34" i="1"/>
  <c r="R184" i="1"/>
  <c r="R220" i="1"/>
  <c r="R71" i="1"/>
  <c r="R213" i="1"/>
  <c r="R202" i="1"/>
  <c r="R214" i="1"/>
  <c r="R134" i="1"/>
  <c r="R341" i="1"/>
  <c r="R51" i="1"/>
  <c r="R352" i="1"/>
  <c r="R106" i="1"/>
  <c r="R145" i="1"/>
  <c r="R97" i="1"/>
  <c r="R55" i="1"/>
  <c r="R327" i="1"/>
  <c r="R53" i="1"/>
  <c r="R108" i="1"/>
  <c r="R48" i="1"/>
  <c r="R356" i="1"/>
  <c r="R219" i="1"/>
  <c r="R368" i="1"/>
  <c r="R158" i="1"/>
  <c r="R332" i="1"/>
  <c r="R350" i="1"/>
  <c r="R340" i="1"/>
  <c r="R42" i="1"/>
  <c r="R104" i="1"/>
  <c r="R85" i="1"/>
  <c r="R164" i="1"/>
  <c r="R47" i="1"/>
  <c r="R296" i="1"/>
  <c r="R140" i="1"/>
  <c r="R171" i="1"/>
  <c r="R336" i="1"/>
  <c r="R351" i="1"/>
  <c r="R223" i="1"/>
  <c r="R2" i="1"/>
  <c r="R101" i="1"/>
  <c r="R3" i="1"/>
  <c r="R192" i="1"/>
  <c r="R319" i="1"/>
  <c r="R337" i="1"/>
  <c r="R149" i="1"/>
  <c r="R144" i="1"/>
  <c r="R292" i="1"/>
  <c r="R311" i="1"/>
  <c r="R238" i="1"/>
  <c r="R198" i="1"/>
  <c r="R229" i="1"/>
  <c r="R23" i="1"/>
  <c r="R247" i="1"/>
  <c r="R63" i="1"/>
  <c r="R261" i="1"/>
  <c r="R190" i="1"/>
  <c r="R111" i="1"/>
  <c r="R240" i="1"/>
  <c r="R133" i="1"/>
  <c r="R377" i="1"/>
  <c r="R268" i="1"/>
  <c r="R232" i="1"/>
  <c r="R231" i="1"/>
  <c r="R119" i="1"/>
  <c r="R93" i="1"/>
  <c r="R250" i="1"/>
  <c r="R218" i="1"/>
  <c r="R343" i="1"/>
  <c r="R50" i="1"/>
  <c r="R186" i="1"/>
  <c r="R26" i="1"/>
  <c r="R382" i="1"/>
  <c r="R277" i="1"/>
  <c r="R373" i="1"/>
  <c r="R197" i="1"/>
  <c r="R234" i="1"/>
  <c r="R183" i="1"/>
  <c r="R313" i="1"/>
  <c r="R172" i="1"/>
  <c r="R137" i="1"/>
  <c r="R14" i="1"/>
  <c r="R25" i="1"/>
  <c r="R7" i="1"/>
  <c r="R372" i="1"/>
  <c r="R228" i="1"/>
  <c r="R68" i="1"/>
  <c r="R121" i="1"/>
  <c r="R13" i="1"/>
  <c r="R346" i="1"/>
  <c r="R260" i="1"/>
  <c r="R258" i="1"/>
  <c r="R129" i="1"/>
  <c r="R116" i="1"/>
  <c r="R249" i="1"/>
  <c r="R29" i="1"/>
  <c r="R355" i="1"/>
  <c r="R255" i="1"/>
  <c r="R148" i="1"/>
  <c r="R118" i="1"/>
  <c r="R107" i="1"/>
  <c r="R312" i="1"/>
  <c r="R163" i="1"/>
  <c r="R95" i="1"/>
  <c r="R146" i="1"/>
  <c r="R253" i="1"/>
  <c r="R136" i="1"/>
  <c r="R46" i="1"/>
  <c r="R94" i="1"/>
  <c r="R19" i="1"/>
  <c r="R15" i="1"/>
  <c r="R301" i="1"/>
  <c r="R305" i="1"/>
  <c r="R289" i="1"/>
  <c r="R310" i="1"/>
  <c r="R265" i="1"/>
  <c r="R264" i="1"/>
  <c r="R318" i="1"/>
  <c r="R132" i="1"/>
  <c r="R242" i="1"/>
  <c r="R302" i="1"/>
  <c r="R235" i="1"/>
  <c r="R367" i="1"/>
  <c r="R270" i="1"/>
  <c r="R84" i="1"/>
  <c r="R28" i="1"/>
  <c r="R17" i="1"/>
  <c r="R168" i="1"/>
  <c r="R208" i="1"/>
  <c r="R201" i="1"/>
  <c r="R354" i="1"/>
  <c r="R303" i="1"/>
  <c r="R191" i="1"/>
  <c r="R173" i="1"/>
  <c r="R103" i="1"/>
  <c r="R152" i="1"/>
  <c r="R169" i="1"/>
  <c r="R79" i="1"/>
  <c r="R381" i="1"/>
  <c r="R237" i="1"/>
  <c r="R314" i="1"/>
  <c r="R291" i="1"/>
  <c r="R54" i="1"/>
  <c r="R43" i="1"/>
  <c r="R333" i="1"/>
  <c r="R105" i="1"/>
  <c r="R67" i="1"/>
  <c r="R162" i="1"/>
  <c r="R83" i="1"/>
  <c r="R74" i="1"/>
  <c r="R177" i="1"/>
  <c r="R57" i="1"/>
  <c r="R230" i="1"/>
  <c r="R338" i="1"/>
  <c r="R233" i="1"/>
  <c r="R347" i="1"/>
  <c r="R272" i="1"/>
  <c r="R117" i="1"/>
  <c r="R66" i="1"/>
  <c r="R131" i="1"/>
  <c r="R284" i="1"/>
  <c r="R274" i="1"/>
  <c r="R12" i="1"/>
  <c r="R271" i="1"/>
  <c r="R215" i="1"/>
  <c r="R245" i="1"/>
  <c r="R87" i="1"/>
  <c r="R77" i="1"/>
  <c r="R285" i="1"/>
  <c r="R27" i="1"/>
  <c r="R187" i="1"/>
  <c r="R61" i="1"/>
  <c r="R315" i="1"/>
  <c r="R309" i="1"/>
  <c r="R49" i="1"/>
  <c r="R251" i="1"/>
  <c r="R308" i="1"/>
  <c r="R130" i="1"/>
  <c r="R151" i="1"/>
  <c r="R286" i="1"/>
  <c r="R178" i="1"/>
  <c r="R244" i="1"/>
  <c r="R159" i="1"/>
  <c r="R369" i="1"/>
  <c r="R200" i="1"/>
  <c r="R20" i="1"/>
  <c r="R196" i="1"/>
  <c r="R170" i="1"/>
  <c r="R259" i="1"/>
  <c r="R22" i="1"/>
  <c r="R339" i="1"/>
  <c r="R120" i="1"/>
  <c r="R297" i="1"/>
  <c r="R243" i="1"/>
  <c r="R210" i="1"/>
  <c r="R321" i="1"/>
  <c r="R147" i="1"/>
  <c r="R300" i="1"/>
  <c r="R205" i="1"/>
  <c r="R290" i="1"/>
  <c r="R123" i="1"/>
  <c r="R69" i="1"/>
  <c r="R266" i="1"/>
  <c r="R115" i="1"/>
  <c r="R8" i="1"/>
  <c r="R328" i="1"/>
  <c r="R330" i="1"/>
  <c r="R139" i="1"/>
  <c r="R37" i="1"/>
  <c r="R380" i="1"/>
  <c r="R293" i="1"/>
  <c r="R322" i="1"/>
  <c r="R193" i="1"/>
  <c r="R122" i="1"/>
  <c r="R204" i="1"/>
  <c r="R199" i="1"/>
  <c r="R30" i="1"/>
  <c r="R256" i="1"/>
  <c r="R113" i="1"/>
  <c r="R283" i="1"/>
  <c r="R82" i="1"/>
  <c r="R56" i="1"/>
  <c r="R371" i="1"/>
  <c r="R91" i="1"/>
  <c r="R155" i="1"/>
  <c r="R52" i="1"/>
  <c r="R359" i="1"/>
  <c r="R41" i="1"/>
  <c r="R329" i="1"/>
  <c r="R287" i="1"/>
  <c r="R39" i="1"/>
  <c r="R128" i="1"/>
  <c r="R288" i="1"/>
  <c r="R216" i="1"/>
  <c r="R362" i="1"/>
  <c r="R160" i="1"/>
  <c r="R161" i="1"/>
  <c r="R124" i="1"/>
  <c r="R227" i="1"/>
  <c r="R138" i="1"/>
  <c r="R279" i="1"/>
  <c r="R324" i="1"/>
  <c r="R150" i="1"/>
  <c r="R86" i="1"/>
  <c r="R211" i="1"/>
  <c r="R10" i="1"/>
  <c r="R179" i="1"/>
  <c r="R353" i="1"/>
  <c r="R374" i="1"/>
  <c r="R326" i="1"/>
  <c r="R59" i="1"/>
  <c r="R11" i="1"/>
  <c r="R269" i="1"/>
  <c r="R90" i="1"/>
  <c r="R320" i="1"/>
  <c r="R263" i="1"/>
  <c r="R96" i="1"/>
  <c r="R75" i="1"/>
  <c r="R24" i="1"/>
  <c r="R135" i="1"/>
  <c r="R98" i="1"/>
  <c r="R109" i="1"/>
  <c r="R257" i="1"/>
  <c r="R64" i="1"/>
  <c r="R206" i="1"/>
  <c r="R5" i="1"/>
  <c r="R182" i="1"/>
  <c r="R276" i="1"/>
  <c r="R224" i="1"/>
  <c r="R306" i="1"/>
  <c r="R379" i="1"/>
  <c r="R246" i="1"/>
  <c r="R166" i="1"/>
  <c r="R316" i="1"/>
  <c r="R221" i="1"/>
  <c r="R125" i="1"/>
  <c r="R254" i="1"/>
  <c r="R65" i="1"/>
  <c r="R212" i="1"/>
  <c r="R176" i="1"/>
  <c r="R209" i="1"/>
  <c r="R180" i="1"/>
  <c r="R370" i="1"/>
  <c r="R282" i="1"/>
  <c r="R226" i="1"/>
  <c r="R298" i="1"/>
  <c r="R16" i="1"/>
  <c r="R38" i="1"/>
  <c r="R185" i="1"/>
  <c r="R35" i="1"/>
  <c r="R154" i="1"/>
  <c r="R376" i="1"/>
  <c r="R323" i="1"/>
  <c r="R36" i="1"/>
  <c r="R102" i="1"/>
  <c r="R70" i="1"/>
  <c r="R153" i="1"/>
  <c r="R114" i="1"/>
  <c r="R72" i="1"/>
  <c r="R344" i="1"/>
  <c r="R299" i="1"/>
  <c r="R9" i="1"/>
  <c r="R348" i="1"/>
  <c r="R273" i="1"/>
  <c r="R281" i="1"/>
  <c r="R156" i="1"/>
  <c r="R78" i="1"/>
  <c r="R188" i="1"/>
  <c r="R4" i="1"/>
  <c r="R143" i="1"/>
  <c r="R241" i="1"/>
  <c r="R141" i="1"/>
  <c r="R45" i="1"/>
  <c r="R304" i="1"/>
  <c r="R280" i="1"/>
  <c r="R157" i="1"/>
  <c r="R6" i="1"/>
  <c r="R267" i="1"/>
  <c r="R364" i="1"/>
  <c r="R252" i="1"/>
  <c r="R360" i="1"/>
  <c r="R365" i="1"/>
  <c r="R325" i="1"/>
  <c r="R366" i="1"/>
  <c r="R239" i="1"/>
  <c r="R58" i="1"/>
  <c r="R345" i="1"/>
  <c r="R225" i="1"/>
  <c r="R195" i="1"/>
  <c r="R174" i="1"/>
  <c r="R18" i="1"/>
  <c r="R363" i="1"/>
  <c r="R126" i="1"/>
  <c r="R32" i="1"/>
  <c r="R80" i="1"/>
  <c r="R165" i="1"/>
  <c r="R335" i="1"/>
  <c r="R222" i="1"/>
  <c r="R167" i="1"/>
  <c r="R342" i="1"/>
  <c r="R194" i="1"/>
  <c r="R33" i="1"/>
  <c r="R181" i="1"/>
  <c r="R217" i="1"/>
  <c r="R44" i="1"/>
  <c r="R62" i="1"/>
  <c r="R331" i="1"/>
  <c r="R378" i="1"/>
  <c r="R31" i="1"/>
  <c r="R112" i="1"/>
  <c r="R76" i="1"/>
  <c r="R142" i="1"/>
  <c r="R175" i="1"/>
  <c r="R207" i="1"/>
  <c r="R89" i="1"/>
  <c r="R357" i="1"/>
  <c r="R358" i="1"/>
  <c r="R100" i="1"/>
  <c r="R275" i="1"/>
  <c r="R334" i="1"/>
  <c r="R127" i="1"/>
  <c r="R361" i="1"/>
  <c r="R236" i="1"/>
  <c r="R40" i="1"/>
  <c r="R383" i="1"/>
  <c r="R21" i="1"/>
  <c r="R248" i="1"/>
  <c r="R278" i="1"/>
  <c r="R294" i="1"/>
  <c r="R99" i="1"/>
  <c r="R110" i="1"/>
  <c r="P189" i="1"/>
  <c r="P349" i="1"/>
  <c r="P317" i="1"/>
  <c r="P307" i="1"/>
  <c r="P203" i="1"/>
  <c r="P92" i="1"/>
  <c r="P73" i="1"/>
  <c r="P262" i="1"/>
  <c r="P88" i="1"/>
  <c r="P60" i="1"/>
  <c r="P375" i="1"/>
  <c r="P295" i="1"/>
  <c r="P81" i="1"/>
  <c r="P34" i="1"/>
  <c r="P184" i="1"/>
  <c r="P220" i="1"/>
  <c r="P71" i="1"/>
  <c r="P213" i="1"/>
  <c r="P202" i="1"/>
  <c r="P214" i="1"/>
  <c r="P134" i="1"/>
  <c r="P341" i="1"/>
  <c r="P51" i="1"/>
  <c r="P352" i="1"/>
  <c r="P106" i="1"/>
  <c r="P145" i="1"/>
  <c r="P97" i="1"/>
  <c r="P55" i="1"/>
  <c r="P327" i="1"/>
  <c r="P53" i="1"/>
  <c r="P108" i="1"/>
  <c r="P48" i="1"/>
  <c r="P356" i="1"/>
  <c r="P219" i="1"/>
  <c r="P368" i="1"/>
  <c r="P158" i="1"/>
  <c r="P332" i="1"/>
  <c r="P350" i="1"/>
  <c r="P340" i="1"/>
  <c r="P42" i="1"/>
  <c r="P104" i="1"/>
  <c r="P85" i="1"/>
  <c r="P164" i="1"/>
  <c r="P47" i="1"/>
  <c r="P296" i="1"/>
  <c r="P140" i="1"/>
  <c r="P171" i="1"/>
  <c r="P336" i="1"/>
  <c r="P351" i="1"/>
  <c r="P223" i="1"/>
  <c r="P2" i="1"/>
  <c r="P101" i="1"/>
  <c r="P3" i="1"/>
  <c r="P192" i="1"/>
  <c r="P319" i="1"/>
  <c r="P337" i="1"/>
  <c r="P149" i="1"/>
  <c r="P144" i="1"/>
  <c r="P292" i="1"/>
  <c r="P311" i="1"/>
  <c r="P238" i="1"/>
  <c r="P198" i="1"/>
  <c r="P229" i="1"/>
  <c r="P23" i="1"/>
  <c r="P247" i="1"/>
  <c r="P63" i="1"/>
  <c r="P261" i="1"/>
  <c r="P190" i="1"/>
  <c r="P111" i="1"/>
  <c r="P240" i="1"/>
  <c r="P133" i="1"/>
  <c r="P377" i="1"/>
  <c r="P268" i="1"/>
  <c r="P232" i="1"/>
  <c r="P231" i="1"/>
  <c r="P119" i="1"/>
  <c r="P93" i="1"/>
  <c r="P250" i="1"/>
  <c r="P218" i="1"/>
  <c r="P343" i="1"/>
  <c r="P50" i="1"/>
  <c r="P186" i="1"/>
  <c r="P26" i="1"/>
  <c r="P382" i="1"/>
  <c r="P277" i="1"/>
  <c r="P373" i="1"/>
  <c r="P197" i="1"/>
  <c r="P234" i="1"/>
  <c r="P183" i="1"/>
  <c r="P313" i="1"/>
  <c r="P172" i="1"/>
  <c r="P137" i="1"/>
  <c r="P14" i="1"/>
  <c r="P25" i="1"/>
  <c r="P7" i="1"/>
  <c r="P372" i="1"/>
  <c r="P228" i="1"/>
  <c r="P68" i="1"/>
  <c r="P121" i="1"/>
  <c r="P13" i="1"/>
  <c r="P346" i="1"/>
  <c r="P260" i="1"/>
  <c r="P258" i="1"/>
  <c r="P129" i="1"/>
  <c r="P116" i="1"/>
  <c r="P249" i="1"/>
  <c r="P29" i="1"/>
  <c r="P355" i="1"/>
  <c r="P255" i="1"/>
  <c r="P148" i="1"/>
  <c r="P118" i="1"/>
  <c r="P107" i="1"/>
  <c r="P312" i="1"/>
  <c r="P163" i="1"/>
  <c r="P95" i="1"/>
  <c r="P146" i="1"/>
  <c r="P253" i="1"/>
  <c r="P136" i="1"/>
  <c r="P46" i="1"/>
  <c r="P94" i="1"/>
  <c r="P19" i="1"/>
  <c r="P15" i="1"/>
  <c r="P301" i="1"/>
  <c r="P305" i="1"/>
  <c r="P289" i="1"/>
  <c r="P310" i="1"/>
  <c r="P265" i="1"/>
  <c r="P264" i="1"/>
  <c r="P318" i="1"/>
  <c r="P132" i="1"/>
  <c r="P242" i="1"/>
  <c r="P302" i="1"/>
  <c r="P235" i="1"/>
  <c r="P367" i="1"/>
  <c r="P270" i="1"/>
  <c r="P84" i="1"/>
  <c r="P28" i="1"/>
  <c r="P17" i="1"/>
  <c r="P168" i="1"/>
  <c r="P208" i="1"/>
  <c r="P201" i="1"/>
  <c r="P354" i="1"/>
  <c r="P303" i="1"/>
  <c r="P191" i="1"/>
  <c r="P173" i="1"/>
  <c r="P103" i="1"/>
  <c r="P152" i="1"/>
  <c r="P169" i="1"/>
  <c r="P79" i="1"/>
  <c r="P381" i="1"/>
  <c r="P237" i="1"/>
  <c r="P314" i="1"/>
  <c r="P291" i="1"/>
  <c r="P54" i="1"/>
  <c r="P43" i="1"/>
  <c r="P333" i="1"/>
  <c r="P105" i="1"/>
  <c r="P67" i="1"/>
  <c r="P162" i="1"/>
  <c r="P83" i="1"/>
  <c r="P74" i="1"/>
  <c r="P177" i="1"/>
  <c r="P57" i="1"/>
  <c r="P230" i="1"/>
  <c r="P338" i="1"/>
  <c r="P233" i="1"/>
  <c r="P347" i="1"/>
  <c r="P272" i="1"/>
  <c r="P117" i="1"/>
  <c r="P66" i="1"/>
  <c r="P131" i="1"/>
  <c r="P284" i="1"/>
  <c r="P274" i="1"/>
  <c r="P12" i="1"/>
  <c r="P271" i="1"/>
  <c r="P215" i="1"/>
  <c r="P245" i="1"/>
  <c r="P87" i="1"/>
  <c r="P77" i="1"/>
  <c r="P285" i="1"/>
  <c r="P27" i="1"/>
  <c r="P187" i="1"/>
  <c r="P61" i="1"/>
  <c r="P315" i="1"/>
  <c r="P309" i="1"/>
  <c r="P49" i="1"/>
  <c r="P251" i="1"/>
  <c r="P308" i="1"/>
  <c r="P130" i="1"/>
  <c r="P151" i="1"/>
  <c r="P286" i="1"/>
  <c r="P178" i="1"/>
  <c r="P244" i="1"/>
  <c r="P159" i="1"/>
  <c r="P369" i="1"/>
  <c r="P200" i="1"/>
  <c r="P20" i="1"/>
  <c r="P196" i="1"/>
  <c r="P170" i="1"/>
  <c r="P259" i="1"/>
  <c r="P22" i="1"/>
  <c r="P339" i="1"/>
  <c r="P120" i="1"/>
  <c r="P297" i="1"/>
  <c r="P243" i="1"/>
  <c r="P210" i="1"/>
  <c r="P321" i="1"/>
  <c r="P147" i="1"/>
  <c r="P300" i="1"/>
  <c r="P205" i="1"/>
  <c r="P290" i="1"/>
  <c r="P123" i="1"/>
  <c r="P69" i="1"/>
  <c r="P266" i="1"/>
  <c r="P115" i="1"/>
  <c r="P8" i="1"/>
  <c r="P328" i="1"/>
  <c r="P330" i="1"/>
  <c r="P139" i="1"/>
  <c r="P37" i="1"/>
  <c r="P380" i="1"/>
  <c r="P293" i="1"/>
  <c r="P322" i="1"/>
  <c r="P193" i="1"/>
  <c r="P122" i="1"/>
  <c r="P204" i="1"/>
  <c r="P199" i="1"/>
  <c r="P30" i="1"/>
  <c r="P256" i="1"/>
  <c r="P113" i="1"/>
  <c r="P283" i="1"/>
  <c r="P82" i="1"/>
  <c r="P56" i="1"/>
  <c r="P371" i="1"/>
  <c r="P91" i="1"/>
  <c r="P155" i="1"/>
  <c r="P52" i="1"/>
  <c r="P359" i="1"/>
  <c r="P41" i="1"/>
  <c r="P329" i="1"/>
  <c r="P287" i="1"/>
  <c r="P39" i="1"/>
  <c r="P128" i="1"/>
  <c r="P288" i="1"/>
  <c r="P216" i="1"/>
  <c r="P362" i="1"/>
  <c r="P160" i="1"/>
  <c r="P161" i="1"/>
  <c r="P124" i="1"/>
  <c r="P227" i="1"/>
  <c r="P138" i="1"/>
  <c r="P279" i="1"/>
  <c r="P324" i="1"/>
  <c r="P150" i="1"/>
  <c r="P86" i="1"/>
  <c r="P211" i="1"/>
  <c r="P10" i="1"/>
  <c r="P179" i="1"/>
  <c r="P353" i="1"/>
  <c r="P374" i="1"/>
  <c r="P326" i="1"/>
  <c r="P59" i="1"/>
  <c r="P11" i="1"/>
  <c r="P269" i="1"/>
  <c r="P90" i="1"/>
  <c r="P320" i="1"/>
  <c r="P263" i="1"/>
  <c r="P96" i="1"/>
  <c r="P75" i="1"/>
  <c r="P24" i="1"/>
  <c r="P135" i="1"/>
  <c r="P98" i="1"/>
  <c r="P109" i="1"/>
  <c r="P257" i="1"/>
  <c r="P64" i="1"/>
  <c r="P206" i="1"/>
  <c r="P5" i="1"/>
  <c r="P182" i="1"/>
  <c r="P276" i="1"/>
  <c r="P224" i="1"/>
  <c r="P306" i="1"/>
  <c r="P379" i="1"/>
  <c r="P246" i="1"/>
  <c r="P166" i="1"/>
  <c r="P316" i="1"/>
  <c r="P221" i="1"/>
  <c r="P125" i="1"/>
  <c r="P254" i="1"/>
  <c r="P65" i="1"/>
  <c r="P212" i="1"/>
  <c r="P176" i="1"/>
  <c r="P209" i="1"/>
  <c r="P180" i="1"/>
  <c r="P370" i="1"/>
  <c r="P282" i="1"/>
  <c r="P226" i="1"/>
  <c r="P298" i="1"/>
  <c r="P16" i="1"/>
  <c r="P38" i="1"/>
  <c r="P185" i="1"/>
  <c r="P35" i="1"/>
  <c r="P154" i="1"/>
  <c r="P376" i="1"/>
  <c r="P323" i="1"/>
  <c r="P36" i="1"/>
  <c r="P102" i="1"/>
  <c r="P70" i="1"/>
  <c r="P153" i="1"/>
  <c r="P114" i="1"/>
  <c r="P72" i="1"/>
  <c r="P344" i="1"/>
  <c r="P299" i="1"/>
  <c r="P9" i="1"/>
  <c r="P348" i="1"/>
  <c r="P273" i="1"/>
  <c r="P281" i="1"/>
  <c r="P156" i="1"/>
  <c r="P78" i="1"/>
  <c r="P188" i="1"/>
  <c r="P4" i="1"/>
  <c r="P143" i="1"/>
  <c r="P241" i="1"/>
  <c r="P141" i="1"/>
  <c r="P45" i="1"/>
  <c r="P304" i="1"/>
  <c r="P280" i="1"/>
  <c r="P157" i="1"/>
  <c r="P6" i="1"/>
  <c r="P267" i="1"/>
  <c r="P364" i="1"/>
  <c r="P252" i="1"/>
  <c r="P360" i="1"/>
  <c r="P365" i="1"/>
  <c r="P325" i="1"/>
  <c r="P366" i="1"/>
  <c r="P239" i="1"/>
  <c r="P58" i="1"/>
  <c r="P345" i="1"/>
  <c r="P225" i="1"/>
  <c r="P195" i="1"/>
  <c r="P174" i="1"/>
  <c r="P18" i="1"/>
  <c r="P363" i="1"/>
  <c r="P126" i="1"/>
  <c r="P32" i="1"/>
  <c r="P80" i="1"/>
  <c r="P165" i="1"/>
  <c r="P335" i="1"/>
  <c r="P222" i="1"/>
  <c r="P167" i="1"/>
  <c r="P342" i="1"/>
  <c r="P194" i="1"/>
  <c r="P33" i="1"/>
  <c r="P181" i="1"/>
  <c r="P217" i="1"/>
  <c r="P44" i="1"/>
  <c r="P62" i="1"/>
  <c r="P331" i="1"/>
  <c r="P378" i="1"/>
  <c r="P31" i="1"/>
  <c r="P112" i="1"/>
  <c r="P76" i="1"/>
  <c r="P142" i="1"/>
  <c r="P175" i="1"/>
  <c r="P207" i="1"/>
  <c r="P89" i="1"/>
  <c r="P357" i="1"/>
  <c r="P358" i="1"/>
  <c r="P100" i="1"/>
  <c r="P275" i="1"/>
  <c r="P334" i="1"/>
  <c r="P127" i="1"/>
  <c r="P361" i="1"/>
  <c r="P236" i="1"/>
  <c r="P40" i="1"/>
  <c r="P383" i="1"/>
  <c r="P21" i="1"/>
  <c r="P248" i="1"/>
  <c r="P278" i="1"/>
  <c r="P294" i="1"/>
  <c r="P99" i="1"/>
  <c r="P110" i="1"/>
  <c r="N189" i="1"/>
  <c r="N349" i="1"/>
  <c r="N317" i="1"/>
  <c r="N307" i="1"/>
  <c r="N203" i="1"/>
  <c r="N92" i="1"/>
  <c r="N73" i="1"/>
  <c r="N262" i="1"/>
  <c r="N88" i="1"/>
  <c r="N60" i="1"/>
  <c r="N375" i="1"/>
  <c r="N295" i="1"/>
  <c r="N81" i="1"/>
  <c r="N34" i="1"/>
  <c r="N184" i="1"/>
  <c r="N220" i="1"/>
  <c r="N71" i="1"/>
  <c r="N213" i="1"/>
  <c r="N202" i="1"/>
  <c r="N214" i="1"/>
  <c r="N134" i="1"/>
  <c r="N341" i="1"/>
  <c r="N51" i="1"/>
  <c r="N352" i="1"/>
  <c r="N106" i="1"/>
  <c r="N145" i="1"/>
  <c r="N97" i="1"/>
  <c r="N55" i="1"/>
  <c r="N327" i="1"/>
  <c r="N53" i="1"/>
  <c r="N108" i="1"/>
  <c r="N48" i="1"/>
  <c r="N356" i="1"/>
  <c r="N219" i="1"/>
  <c r="N368" i="1"/>
  <c r="N158" i="1"/>
  <c r="N332" i="1"/>
  <c r="N350" i="1"/>
  <c r="N340" i="1"/>
  <c r="N42" i="1"/>
  <c r="N104" i="1"/>
  <c r="N85" i="1"/>
  <c r="N164" i="1"/>
  <c r="N47" i="1"/>
  <c r="N296" i="1"/>
  <c r="N140" i="1"/>
  <c r="N171" i="1"/>
  <c r="N336" i="1"/>
  <c r="N351" i="1"/>
  <c r="N223" i="1"/>
  <c r="N2" i="1"/>
  <c r="N101" i="1"/>
  <c r="N3" i="1"/>
  <c r="N192" i="1"/>
  <c r="N319" i="1"/>
  <c r="N337" i="1"/>
  <c r="N149" i="1"/>
  <c r="N144" i="1"/>
  <c r="N292" i="1"/>
  <c r="N311" i="1"/>
  <c r="N238" i="1"/>
  <c r="N198" i="1"/>
  <c r="N229" i="1"/>
  <c r="N23" i="1"/>
  <c r="N247" i="1"/>
  <c r="N63" i="1"/>
  <c r="N261" i="1"/>
  <c r="N190" i="1"/>
  <c r="N111" i="1"/>
  <c r="N240" i="1"/>
  <c r="N133" i="1"/>
  <c r="N377" i="1"/>
  <c r="N268" i="1"/>
  <c r="N232" i="1"/>
  <c r="N231" i="1"/>
  <c r="N119" i="1"/>
  <c r="N93" i="1"/>
  <c r="N250" i="1"/>
  <c r="N218" i="1"/>
  <c r="N343" i="1"/>
  <c r="N50" i="1"/>
  <c r="N186" i="1"/>
  <c r="N26" i="1"/>
  <c r="N382" i="1"/>
  <c r="N277" i="1"/>
  <c r="N373" i="1"/>
  <c r="N197" i="1"/>
  <c r="N234" i="1"/>
  <c r="N183" i="1"/>
  <c r="N313" i="1"/>
  <c r="N172" i="1"/>
  <c r="N137" i="1"/>
  <c r="N14" i="1"/>
  <c r="N25" i="1"/>
  <c r="N7" i="1"/>
  <c r="N372" i="1"/>
  <c r="N228" i="1"/>
  <c r="N68" i="1"/>
  <c r="N121" i="1"/>
  <c r="N13" i="1"/>
  <c r="N346" i="1"/>
  <c r="N260" i="1"/>
  <c r="N258" i="1"/>
  <c r="N129" i="1"/>
  <c r="N116" i="1"/>
  <c r="N249" i="1"/>
  <c r="N29" i="1"/>
  <c r="N355" i="1"/>
  <c r="N255" i="1"/>
  <c r="N148" i="1"/>
  <c r="N118" i="1"/>
  <c r="N107" i="1"/>
  <c r="N312" i="1"/>
  <c r="N163" i="1"/>
  <c r="N95" i="1"/>
  <c r="N146" i="1"/>
  <c r="N253" i="1"/>
  <c r="N136" i="1"/>
  <c r="N46" i="1"/>
  <c r="N94" i="1"/>
  <c r="N19" i="1"/>
  <c r="N15" i="1"/>
  <c r="N301" i="1"/>
  <c r="N305" i="1"/>
  <c r="N289" i="1"/>
  <c r="N310" i="1"/>
  <c r="N265" i="1"/>
  <c r="N264" i="1"/>
  <c r="N318" i="1"/>
  <c r="N132" i="1"/>
  <c r="N242" i="1"/>
  <c r="N302" i="1"/>
  <c r="N235" i="1"/>
  <c r="N367" i="1"/>
  <c r="N270" i="1"/>
  <c r="N84" i="1"/>
  <c r="N28" i="1"/>
  <c r="N17" i="1"/>
  <c r="N168" i="1"/>
  <c r="N208" i="1"/>
  <c r="N201" i="1"/>
  <c r="N354" i="1"/>
  <c r="N303" i="1"/>
  <c r="N191" i="1"/>
  <c r="N173" i="1"/>
  <c r="N103" i="1"/>
  <c r="N152" i="1"/>
  <c r="N169" i="1"/>
  <c r="N79" i="1"/>
  <c r="N381" i="1"/>
  <c r="N237" i="1"/>
  <c r="N314" i="1"/>
  <c r="N291" i="1"/>
  <c r="N54" i="1"/>
  <c r="N43" i="1"/>
  <c r="N333" i="1"/>
  <c r="N105" i="1"/>
  <c r="N67" i="1"/>
  <c r="N162" i="1"/>
  <c r="N83" i="1"/>
  <c r="N74" i="1"/>
  <c r="N177" i="1"/>
  <c r="N57" i="1"/>
  <c r="N230" i="1"/>
  <c r="N338" i="1"/>
  <c r="N233" i="1"/>
  <c r="N347" i="1"/>
  <c r="N272" i="1"/>
  <c r="N117" i="1"/>
  <c r="N66" i="1"/>
  <c r="N131" i="1"/>
  <c r="N284" i="1"/>
  <c r="N274" i="1"/>
  <c r="N12" i="1"/>
  <c r="N271" i="1"/>
  <c r="N215" i="1"/>
  <c r="N245" i="1"/>
  <c r="N87" i="1"/>
  <c r="N77" i="1"/>
  <c r="N285" i="1"/>
  <c r="N27" i="1"/>
  <c r="N187" i="1"/>
  <c r="N61" i="1"/>
  <c r="N315" i="1"/>
  <c r="N309" i="1"/>
  <c r="N49" i="1"/>
  <c r="N251" i="1"/>
  <c r="N308" i="1"/>
  <c r="N130" i="1"/>
  <c r="N151" i="1"/>
  <c r="N286" i="1"/>
  <c r="N178" i="1"/>
  <c r="N244" i="1"/>
  <c r="N159" i="1"/>
  <c r="N369" i="1"/>
  <c r="N200" i="1"/>
  <c r="N20" i="1"/>
  <c r="N196" i="1"/>
  <c r="N170" i="1"/>
  <c r="N259" i="1"/>
  <c r="N22" i="1"/>
  <c r="N339" i="1"/>
  <c r="N120" i="1"/>
  <c r="N297" i="1"/>
  <c r="N243" i="1"/>
  <c r="N210" i="1"/>
  <c r="N321" i="1"/>
  <c r="N147" i="1"/>
  <c r="N300" i="1"/>
  <c r="N205" i="1"/>
  <c r="N290" i="1"/>
  <c r="N123" i="1"/>
  <c r="N69" i="1"/>
  <c r="N266" i="1"/>
  <c r="N115" i="1"/>
  <c r="N8" i="1"/>
  <c r="N328" i="1"/>
  <c r="N330" i="1"/>
  <c r="N139" i="1"/>
  <c r="N37" i="1"/>
  <c r="N380" i="1"/>
  <c r="N293" i="1"/>
  <c r="N322" i="1"/>
  <c r="N193" i="1"/>
  <c r="N122" i="1"/>
  <c r="N204" i="1"/>
  <c r="N199" i="1"/>
  <c r="N30" i="1"/>
  <c r="N256" i="1"/>
  <c r="N113" i="1"/>
  <c r="N283" i="1"/>
  <c r="N82" i="1"/>
  <c r="N56" i="1"/>
  <c r="N371" i="1"/>
  <c r="N91" i="1"/>
  <c r="N155" i="1"/>
  <c r="N52" i="1"/>
  <c r="N359" i="1"/>
  <c r="N41" i="1"/>
  <c r="N329" i="1"/>
  <c r="N287" i="1"/>
  <c r="N39" i="1"/>
  <c r="N128" i="1"/>
  <c r="N288" i="1"/>
  <c r="N216" i="1"/>
  <c r="N362" i="1"/>
  <c r="N160" i="1"/>
  <c r="N161" i="1"/>
  <c r="N124" i="1"/>
  <c r="N227" i="1"/>
  <c r="N138" i="1"/>
  <c r="N279" i="1"/>
  <c r="N324" i="1"/>
  <c r="N150" i="1"/>
  <c r="N86" i="1"/>
  <c r="N211" i="1"/>
  <c r="N10" i="1"/>
  <c r="N179" i="1"/>
  <c r="N353" i="1"/>
  <c r="N374" i="1"/>
  <c r="N326" i="1"/>
  <c r="N59" i="1"/>
  <c r="N11" i="1"/>
  <c r="N269" i="1"/>
  <c r="N90" i="1"/>
  <c r="N320" i="1"/>
  <c r="N263" i="1"/>
  <c r="N96" i="1"/>
  <c r="N75" i="1"/>
  <c r="N24" i="1"/>
  <c r="N135" i="1"/>
  <c r="N98" i="1"/>
  <c r="N109" i="1"/>
  <c r="N257" i="1"/>
  <c r="N64" i="1"/>
  <c r="N206" i="1"/>
  <c r="N5" i="1"/>
  <c r="N182" i="1"/>
  <c r="N276" i="1"/>
  <c r="N224" i="1"/>
  <c r="N306" i="1"/>
  <c r="N379" i="1"/>
  <c r="N246" i="1"/>
  <c r="N166" i="1"/>
  <c r="N316" i="1"/>
  <c r="N221" i="1"/>
  <c r="N125" i="1"/>
  <c r="N254" i="1"/>
  <c r="N65" i="1"/>
  <c r="N212" i="1"/>
  <c r="N176" i="1"/>
  <c r="N209" i="1"/>
  <c r="N180" i="1"/>
  <c r="N370" i="1"/>
  <c r="N282" i="1"/>
  <c r="N226" i="1"/>
  <c r="N298" i="1"/>
  <c r="N16" i="1"/>
  <c r="N38" i="1"/>
  <c r="N185" i="1"/>
  <c r="N35" i="1"/>
  <c r="N154" i="1"/>
  <c r="N376" i="1"/>
  <c r="N323" i="1"/>
  <c r="N36" i="1"/>
  <c r="N102" i="1"/>
  <c r="N70" i="1"/>
  <c r="N153" i="1"/>
  <c r="N114" i="1"/>
  <c r="N72" i="1"/>
  <c r="N344" i="1"/>
  <c r="N299" i="1"/>
  <c r="N9" i="1"/>
  <c r="N348" i="1"/>
  <c r="N273" i="1"/>
  <c r="N281" i="1"/>
  <c r="N156" i="1"/>
  <c r="N78" i="1"/>
  <c r="N188" i="1"/>
  <c r="N4" i="1"/>
  <c r="N143" i="1"/>
  <c r="N241" i="1"/>
  <c r="N141" i="1"/>
  <c r="N45" i="1"/>
  <c r="N304" i="1"/>
  <c r="N280" i="1"/>
  <c r="N157" i="1"/>
  <c r="N6" i="1"/>
  <c r="N267" i="1"/>
  <c r="N364" i="1"/>
  <c r="N252" i="1"/>
  <c r="N360" i="1"/>
  <c r="N365" i="1"/>
  <c r="N325" i="1"/>
  <c r="N366" i="1"/>
  <c r="N239" i="1"/>
  <c r="N58" i="1"/>
  <c r="N345" i="1"/>
  <c r="N225" i="1"/>
  <c r="N195" i="1"/>
  <c r="N174" i="1"/>
  <c r="N18" i="1"/>
  <c r="N363" i="1"/>
  <c r="N126" i="1"/>
  <c r="N32" i="1"/>
  <c r="N80" i="1"/>
  <c r="N165" i="1"/>
  <c r="N335" i="1"/>
  <c r="N222" i="1"/>
  <c r="N167" i="1"/>
  <c r="N342" i="1"/>
  <c r="N194" i="1"/>
  <c r="N33" i="1"/>
  <c r="N181" i="1"/>
  <c r="N217" i="1"/>
  <c r="N44" i="1"/>
  <c r="N62" i="1"/>
  <c r="N331" i="1"/>
  <c r="N378" i="1"/>
  <c r="N31" i="1"/>
  <c r="N112" i="1"/>
  <c r="N76" i="1"/>
  <c r="N142" i="1"/>
  <c r="N175" i="1"/>
  <c r="N207" i="1"/>
  <c r="N89" i="1"/>
  <c r="N357" i="1"/>
  <c r="N358" i="1"/>
  <c r="N100" i="1"/>
  <c r="N275" i="1"/>
  <c r="N334" i="1"/>
  <c r="N127" i="1"/>
  <c r="N361" i="1"/>
  <c r="N236" i="1"/>
  <c r="N40" i="1"/>
  <c r="N383" i="1"/>
  <c r="N21" i="1"/>
  <c r="N248" i="1"/>
  <c r="N278" i="1"/>
  <c r="N294" i="1"/>
  <c r="N99" i="1"/>
  <c r="N110" i="1"/>
  <c r="L189" i="1"/>
  <c r="L349" i="1"/>
  <c r="L317" i="1"/>
  <c r="L307" i="1"/>
  <c r="L203" i="1"/>
  <c r="L92" i="1"/>
  <c r="L73" i="1"/>
  <c r="L262" i="1"/>
  <c r="L88" i="1"/>
  <c r="L60" i="1"/>
  <c r="L375" i="1"/>
  <c r="L295" i="1"/>
  <c r="L81" i="1"/>
  <c r="L34" i="1"/>
  <c r="L184" i="1"/>
  <c r="L220" i="1"/>
  <c r="L71" i="1"/>
  <c r="L213" i="1"/>
  <c r="L202" i="1"/>
  <c r="L214" i="1"/>
  <c r="L134" i="1"/>
  <c r="L341" i="1"/>
  <c r="L51" i="1"/>
  <c r="L352" i="1"/>
  <c r="L106" i="1"/>
  <c r="L145" i="1"/>
  <c r="L97" i="1"/>
  <c r="L55" i="1"/>
  <c r="L327" i="1"/>
  <c r="L53" i="1"/>
  <c r="L108" i="1"/>
  <c r="L48" i="1"/>
  <c r="L356" i="1"/>
  <c r="L219" i="1"/>
  <c r="L368" i="1"/>
  <c r="L158" i="1"/>
  <c r="L332" i="1"/>
  <c r="L350" i="1"/>
  <c r="L340" i="1"/>
  <c r="L42" i="1"/>
  <c r="L104" i="1"/>
  <c r="L85" i="1"/>
  <c r="L164" i="1"/>
  <c r="L47" i="1"/>
  <c r="L296" i="1"/>
  <c r="L140" i="1"/>
  <c r="L171" i="1"/>
  <c r="L336" i="1"/>
  <c r="L351" i="1"/>
  <c r="L223" i="1"/>
  <c r="L2" i="1"/>
  <c r="L101" i="1"/>
  <c r="L3" i="1"/>
  <c r="L192" i="1"/>
  <c r="L319" i="1"/>
  <c r="L337" i="1"/>
  <c r="L149" i="1"/>
  <c r="L144" i="1"/>
  <c r="L292" i="1"/>
  <c r="L311" i="1"/>
  <c r="L238" i="1"/>
  <c r="L198" i="1"/>
  <c r="L229" i="1"/>
  <c r="L23" i="1"/>
  <c r="L247" i="1"/>
  <c r="L63" i="1"/>
  <c r="L261" i="1"/>
  <c r="L190" i="1"/>
  <c r="L111" i="1"/>
  <c r="L240" i="1"/>
  <c r="L133" i="1"/>
  <c r="L377" i="1"/>
  <c r="L268" i="1"/>
  <c r="L232" i="1"/>
  <c r="L231" i="1"/>
  <c r="L119" i="1"/>
  <c r="L93" i="1"/>
  <c r="L250" i="1"/>
  <c r="L218" i="1"/>
  <c r="L343" i="1"/>
  <c r="L50" i="1"/>
  <c r="L186" i="1"/>
  <c r="L26" i="1"/>
  <c r="L382" i="1"/>
  <c r="L277" i="1"/>
  <c r="L373" i="1"/>
  <c r="L197" i="1"/>
  <c r="L234" i="1"/>
  <c r="L183" i="1"/>
  <c r="L313" i="1"/>
  <c r="L172" i="1"/>
  <c r="L137" i="1"/>
  <c r="L14" i="1"/>
  <c r="L25" i="1"/>
  <c r="L7" i="1"/>
  <c r="L372" i="1"/>
  <c r="L228" i="1"/>
  <c r="L68" i="1"/>
  <c r="L121" i="1"/>
  <c r="L13" i="1"/>
  <c r="L346" i="1"/>
  <c r="L260" i="1"/>
  <c r="L258" i="1"/>
  <c r="L129" i="1"/>
  <c r="L116" i="1"/>
  <c r="L249" i="1"/>
  <c r="L29" i="1"/>
  <c r="L355" i="1"/>
  <c r="L255" i="1"/>
  <c r="L148" i="1"/>
  <c r="L118" i="1"/>
  <c r="L107" i="1"/>
  <c r="L312" i="1"/>
  <c r="L163" i="1"/>
  <c r="L95" i="1"/>
  <c r="L146" i="1"/>
  <c r="L253" i="1"/>
  <c r="L136" i="1"/>
  <c r="L46" i="1"/>
  <c r="L94" i="1"/>
  <c r="L19" i="1"/>
  <c r="L15" i="1"/>
  <c r="L301" i="1"/>
  <c r="L305" i="1"/>
  <c r="L289" i="1"/>
  <c r="L310" i="1"/>
  <c r="L265" i="1"/>
  <c r="L264" i="1"/>
  <c r="L318" i="1"/>
  <c r="L132" i="1"/>
  <c r="L242" i="1"/>
  <c r="L302" i="1"/>
  <c r="L235" i="1"/>
  <c r="L367" i="1"/>
  <c r="L270" i="1"/>
  <c r="L84" i="1"/>
  <c r="L28" i="1"/>
  <c r="L17" i="1"/>
  <c r="L168" i="1"/>
  <c r="L208" i="1"/>
  <c r="L201" i="1"/>
  <c r="L354" i="1"/>
  <c r="L303" i="1"/>
  <c r="L191" i="1"/>
  <c r="L173" i="1"/>
  <c r="L103" i="1"/>
  <c r="L152" i="1"/>
  <c r="L169" i="1"/>
  <c r="L79" i="1"/>
  <c r="L381" i="1"/>
  <c r="L237" i="1"/>
  <c r="L314" i="1"/>
  <c r="L291" i="1"/>
  <c r="L54" i="1"/>
  <c r="L43" i="1"/>
  <c r="L333" i="1"/>
  <c r="L105" i="1"/>
  <c r="L67" i="1"/>
  <c r="L162" i="1"/>
  <c r="L83" i="1"/>
  <c r="L74" i="1"/>
  <c r="L177" i="1"/>
  <c r="L57" i="1"/>
  <c r="L230" i="1"/>
  <c r="L338" i="1"/>
  <c r="L233" i="1"/>
  <c r="L347" i="1"/>
  <c r="L272" i="1"/>
  <c r="L117" i="1"/>
  <c r="L66" i="1"/>
  <c r="L131" i="1"/>
  <c r="L284" i="1"/>
  <c r="L274" i="1"/>
  <c r="L12" i="1"/>
  <c r="L271" i="1"/>
  <c r="L215" i="1"/>
  <c r="L245" i="1"/>
  <c r="L87" i="1"/>
  <c r="L77" i="1"/>
  <c r="L285" i="1"/>
  <c r="L27" i="1"/>
  <c r="L187" i="1"/>
  <c r="L61" i="1"/>
  <c r="L315" i="1"/>
  <c r="L309" i="1"/>
  <c r="L49" i="1"/>
  <c r="L251" i="1"/>
  <c r="L308" i="1"/>
  <c r="L130" i="1"/>
  <c r="L151" i="1"/>
  <c r="L286" i="1"/>
  <c r="L178" i="1"/>
  <c r="L244" i="1"/>
  <c r="L159" i="1"/>
  <c r="L369" i="1"/>
  <c r="L200" i="1"/>
  <c r="L20" i="1"/>
  <c r="L196" i="1"/>
  <c r="L170" i="1"/>
  <c r="L259" i="1"/>
  <c r="L22" i="1"/>
  <c r="L339" i="1"/>
  <c r="L120" i="1"/>
  <c r="L297" i="1"/>
  <c r="L243" i="1"/>
  <c r="L210" i="1"/>
  <c r="L321" i="1"/>
  <c r="L147" i="1"/>
  <c r="L300" i="1"/>
  <c r="L205" i="1"/>
  <c r="L290" i="1"/>
  <c r="L123" i="1"/>
  <c r="L69" i="1"/>
  <c r="L266" i="1"/>
  <c r="L115" i="1"/>
  <c r="L8" i="1"/>
  <c r="L328" i="1"/>
  <c r="L330" i="1"/>
  <c r="L139" i="1"/>
  <c r="L37" i="1"/>
  <c r="L380" i="1"/>
  <c r="L293" i="1"/>
  <c r="L322" i="1"/>
  <c r="L193" i="1"/>
  <c r="L122" i="1"/>
  <c r="L204" i="1"/>
  <c r="L199" i="1"/>
  <c r="L30" i="1"/>
  <c r="L256" i="1"/>
  <c r="L113" i="1"/>
  <c r="L283" i="1"/>
  <c r="L82" i="1"/>
  <c r="L56" i="1"/>
  <c r="L371" i="1"/>
  <c r="L91" i="1"/>
  <c r="L155" i="1"/>
  <c r="L52" i="1"/>
  <c r="L359" i="1"/>
  <c r="L41" i="1"/>
  <c r="L329" i="1"/>
  <c r="L287" i="1"/>
  <c r="L39" i="1"/>
  <c r="L128" i="1"/>
  <c r="L288" i="1"/>
  <c r="L216" i="1"/>
  <c r="L362" i="1"/>
  <c r="L160" i="1"/>
  <c r="L161" i="1"/>
  <c r="L124" i="1"/>
  <c r="L227" i="1"/>
  <c r="L138" i="1"/>
  <c r="L279" i="1"/>
  <c r="L324" i="1"/>
  <c r="L150" i="1"/>
  <c r="L86" i="1"/>
  <c r="L211" i="1"/>
  <c r="L10" i="1"/>
  <c r="L179" i="1"/>
  <c r="L353" i="1"/>
  <c r="L374" i="1"/>
  <c r="L326" i="1"/>
  <c r="L59" i="1"/>
  <c r="L11" i="1"/>
  <c r="L269" i="1"/>
  <c r="L90" i="1"/>
  <c r="L320" i="1"/>
  <c r="L263" i="1"/>
  <c r="L96" i="1"/>
  <c r="L75" i="1"/>
  <c r="L24" i="1"/>
  <c r="L135" i="1"/>
  <c r="L98" i="1"/>
  <c r="L109" i="1"/>
  <c r="L257" i="1"/>
  <c r="L64" i="1"/>
  <c r="L206" i="1"/>
  <c r="L5" i="1"/>
  <c r="L182" i="1"/>
  <c r="L276" i="1"/>
  <c r="L224" i="1"/>
  <c r="L306" i="1"/>
  <c r="L379" i="1"/>
  <c r="L246" i="1"/>
  <c r="L166" i="1"/>
  <c r="L316" i="1"/>
  <c r="L221" i="1"/>
  <c r="L125" i="1"/>
  <c r="L254" i="1"/>
  <c r="L65" i="1"/>
  <c r="L212" i="1"/>
  <c r="L176" i="1"/>
  <c r="L209" i="1"/>
  <c r="L180" i="1"/>
  <c r="L370" i="1"/>
  <c r="L282" i="1"/>
  <c r="L226" i="1"/>
  <c r="L298" i="1"/>
  <c r="L16" i="1"/>
  <c r="L38" i="1"/>
  <c r="L185" i="1"/>
  <c r="L35" i="1"/>
  <c r="L154" i="1"/>
  <c r="L376" i="1"/>
  <c r="L323" i="1"/>
  <c r="L36" i="1"/>
  <c r="L102" i="1"/>
  <c r="L70" i="1"/>
  <c r="L153" i="1"/>
  <c r="L114" i="1"/>
  <c r="L72" i="1"/>
  <c r="L344" i="1"/>
  <c r="L299" i="1"/>
  <c r="L9" i="1"/>
  <c r="L348" i="1"/>
  <c r="L273" i="1"/>
  <c r="L281" i="1"/>
  <c r="L156" i="1"/>
  <c r="L78" i="1"/>
  <c r="L188" i="1"/>
  <c r="L4" i="1"/>
  <c r="L143" i="1"/>
  <c r="L241" i="1"/>
  <c r="L141" i="1"/>
  <c r="L45" i="1"/>
  <c r="L304" i="1"/>
  <c r="L280" i="1"/>
  <c r="L157" i="1"/>
  <c r="L6" i="1"/>
  <c r="L267" i="1"/>
  <c r="L364" i="1"/>
  <c r="L252" i="1"/>
  <c r="L360" i="1"/>
  <c r="L365" i="1"/>
  <c r="L325" i="1"/>
  <c r="L366" i="1"/>
  <c r="L239" i="1"/>
  <c r="L58" i="1"/>
  <c r="L345" i="1"/>
  <c r="L225" i="1"/>
  <c r="L195" i="1"/>
  <c r="L174" i="1"/>
  <c r="L18" i="1"/>
  <c r="L363" i="1"/>
  <c r="L126" i="1"/>
  <c r="L32" i="1"/>
  <c r="L80" i="1"/>
  <c r="L165" i="1"/>
  <c r="L335" i="1"/>
  <c r="L222" i="1"/>
  <c r="L167" i="1"/>
  <c r="L342" i="1"/>
  <c r="L194" i="1"/>
  <c r="L33" i="1"/>
  <c r="L181" i="1"/>
  <c r="L217" i="1"/>
  <c r="L44" i="1"/>
  <c r="L62" i="1"/>
  <c r="L331" i="1"/>
  <c r="L378" i="1"/>
  <c r="L31" i="1"/>
  <c r="L112" i="1"/>
  <c r="L76" i="1"/>
  <c r="L142" i="1"/>
  <c r="L175" i="1"/>
  <c r="L207" i="1"/>
  <c r="L89" i="1"/>
  <c r="L357" i="1"/>
  <c r="L358" i="1"/>
  <c r="L100" i="1"/>
  <c r="L275" i="1"/>
  <c r="L334" i="1"/>
  <c r="L127" i="1"/>
  <c r="L361" i="1"/>
  <c r="L236" i="1"/>
  <c r="L40" i="1"/>
  <c r="L383" i="1"/>
  <c r="L21" i="1"/>
  <c r="L248" i="1"/>
  <c r="L278" i="1"/>
  <c r="L294" i="1"/>
  <c r="L99" i="1"/>
  <c r="L110" i="1"/>
  <c r="J189" i="1"/>
  <c r="J349" i="1"/>
  <c r="J317" i="1"/>
  <c r="J307" i="1"/>
  <c r="J203" i="1"/>
  <c r="J92" i="1"/>
  <c r="J73" i="1"/>
  <c r="J262" i="1"/>
  <c r="J88" i="1"/>
  <c r="J60" i="1"/>
  <c r="J375" i="1"/>
  <c r="J295" i="1"/>
  <c r="J81" i="1"/>
  <c r="J34" i="1"/>
  <c r="J184" i="1"/>
  <c r="J220" i="1"/>
  <c r="J71" i="1"/>
  <c r="J213" i="1"/>
  <c r="J202" i="1"/>
  <c r="J214" i="1"/>
  <c r="J134" i="1"/>
  <c r="J341" i="1"/>
  <c r="J51" i="1"/>
  <c r="J352" i="1"/>
  <c r="J106" i="1"/>
  <c r="J145" i="1"/>
  <c r="J97" i="1"/>
  <c r="J55" i="1"/>
  <c r="J327" i="1"/>
  <c r="J53" i="1"/>
  <c r="J108" i="1"/>
  <c r="J48" i="1"/>
  <c r="J356" i="1"/>
  <c r="J219" i="1"/>
  <c r="J368" i="1"/>
  <c r="J158" i="1"/>
  <c r="J332" i="1"/>
  <c r="J350" i="1"/>
  <c r="J340" i="1"/>
  <c r="J42" i="1"/>
  <c r="J104" i="1"/>
  <c r="J85" i="1"/>
  <c r="J164" i="1"/>
  <c r="J47" i="1"/>
  <c r="J296" i="1"/>
  <c r="J140" i="1"/>
  <c r="J171" i="1"/>
  <c r="J336" i="1"/>
  <c r="J351" i="1"/>
  <c r="J223" i="1"/>
  <c r="J2" i="1"/>
  <c r="J101" i="1"/>
  <c r="J3" i="1"/>
  <c r="J192" i="1"/>
  <c r="J319" i="1"/>
  <c r="J337" i="1"/>
  <c r="J149" i="1"/>
  <c r="J144" i="1"/>
  <c r="J292" i="1"/>
  <c r="J311" i="1"/>
  <c r="J238" i="1"/>
  <c r="J198" i="1"/>
  <c r="J229" i="1"/>
  <c r="J23" i="1"/>
  <c r="J247" i="1"/>
  <c r="J63" i="1"/>
  <c r="J261" i="1"/>
  <c r="J190" i="1"/>
  <c r="J111" i="1"/>
  <c r="J240" i="1"/>
  <c r="J133" i="1"/>
  <c r="J377" i="1"/>
  <c r="J268" i="1"/>
  <c r="J232" i="1"/>
  <c r="J231" i="1"/>
  <c r="J119" i="1"/>
  <c r="J93" i="1"/>
  <c r="J250" i="1"/>
  <c r="J218" i="1"/>
  <c r="J343" i="1"/>
  <c r="J50" i="1"/>
  <c r="J186" i="1"/>
  <c r="J26" i="1"/>
  <c r="J382" i="1"/>
  <c r="J277" i="1"/>
  <c r="J373" i="1"/>
  <c r="J197" i="1"/>
  <c r="J234" i="1"/>
  <c r="J183" i="1"/>
  <c r="J313" i="1"/>
  <c r="J172" i="1"/>
  <c r="J137" i="1"/>
  <c r="J14" i="1"/>
  <c r="J25" i="1"/>
  <c r="J7" i="1"/>
  <c r="J372" i="1"/>
  <c r="J228" i="1"/>
  <c r="J68" i="1"/>
  <c r="J121" i="1"/>
  <c r="J13" i="1"/>
  <c r="J346" i="1"/>
  <c r="J260" i="1"/>
  <c r="J258" i="1"/>
  <c r="J129" i="1"/>
  <c r="J116" i="1"/>
  <c r="J249" i="1"/>
  <c r="J29" i="1"/>
  <c r="J355" i="1"/>
  <c r="J255" i="1"/>
  <c r="J148" i="1"/>
  <c r="J118" i="1"/>
  <c r="J107" i="1"/>
  <c r="J312" i="1"/>
  <c r="J163" i="1"/>
  <c r="J95" i="1"/>
  <c r="J146" i="1"/>
  <c r="J253" i="1"/>
  <c r="J136" i="1"/>
  <c r="J46" i="1"/>
  <c r="J94" i="1"/>
  <c r="J19" i="1"/>
  <c r="J15" i="1"/>
  <c r="J301" i="1"/>
  <c r="J305" i="1"/>
  <c r="J289" i="1"/>
  <c r="J310" i="1"/>
  <c r="J265" i="1"/>
  <c r="J264" i="1"/>
  <c r="J318" i="1"/>
  <c r="J132" i="1"/>
  <c r="J242" i="1"/>
  <c r="J302" i="1"/>
  <c r="J235" i="1"/>
  <c r="J367" i="1"/>
  <c r="J270" i="1"/>
  <c r="J84" i="1"/>
  <c r="J28" i="1"/>
  <c r="J17" i="1"/>
  <c r="J168" i="1"/>
  <c r="J208" i="1"/>
  <c r="J201" i="1"/>
  <c r="J354" i="1"/>
  <c r="J303" i="1"/>
  <c r="J191" i="1"/>
  <c r="J173" i="1"/>
  <c r="J103" i="1"/>
  <c r="J152" i="1"/>
  <c r="J169" i="1"/>
  <c r="J79" i="1"/>
  <c r="J381" i="1"/>
  <c r="J237" i="1"/>
  <c r="J314" i="1"/>
  <c r="J291" i="1"/>
  <c r="J54" i="1"/>
  <c r="J43" i="1"/>
  <c r="J333" i="1"/>
  <c r="J105" i="1"/>
  <c r="J67" i="1"/>
  <c r="J162" i="1"/>
  <c r="J83" i="1"/>
  <c r="J74" i="1"/>
  <c r="J177" i="1"/>
  <c r="J57" i="1"/>
  <c r="J230" i="1"/>
  <c r="J338" i="1"/>
  <c r="J233" i="1"/>
  <c r="J347" i="1"/>
  <c r="J272" i="1"/>
  <c r="J117" i="1"/>
  <c r="J66" i="1"/>
  <c r="J131" i="1"/>
  <c r="J284" i="1"/>
  <c r="J274" i="1"/>
  <c r="J12" i="1"/>
  <c r="J271" i="1"/>
  <c r="J215" i="1"/>
  <c r="J245" i="1"/>
  <c r="J87" i="1"/>
  <c r="J77" i="1"/>
  <c r="J285" i="1"/>
  <c r="J27" i="1"/>
  <c r="J187" i="1"/>
  <c r="J61" i="1"/>
  <c r="J315" i="1"/>
  <c r="J309" i="1"/>
  <c r="J49" i="1"/>
  <c r="J251" i="1"/>
  <c r="J308" i="1"/>
  <c r="J130" i="1"/>
  <c r="J151" i="1"/>
  <c r="J286" i="1"/>
  <c r="J178" i="1"/>
  <c r="J244" i="1"/>
  <c r="J159" i="1"/>
  <c r="J369" i="1"/>
  <c r="J200" i="1"/>
  <c r="J20" i="1"/>
  <c r="J196" i="1"/>
  <c r="J170" i="1"/>
  <c r="J259" i="1"/>
  <c r="J22" i="1"/>
  <c r="J339" i="1"/>
  <c r="J120" i="1"/>
  <c r="J297" i="1"/>
  <c r="J243" i="1"/>
  <c r="J210" i="1"/>
  <c r="J321" i="1"/>
  <c r="J147" i="1"/>
  <c r="J300" i="1"/>
  <c r="J205" i="1"/>
  <c r="J290" i="1"/>
  <c r="J123" i="1"/>
  <c r="J69" i="1"/>
  <c r="J266" i="1"/>
  <c r="J115" i="1"/>
  <c r="J8" i="1"/>
  <c r="J328" i="1"/>
  <c r="J330" i="1"/>
  <c r="J139" i="1"/>
  <c r="J37" i="1"/>
  <c r="J380" i="1"/>
  <c r="J293" i="1"/>
  <c r="J322" i="1"/>
  <c r="J193" i="1"/>
  <c r="J122" i="1"/>
  <c r="J204" i="1"/>
  <c r="J199" i="1"/>
  <c r="J30" i="1"/>
  <c r="J256" i="1"/>
  <c r="J113" i="1"/>
  <c r="J283" i="1"/>
  <c r="J82" i="1"/>
  <c r="J56" i="1"/>
  <c r="J371" i="1"/>
  <c r="J91" i="1"/>
  <c r="J155" i="1"/>
  <c r="J52" i="1"/>
  <c r="J359" i="1"/>
  <c r="J41" i="1"/>
  <c r="J329" i="1"/>
  <c r="J287" i="1"/>
  <c r="J39" i="1"/>
  <c r="J128" i="1"/>
  <c r="J288" i="1"/>
  <c r="J216" i="1"/>
  <c r="J362" i="1"/>
  <c r="J160" i="1"/>
  <c r="J161" i="1"/>
  <c r="J124" i="1"/>
  <c r="J227" i="1"/>
  <c r="J138" i="1"/>
  <c r="J279" i="1"/>
  <c r="J324" i="1"/>
  <c r="J150" i="1"/>
  <c r="J86" i="1"/>
  <c r="J211" i="1"/>
  <c r="J10" i="1"/>
  <c r="J179" i="1"/>
  <c r="J353" i="1"/>
  <c r="J374" i="1"/>
  <c r="J326" i="1"/>
  <c r="J59" i="1"/>
  <c r="J11" i="1"/>
  <c r="J269" i="1"/>
  <c r="J90" i="1"/>
  <c r="J320" i="1"/>
  <c r="J263" i="1"/>
  <c r="J96" i="1"/>
  <c r="J75" i="1"/>
  <c r="J24" i="1"/>
  <c r="J135" i="1"/>
  <c r="J98" i="1"/>
  <c r="J109" i="1"/>
  <c r="J257" i="1"/>
  <c r="J64" i="1"/>
  <c r="J206" i="1"/>
  <c r="J5" i="1"/>
  <c r="J182" i="1"/>
  <c r="J276" i="1"/>
  <c r="J224" i="1"/>
  <c r="J306" i="1"/>
  <c r="J379" i="1"/>
  <c r="J246" i="1"/>
  <c r="J166" i="1"/>
  <c r="J316" i="1"/>
  <c r="J221" i="1"/>
  <c r="J125" i="1"/>
  <c r="J254" i="1"/>
  <c r="J65" i="1"/>
  <c r="J212" i="1"/>
  <c r="J176" i="1"/>
  <c r="J209" i="1"/>
  <c r="J180" i="1"/>
  <c r="J370" i="1"/>
  <c r="J282" i="1"/>
  <c r="J226" i="1"/>
  <c r="J298" i="1"/>
  <c r="J16" i="1"/>
  <c r="J38" i="1"/>
  <c r="J185" i="1"/>
  <c r="J35" i="1"/>
  <c r="J154" i="1"/>
  <c r="J376" i="1"/>
  <c r="J323" i="1"/>
  <c r="J36" i="1"/>
  <c r="J102" i="1"/>
  <c r="J70" i="1"/>
  <c r="J153" i="1"/>
  <c r="J114" i="1"/>
  <c r="J72" i="1"/>
  <c r="J344" i="1"/>
  <c r="J299" i="1"/>
  <c r="J9" i="1"/>
  <c r="J348" i="1"/>
  <c r="J273" i="1"/>
  <c r="J281" i="1"/>
  <c r="J156" i="1"/>
  <c r="J78" i="1"/>
  <c r="J188" i="1"/>
  <c r="J4" i="1"/>
  <c r="J143" i="1"/>
  <c r="J241" i="1"/>
  <c r="J141" i="1"/>
  <c r="J45" i="1"/>
  <c r="J304" i="1"/>
  <c r="J280" i="1"/>
  <c r="J157" i="1"/>
  <c r="J6" i="1"/>
  <c r="J267" i="1"/>
  <c r="J364" i="1"/>
  <c r="J252" i="1"/>
  <c r="J360" i="1"/>
  <c r="J365" i="1"/>
  <c r="J325" i="1"/>
  <c r="J366" i="1"/>
  <c r="J239" i="1"/>
  <c r="J58" i="1"/>
  <c r="J345" i="1"/>
  <c r="J225" i="1"/>
  <c r="J195" i="1"/>
  <c r="J174" i="1"/>
  <c r="J18" i="1"/>
  <c r="J363" i="1"/>
  <c r="J126" i="1"/>
  <c r="J32" i="1"/>
  <c r="J80" i="1"/>
  <c r="J165" i="1"/>
  <c r="J335" i="1"/>
  <c r="J222" i="1"/>
  <c r="J167" i="1"/>
  <c r="J342" i="1"/>
  <c r="J194" i="1"/>
  <c r="J33" i="1"/>
  <c r="J181" i="1"/>
  <c r="J217" i="1"/>
  <c r="J44" i="1"/>
  <c r="J62" i="1"/>
  <c r="J331" i="1"/>
  <c r="J378" i="1"/>
  <c r="J31" i="1"/>
  <c r="J112" i="1"/>
  <c r="J76" i="1"/>
  <c r="J142" i="1"/>
  <c r="J175" i="1"/>
  <c r="J207" i="1"/>
  <c r="J89" i="1"/>
  <c r="J357" i="1"/>
  <c r="J358" i="1"/>
  <c r="J100" i="1"/>
  <c r="J275" i="1"/>
  <c r="J334" i="1"/>
  <c r="J127" i="1"/>
  <c r="J361" i="1"/>
  <c r="J236" i="1"/>
  <c r="J40" i="1"/>
  <c r="J383" i="1"/>
  <c r="J21" i="1"/>
  <c r="J248" i="1"/>
  <c r="J278" i="1"/>
  <c r="J294" i="1"/>
  <c r="J99" i="1"/>
  <c r="J110" i="1"/>
  <c r="H110" i="1"/>
  <c r="H189" i="1"/>
  <c r="H349" i="1"/>
  <c r="H317" i="1"/>
  <c r="H307" i="1"/>
  <c r="H203" i="1"/>
  <c r="H92" i="1"/>
  <c r="H73" i="1"/>
  <c r="H262" i="1"/>
  <c r="H88" i="1"/>
  <c r="H60" i="1"/>
  <c r="H375" i="1"/>
  <c r="H295" i="1"/>
  <c r="H81" i="1"/>
  <c r="H34" i="1"/>
  <c r="H184" i="1"/>
  <c r="H220" i="1"/>
  <c r="H71" i="1"/>
  <c r="H213" i="1"/>
  <c r="H202" i="1"/>
  <c r="H214" i="1"/>
  <c r="H134" i="1"/>
  <c r="H341" i="1"/>
  <c r="H51" i="1"/>
  <c r="H352" i="1"/>
  <c r="H106" i="1"/>
  <c r="H145" i="1"/>
  <c r="H97" i="1"/>
  <c r="H55" i="1"/>
  <c r="H327" i="1"/>
  <c r="H53" i="1"/>
  <c r="H108" i="1"/>
  <c r="H48" i="1"/>
  <c r="H356" i="1"/>
  <c r="H219" i="1"/>
  <c r="H368" i="1"/>
  <c r="H158" i="1"/>
  <c r="H332" i="1"/>
  <c r="H350" i="1"/>
  <c r="H340" i="1"/>
  <c r="H42" i="1"/>
  <c r="H104" i="1"/>
  <c r="H85" i="1"/>
  <c r="H164" i="1"/>
  <c r="H47" i="1"/>
  <c r="H296" i="1"/>
  <c r="H140" i="1"/>
  <c r="H171" i="1"/>
  <c r="H336" i="1"/>
  <c r="H351" i="1"/>
  <c r="H223" i="1"/>
  <c r="H2" i="1"/>
  <c r="H101" i="1"/>
  <c r="H3" i="1"/>
  <c r="H192" i="1"/>
  <c r="H319" i="1"/>
  <c r="H337" i="1"/>
  <c r="H149" i="1"/>
  <c r="H144" i="1"/>
  <c r="H292" i="1"/>
  <c r="H311" i="1"/>
  <c r="H238" i="1"/>
  <c r="H198" i="1"/>
  <c r="H229" i="1"/>
  <c r="H23" i="1"/>
  <c r="H247" i="1"/>
  <c r="H63" i="1"/>
  <c r="H261" i="1"/>
  <c r="H190" i="1"/>
  <c r="H111" i="1"/>
  <c r="H240" i="1"/>
  <c r="H133" i="1"/>
  <c r="H377" i="1"/>
  <c r="H268" i="1"/>
  <c r="H232" i="1"/>
  <c r="H231" i="1"/>
  <c r="H119" i="1"/>
  <c r="H93" i="1"/>
  <c r="H250" i="1"/>
  <c r="H218" i="1"/>
  <c r="H343" i="1"/>
  <c r="H50" i="1"/>
  <c r="H186" i="1"/>
  <c r="H26" i="1"/>
  <c r="H382" i="1"/>
  <c r="H277" i="1"/>
  <c r="H373" i="1"/>
  <c r="H197" i="1"/>
  <c r="H234" i="1"/>
  <c r="H183" i="1"/>
  <c r="H313" i="1"/>
  <c r="H172" i="1"/>
  <c r="H137" i="1"/>
  <c r="H14" i="1"/>
  <c r="H25" i="1"/>
  <c r="H7" i="1"/>
  <c r="H372" i="1"/>
  <c r="H228" i="1"/>
  <c r="H68" i="1"/>
  <c r="H121" i="1"/>
  <c r="H13" i="1"/>
  <c r="H346" i="1"/>
  <c r="H260" i="1"/>
  <c r="H258" i="1"/>
  <c r="H129" i="1"/>
  <c r="H116" i="1"/>
  <c r="H249" i="1"/>
  <c r="H29" i="1"/>
  <c r="H355" i="1"/>
  <c r="H255" i="1"/>
  <c r="H148" i="1"/>
  <c r="H118" i="1"/>
  <c r="H107" i="1"/>
  <c r="H312" i="1"/>
  <c r="H163" i="1"/>
  <c r="H95" i="1"/>
  <c r="H146" i="1"/>
  <c r="H253" i="1"/>
  <c r="H136" i="1"/>
  <c r="H46" i="1"/>
  <c r="H94" i="1"/>
  <c r="H19" i="1"/>
  <c r="H15" i="1"/>
  <c r="H301" i="1"/>
  <c r="H305" i="1"/>
  <c r="H289" i="1"/>
  <c r="H310" i="1"/>
  <c r="H265" i="1"/>
  <c r="H264" i="1"/>
  <c r="H318" i="1"/>
  <c r="H132" i="1"/>
  <c r="H242" i="1"/>
  <c r="H302" i="1"/>
  <c r="H235" i="1"/>
  <c r="H367" i="1"/>
  <c r="H270" i="1"/>
  <c r="H84" i="1"/>
  <c r="H28" i="1"/>
  <c r="H17" i="1"/>
  <c r="H168" i="1"/>
  <c r="H208" i="1"/>
  <c r="H201" i="1"/>
  <c r="H354" i="1"/>
  <c r="H303" i="1"/>
  <c r="H191" i="1"/>
  <c r="H173" i="1"/>
  <c r="H103" i="1"/>
  <c r="H152" i="1"/>
  <c r="H169" i="1"/>
  <c r="H79" i="1"/>
  <c r="H381" i="1"/>
  <c r="H237" i="1"/>
  <c r="H314" i="1"/>
  <c r="H291" i="1"/>
  <c r="H54" i="1"/>
  <c r="H43" i="1"/>
  <c r="H333" i="1"/>
  <c r="H105" i="1"/>
  <c r="H67" i="1"/>
  <c r="H162" i="1"/>
  <c r="H83" i="1"/>
  <c r="H74" i="1"/>
  <c r="H177" i="1"/>
  <c r="H57" i="1"/>
  <c r="H230" i="1"/>
  <c r="H338" i="1"/>
  <c r="H233" i="1"/>
  <c r="H347" i="1"/>
  <c r="H272" i="1"/>
  <c r="H117" i="1"/>
  <c r="H66" i="1"/>
  <c r="H131" i="1"/>
  <c r="H284" i="1"/>
  <c r="H274" i="1"/>
  <c r="H12" i="1"/>
  <c r="H271" i="1"/>
  <c r="H215" i="1"/>
  <c r="H245" i="1"/>
  <c r="H87" i="1"/>
  <c r="H77" i="1"/>
  <c r="H285" i="1"/>
  <c r="H27" i="1"/>
  <c r="H187" i="1"/>
  <c r="H61" i="1"/>
  <c r="H315" i="1"/>
  <c r="H309" i="1"/>
  <c r="H49" i="1"/>
  <c r="H251" i="1"/>
  <c r="H308" i="1"/>
  <c r="H130" i="1"/>
  <c r="H151" i="1"/>
  <c r="H286" i="1"/>
  <c r="H178" i="1"/>
  <c r="H244" i="1"/>
  <c r="H159" i="1"/>
  <c r="H369" i="1"/>
  <c r="H200" i="1"/>
  <c r="H20" i="1"/>
  <c r="H196" i="1"/>
  <c r="H170" i="1"/>
  <c r="H259" i="1"/>
  <c r="H22" i="1"/>
  <c r="H339" i="1"/>
  <c r="H120" i="1"/>
  <c r="H297" i="1"/>
  <c r="H243" i="1"/>
  <c r="H210" i="1"/>
  <c r="H321" i="1"/>
  <c r="H147" i="1"/>
  <c r="H300" i="1"/>
  <c r="H205" i="1"/>
  <c r="H290" i="1"/>
  <c r="H123" i="1"/>
  <c r="H69" i="1"/>
  <c r="H266" i="1"/>
  <c r="H115" i="1"/>
  <c r="H8" i="1"/>
  <c r="H328" i="1"/>
  <c r="H330" i="1"/>
  <c r="H139" i="1"/>
  <c r="H37" i="1"/>
  <c r="H380" i="1"/>
  <c r="H293" i="1"/>
  <c r="H322" i="1"/>
  <c r="H193" i="1"/>
  <c r="H122" i="1"/>
  <c r="H204" i="1"/>
  <c r="H199" i="1"/>
  <c r="H30" i="1"/>
  <c r="H256" i="1"/>
  <c r="H113" i="1"/>
  <c r="H283" i="1"/>
  <c r="H82" i="1"/>
  <c r="H56" i="1"/>
  <c r="H371" i="1"/>
  <c r="H91" i="1"/>
  <c r="H155" i="1"/>
  <c r="H52" i="1"/>
  <c r="H359" i="1"/>
  <c r="H41" i="1"/>
  <c r="H329" i="1"/>
  <c r="H287" i="1"/>
  <c r="H39" i="1"/>
  <c r="H128" i="1"/>
  <c r="H288" i="1"/>
  <c r="H216" i="1"/>
  <c r="H362" i="1"/>
  <c r="H160" i="1"/>
  <c r="H161" i="1"/>
  <c r="H124" i="1"/>
  <c r="H227" i="1"/>
  <c r="H138" i="1"/>
  <c r="H279" i="1"/>
  <c r="H324" i="1"/>
  <c r="H150" i="1"/>
  <c r="H86" i="1"/>
  <c r="H211" i="1"/>
  <c r="H10" i="1"/>
  <c r="H179" i="1"/>
  <c r="H353" i="1"/>
  <c r="H374" i="1"/>
  <c r="H326" i="1"/>
  <c r="H59" i="1"/>
  <c r="H11" i="1"/>
  <c r="H269" i="1"/>
  <c r="H90" i="1"/>
  <c r="H320" i="1"/>
  <c r="H263" i="1"/>
  <c r="H96" i="1"/>
  <c r="H75" i="1"/>
  <c r="H24" i="1"/>
  <c r="H135" i="1"/>
  <c r="H98" i="1"/>
  <c r="H109" i="1"/>
  <c r="H257" i="1"/>
  <c r="H64" i="1"/>
  <c r="H206" i="1"/>
  <c r="H5" i="1"/>
  <c r="H182" i="1"/>
  <c r="H276" i="1"/>
  <c r="H224" i="1"/>
  <c r="H306" i="1"/>
  <c r="H379" i="1"/>
  <c r="H246" i="1"/>
  <c r="H166" i="1"/>
  <c r="H316" i="1"/>
  <c r="H221" i="1"/>
  <c r="H125" i="1"/>
  <c r="H254" i="1"/>
  <c r="H65" i="1"/>
  <c r="H212" i="1"/>
  <c r="H176" i="1"/>
  <c r="H209" i="1"/>
  <c r="H180" i="1"/>
  <c r="H370" i="1"/>
  <c r="H282" i="1"/>
  <c r="H226" i="1"/>
  <c r="H298" i="1"/>
  <c r="H16" i="1"/>
  <c r="H38" i="1"/>
  <c r="H185" i="1"/>
  <c r="H35" i="1"/>
  <c r="H154" i="1"/>
  <c r="H376" i="1"/>
  <c r="H323" i="1"/>
  <c r="H36" i="1"/>
  <c r="H102" i="1"/>
  <c r="H70" i="1"/>
  <c r="H153" i="1"/>
  <c r="H114" i="1"/>
  <c r="H72" i="1"/>
  <c r="H344" i="1"/>
  <c r="H299" i="1"/>
  <c r="H9" i="1"/>
  <c r="H348" i="1"/>
  <c r="H273" i="1"/>
  <c r="H281" i="1"/>
  <c r="H156" i="1"/>
  <c r="H78" i="1"/>
  <c r="H188" i="1"/>
  <c r="H4" i="1"/>
  <c r="H143" i="1"/>
  <c r="H241" i="1"/>
  <c r="H141" i="1"/>
  <c r="H45" i="1"/>
  <c r="H304" i="1"/>
  <c r="H280" i="1"/>
  <c r="H157" i="1"/>
  <c r="H6" i="1"/>
  <c r="H267" i="1"/>
  <c r="H364" i="1"/>
  <c r="H252" i="1"/>
  <c r="H360" i="1"/>
  <c r="H365" i="1"/>
  <c r="H325" i="1"/>
  <c r="H366" i="1"/>
  <c r="H239" i="1"/>
  <c r="H58" i="1"/>
  <c r="H345" i="1"/>
  <c r="H225" i="1"/>
  <c r="H195" i="1"/>
  <c r="H174" i="1"/>
  <c r="H18" i="1"/>
  <c r="H363" i="1"/>
  <c r="H126" i="1"/>
  <c r="H32" i="1"/>
  <c r="H80" i="1"/>
  <c r="H165" i="1"/>
  <c r="H335" i="1"/>
  <c r="H222" i="1"/>
  <c r="H167" i="1"/>
  <c r="H342" i="1"/>
  <c r="H194" i="1"/>
  <c r="H33" i="1"/>
  <c r="H181" i="1"/>
  <c r="H217" i="1"/>
  <c r="H44" i="1"/>
  <c r="H62" i="1"/>
  <c r="H331" i="1"/>
  <c r="H378" i="1"/>
  <c r="H31" i="1"/>
  <c r="H112" i="1"/>
  <c r="H76" i="1"/>
  <c r="H142" i="1"/>
  <c r="H175" i="1"/>
  <c r="H207" i="1"/>
  <c r="H89" i="1"/>
  <c r="H357" i="1"/>
  <c r="H358" i="1"/>
  <c r="H100" i="1"/>
  <c r="H275" i="1"/>
  <c r="H334" i="1"/>
  <c r="H127" i="1"/>
  <c r="H361" i="1"/>
  <c r="H236" i="1"/>
  <c r="H40" i="1"/>
  <c r="H383" i="1"/>
  <c r="H21" i="1"/>
  <c r="H248" i="1"/>
  <c r="H278" i="1"/>
  <c r="H294" i="1"/>
  <c r="H99" i="1"/>
  <c r="F219" i="1" l="1"/>
  <c r="F362" i="1"/>
  <c r="F94" i="1"/>
  <c r="F216" i="1"/>
  <c r="F201" i="1"/>
  <c r="F313" i="1"/>
  <c r="F64" i="1"/>
  <c r="F110" i="1"/>
  <c r="F166" i="1"/>
  <c r="F145" i="1"/>
  <c r="F13" i="1"/>
  <c r="F381" i="1"/>
  <c r="F80" i="1"/>
  <c r="F365" i="1"/>
  <c r="F314" i="1"/>
  <c r="F291" i="1"/>
  <c r="F142" i="1"/>
  <c r="F316" i="1"/>
  <c r="F234" i="1"/>
  <c r="F156" i="1"/>
  <c r="F78" i="1"/>
  <c r="B6" i="2"/>
  <c r="F24" i="1"/>
  <c r="F135" i="1"/>
  <c r="F98" i="1"/>
  <c r="F42" i="1"/>
  <c r="F237" i="1"/>
  <c r="F257" i="1"/>
  <c r="F56" i="1"/>
  <c r="F371" i="1"/>
  <c r="F246" i="1"/>
  <c r="F319" i="1"/>
  <c r="F337" i="1"/>
  <c r="F97" i="1"/>
  <c r="F55" i="1"/>
  <c r="F321" i="1"/>
  <c r="F357" i="1"/>
  <c r="F146" i="1"/>
  <c r="F262" i="1"/>
  <c r="F9" i="1"/>
  <c r="F113" i="1"/>
  <c r="F283" i="1"/>
  <c r="F82" i="1"/>
  <c r="F104" i="1"/>
  <c r="F324" i="1"/>
  <c r="F68" i="1"/>
  <c r="F121" i="1"/>
  <c r="F220" i="1"/>
  <c r="F144" i="1"/>
  <c r="F292" i="1"/>
  <c r="F83" i="1"/>
  <c r="F74" i="1"/>
  <c r="F165" i="1"/>
  <c r="F272" i="1"/>
  <c r="F117" i="1"/>
  <c r="F88" i="1"/>
  <c r="F209" i="1"/>
  <c r="F180" i="1"/>
  <c r="F270" i="1"/>
  <c r="F208" i="1"/>
  <c r="F279" i="1"/>
  <c r="F344" i="1"/>
  <c r="F37" i="1"/>
  <c r="F139" i="1"/>
  <c r="F225" i="1"/>
  <c r="F299" i="1"/>
  <c r="F61" i="1"/>
  <c r="F161" i="1"/>
  <c r="F38" i="1"/>
  <c r="F114" i="1"/>
  <c r="F12" i="1"/>
  <c r="F274" i="1"/>
  <c r="F149" i="1"/>
  <c r="F205" i="1"/>
  <c r="F186" i="1"/>
  <c r="F50" i="1"/>
  <c r="F343" i="1"/>
  <c r="F218" i="1"/>
  <c r="F250" i="1"/>
  <c r="I12" i="2"/>
  <c r="E54" i="2"/>
  <c r="F76" i="1"/>
  <c r="F137" i="1"/>
  <c r="F91" i="1"/>
  <c r="F188" i="1"/>
  <c r="F75" i="1"/>
  <c r="F335" i="1"/>
  <c r="F111" i="1"/>
  <c r="F79" i="1"/>
  <c r="F128" i="1"/>
  <c r="F101" i="1"/>
  <c r="F298" i="1"/>
  <c r="F57" i="1"/>
  <c r="F230" i="1"/>
  <c r="F112" i="1"/>
  <c r="F49" i="1"/>
  <c r="F244" i="1"/>
  <c r="F372" i="1"/>
  <c r="F228" i="1"/>
  <c r="F282" i="1"/>
  <c r="F106" i="1"/>
  <c r="F15" i="1"/>
  <c r="F253" i="1"/>
  <c r="F136" i="1"/>
  <c r="F18" i="1"/>
  <c r="F363" i="1"/>
  <c r="F338" i="1"/>
  <c r="F124" i="1"/>
  <c r="F227" i="1"/>
  <c r="F138" i="1"/>
  <c r="F150" i="1"/>
  <c r="F118" i="1"/>
  <c r="F127" i="1"/>
  <c r="F122" i="1"/>
  <c r="F171" i="1"/>
  <c r="F87" i="1"/>
  <c r="F141" i="1"/>
  <c r="F45" i="1"/>
  <c r="F107" i="1"/>
  <c r="F69" i="1"/>
  <c r="F190" i="1"/>
  <c r="F85" i="1"/>
  <c r="F349" i="1"/>
  <c r="F70" i="1"/>
  <c r="F153" i="1"/>
  <c r="F369" i="1"/>
  <c r="F378" i="1"/>
  <c r="F342" i="1"/>
  <c r="F194" i="1"/>
  <c r="F33" i="1"/>
  <c r="F181" i="1"/>
  <c r="F217" i="1"/>
  <c r="F44" i="1"/>
  <c r="F62" i="1"/>
  <c r="F331" i="1"/>
  <c r="F31" i="1"/>
  <c r="F66" i="1"/>
  <c r="F34" i="1"/>
  <c r="F380" i="1"/>
  <c r="F293" i="1"/>
  <c r="F77" i="1"/>
  <c r="F285" i="1"/>
  <c r="F39" i="1"/>
  <c r="F167" i="1"/>
  <c r="F196" i="1"/>
  <c r="F151" i="1"/>
  <c r="F236" i="1"/>
  <c r="F84" i="1"/>
  <c r="F195" i="1"/>
  <c r="F214" i="1"/>
  <c r="F174" i="1"/>
  <c r="F67" i="1"/>
  <c r="F368" i="1"/>
  <c r="F211" i="1"/>
  <c r="F129" i="1"/>
  <c r="F170" i="1"/>
  <c r="F325" i="1"/>
  <c r="F366" i="1"/>
  <c r="F16" i="1"/>
  <c r="F202" i="1"/>
  <c r="F355" i="1"/>
  <c r="F255" i="1"/>
  <c r="F148" i="1"/>
  <c r="F175" i="1"/>
  <c r="F207" i="1"/>
  <c r="F89" i="1"/>
  <c r="F131" i="1"/>
  <c r="F3" i="1"/>
  <c r="F311" i="1"/>
  <c r="F20" i="1"/>
  <c r="F155" i="1"/>
  <c r="F52" i="1"/>
  <c r="F116" i="1"/>
  <c r="F249" i="1"/>
  <c r="F29" i="1"/>
  <c r="F199" i="1"/>
  <c r="F30" i="1"/>
  <c r="F4" i="1"/>
  <c r="F143" i="1"/>
  <c r="F242" i="1"/>
  <c r="F332" i="1"/>
  <c r="F350" i="1"/>
  <c r="F340" i="1"/>
  <c r="F147" i="1"/>
  <c r="F269" i="1"/>
  <c r="F90" i="1"/>
  <c r="F241" i="1"/>
  <c r="F333" i="1"/>
  <c r="F304" i="1"/>
  <c r="F126" i="1"/>
  <c r="F54" i="1"/>
  <c r="F327" i="1"/>
  <c r="F130" i="1"/>
  <c r="F256" i="1"/>
  <c r="F360" i="1"/>
  <c r="F191" i="1"/>
  <c r="F173" i="1"/>
  <c r="F260" i="1"/>
  <c r="F280" i="1"/>
  <c r="F157" i="1"/>
  <c r="F184" i="1"/>
  <c r="F5" i="1"/>
  <c r="F182" i="1"/>
  <c r="F206" i="1"/>
  <c r="F266" i="1"/>
  <c r="F160" i="1"/>
  <c r="F252" i="1"/>
  <c r="F330" i="1"/>
  <c r="F7" i="1"/>
  <c r="F341" i="1"/>
  <c r="F179" i="1"/>
  <c r="F233" i="1"/>
  <c r="F73" i="1"/>
  <c r="F271" i="1"/>
  <c r="F348" i="1"/>
  <c r="F287" i="1"/>
  <c r="F376" i="1"/>
  <c r="F222" i="1"/>
  <c r="F28" i="1"/>
  <c r="F103" i="1"/>
  <c r="F158" i="1"/>
  <c r="F356" i="1"/>
  <c r="F48" i="1"/>
  <c r="F185" i="1"/>
  <c r="F40" i="1"/>
  <c r="F383" i="1"/>
  <c r="F58" i="1"/>
  <c r="F345" i="1"/>
  <c r="F259" i="1"/>
  <c r="F22" i="1"/>
  <c r="F339" i="1"/>
  <c r="F168" i="1"/>
  <c r="F361" i="1"/>
  <c r="F276" i="1"/>
  <c r="F6" i="1"/>
  <c r="F354" i="1"/>
  <c r="F303" i="1"/>
  <c r="F275" i="1"/>
  <c r="F334" i="1"/>
  <c r="F109" i="1"/>
  <c r="F95" i="1"/>
  <c r="F239" i="1"/>
  <c r="F281" i="1"/>
  <c r="F277" i="1"/>
  <c r="F288" i="1"/>
  <c r="F60" i="1"/>
  <c r="F375" i="1"/>
  <c r="F295" i="1"/>
  <c r="F36" i="1"/>
  <c r="F102" i="1"/>
  <c r="F132" i="1"/>
  <c r="F187" i="1"/>
  <c r="F245" i="1"/>
  <c r="F306" i="1"/>
  <c r="F379" i="1"/>
  <c r="F11" i="1"/>
  <c r="F315" i="1"/>
  <c r="F100" i="1"/>
  <c r="F215" i="1"/>
  <c r="F105" i="1"/>
  <c r="F115" i="1"/>
  <c r="F10" i="1"/>
  <c r="F336" i="1"/>
  <c r="F359" i="1"/>
  <c r="F312" i="1"/>
  <c r="F302" i="1"/>
  <c r="F235" i="1"/>
  <c r="F367" i="1"/>
  <c r="F240" i="1"/>
  <c r="F133" i="1"/>
  <c r="F377" i="1"/>
  <c r="F268" i="1"/>
  <c r="F232" i="1"/>
  <c r="F231" i="1"/>
  <c r="F119" i="1"/>
  <c r="F93" i="1"/>
  <c r="F322" i="1"/>
  <c r="F21" i="1"/>
  <c r="F35" i="1"/>
  <c r="F32" i="1"/>
  <c r="F358" i="1"/>
  <c r="F346" i="1"/>
  <c r="F72" i="1"/>
  <c r="F204" i="1"/>
  <c r="F25" i="1"/>
  <c r="F51" i="1"/>
  <c r="F352" i="1"/>
  <c r="F213" i="1"/>
  <c r="F162" i="1"/>
  <c r="F347" i="1"/>
  <c r="F284" i="1"/>
  <c r="F290" i="1"/>
  <c r="F258" i="1"/>
  <c r="F203" i="1"/>
  <c r="F248" i="1"/>
  <c r="F43" i="1"/>
  <c r="F140" i="1"/>
  <c r="F308" i="1"/>
  <c r="F123" i="1"/>
  <c r="F26" i="1"/>
  <c r="F382" i="1"/>
  <c r="F46" i="1"/>
  <c r="F17" i="1"/>
  <c r="F172" i="1"/>
  <c r="F200" i="1"/>
  <c r="F351" i="1"/>
  <c r="F309" i="1"/>
  <c r="F226" i="1"/>
  <c r="F177" i="1"/>
  <c r="F53" i="1"/>
  <c r="F81" i="1"/>
  <c r="F329" i="1"/>
  <c r="F221" i="1"/>
  <c r="F273" i="1"/>
  <c r="F296" i="1"/>
  <c r="F300" i="1"/>
  <c r="F159" i="1"/>
  <c r="F125" i="1"/>
  <c r="F154" i="1"/>
  <c r="F134" i="1"/>
  <c r="F99" i="1"/>
  <c r="F286" i="1"/>
  <c r="F178" i="1"/>
  <c r="F373" i="1"/>
  <c r="F197" i="1"/>
  <c r="F278" i="1"/>
  <c r="F294" i="1"/>
  <c r="F59" i="1"/>
  <c r="F370" i="1"/>
  <c r="F353" i="1"/>
  <c r="F374" i="1"/>
  <c r="F326" i="1"/>
  <c r="F261" i="1"/>
  <c r="F224" i="1"/>
  <c r="F2" i="1"/>
  <c r="F8" i="1"/>
  <c r="F328" i="1"/>
  <c r="F229" i="1"/>
  <c r="F23" i="1"/>
  <c r="F247" i="1"/>
  <c r="F63" i="1"/>
  <c r="F267" i="1"/>
  <c r="F364" i="1"/>
  <c r="F323" i="1"/>
  <c r="F86" i="1"/>
  <c r="F120" i="1"/>
  <c r="F297" i="1"/>
  <c r="F41" i="1"/>
  <c r="F263" i="1"/>
  <c r="F19" i="1"/>
  <c r="F238" i="1"/>
  <c r="F198" i="1"/>
  <c r="F243" i="1"/>
  <c r="F210" i="1"/>
  <c r="F301" i="1"/>
  <c r="F305" i="1"/>
  <c r="F289" i="1"/>
  <c r="F310" i="1"/>
  <c r="F265" i="1"/>
  <c r="F264" i="1"/>
  <c r="F318" i="1"/>
  <c r="F192" i="1"/>
  <c r="F163" i="1"/>
  <c r="F223" i="1"/>
  <c r="F108" i="1"/>
  <c r="F317" i="1"/>
  <c r="F189" i="1"/>
  <c r="F65" i="1"/>
  <c r="F212" i="1"/>
  <c r="F176" i="1"/>
  <c r="F14" i="1"/>
  <c r="F96" i="1"/>
  <c r="F251" i="1"/>
  <c r="F183" i="1"/>
  <c r="F152" i="1"/>
  <c r="F169" i="1"/>
  <c r="F307" i="1"/>
  <c r="F92" i="1"/>
  <c r="F164" i="1"/>
  <c r="F47" i="1"/>
  <c r="F320" i="1"/>
  <c r="F254" i="1"/>
  <c r="F193" i="1"/>
  <c r="F27" i="1"/>
  <c r="F71" i="1"/>
  <c r="I18" i="2"/>
  <c r="E52" i="2"/>
  <c r="I4" i="2"/>
  <c r="I5" i="2"/>
  <c r="I6" i="2"/>
  <c r="I7" i="2"/>
  <c r="I8" i="2"/>
  <c r="I9" i="2"/>
  <c r="I10" i="2"/>
  <c r="I11" i="2"/>
  <c r="I13" i="2"/>
  <c r="I14" i="2"/>
  <c r="I15" i="2"/>
  <c r="I16" i="2"/>
  <c r="I17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3" i="2"/>
  <c r="E55" i="2"/>
  <c r="E4" i="2"/>
  <c r="E5" i="2"/>
  <c r="E6" i="2"/>
  <c r="E7" i="2"/>
  <c r="E8" i="2"/>
  <c r="E9" i="2"/>
  <c r="E10" i="2"/>
  <c r="E11" i="2"/>
  <c r="E12" i="2"/>
  <c r="E13" i="2"/>
  <c r="E3" i="2"/>
  <c r="A1" i="2" l="1"/>
  <c r="B1" i="2" s="1"/>
  <c r="B3" i="2" s="1"/>
  <c r="B4" i="2" s="1"/>
</calcChain>
</file>

<file path=xl/sharedStrings.xml><?xml version="1.0" encoding="utf-8"?>
<sst xmlns="http://schemas.openxmlformats.org/spreadsheetml/2006/main" count="7250" uniqueCount="1038">
  <si>
    <t>Group A.1 $</t>
  </si>
  <si>
    <t>Group A.1</t>
  </si>
  <si>
    <t>Group A.2</t>
  </si>
  <si>
    <t>Group A.2 $</t>
  </si>
  <si>
    <t>Group B.1 $</t>
  </si>
  <si>
    <t>Group B.2 $</t>
  </si>
  <si>
    <t>Group C.1 $</t>
  </si>
  <si>
    <t>Group C.2 $</t>
  </si>
  <si>
    <t>Group D.2</t>
  </si>
  <si>
    <t>Group D.1</t>
  </si>
  <si>
    <t>Group D.2 $</t>
  </si>
  <si>
    <t>Group D.1 $</t>
  </si>
  <si>
    <t>Group C.2</t>
  </si>
  <si>
    <t>Group C.1</t>
  </si>
  <si>
    <t>Group B.2</t>
  </si>
  <si>
    <t>Group B.1</t>
  </si>
  <si>
    <t>Group E.1</t>
  </si>
  <si>
    <t>Group E.1 $</t>
  </si>
  <si>
    <t>Group E.2 $</t>
  </si>
  <si>
    <t>Group F.1 $</t>
  </si>
  <si>
    <t>Group E.2</t>
  </si>
  <si>
    <t>Group F.1</t>
  </si>
  <si>
    <t>E-Mail</t>
  </si>
  <si>
    <t>Who collects?</t>
  </si>
  <si>
    <t>D</t>
  </si>
  <si>
    <t>A</t>
  </si>
  <si>
    <t>E</t>
  </si>
  <si>
    <t>B</t>
  </si>
  <si>
    <t>C</t>
  </si>
  <si>
    <t>F</t>
  </si>
  <si>
    <t>Group</t>
  </si>
  <si>
    <t>Participant</t>
  </si>
  <si>
    <t>Hunter Mahan</t>
  </si>
  <si>
    <t>Martin Kaymer</t>
  </si>
  <si>
    <t>Nick Watney</t>
  </si>
  <si>
    <t>Phil Mickelson</t>
  </si>
  <si>
    <t>Adam Scott</t>
  </si>
  <si>
    <t>Group F.2</t>
  </si>
  <si>
    <t>Group F.12$</t>
  </si>
  <si>
    <t>Vijay Singh</t>
  </si>
  <si>
    <t>Lucas Glover</t>
  </si>
  <si>
    <t>Zach Johnson</t>
  </si>
  <si>
    <t>Angel Cabrera</t>
  </si>
  <si>
    <t>Dustin Johnson</t>
  </si>
  <si>
    <t>Trevor Immelman</t>
  </si>
  <si>
    <t>Graeme McDowell</t>
  </si>
  <si>
    <t>Jose Maria Olazabal</t>
  </si>
  <si>
    <t>Y. E. Yang</t>
  </si>
  <si>
    <t>Mike Weir</t>
  </si>
  <si>
    <t>Tim Clark</t>
  </si>
  <si>
    <t>Matt Kuchar</t>
  </si>
  <si>
    <t>Francesco Molinari</t>
  </si>
  <si>
    <t>Tom Watson</t>
  </si>
  <si>
    <t>Mark O'Meara</t>
  </si>
  <si>
    <t>Player</t>
  </si>
  <si>
    <t>Number selected</t>
  </si>
  <si>
    <t>$</t>
  </si>
  <si>
    <t>Henrik Stenson</t>
  </si>
  <si>
    <t>Bubba Watson</t>
  </si>
  <si>
    <t>Fred Couples</t>
  </si>
  <si>
    <t>Ian Woosnam</t>
  </si>
  <si>
    <t>Rickie Fowler</t>
  </si>
  <si>
    <t>K. J. Choi</t>
  </si>
  <si>
    <t>Luke Donald</t>
  </si>
  <si>
    <t>Brandt Snedeker</t>
  </si>
  <si>
    <t>Lee Westwood</t>
  </si>
  <si>
    <t>Justin Rose</t>
  </si>
  <si>
    <t>Jason Day</t>
  </si>
  <si>
    <t>Steve Stricker</t>
  </si>
  <si>
    <t>Sandy Lyle</t>
  </si>
  <si>
    <t>Louis Oosthuizen</t>
  </si>
  <si>
    <t>Rory McIlroy</t>
  </si>
  <si>
    <t>Stewart Cink</t>
  </si>
  <si>
    <t>Ian Poulter</t>
  </si>
  <si>
    <t>Charl Schwartzel</t>
  </si>
  <si>
    <t>Peter Hanson</t>
  </si>
  <si>
    <t>Bill Haas</t>
  </si>
  <si>
    <t>Ben Crenshaw</t>
  </si>
  <si>
    <t>Sergio Garcia</t>
  </si>
  <si>
    <t>Jim Furyk</t>
  </si>
  <si>
    <t>Keegan Bradley</t>
  </si>
  <si>
    <t>Webb Simpson</t>
  </si>
  <si>
    <t>Jason Dufner</t>
  </si>
  <si>
    <t>Thomas Bjorn</t>
  </si>
  <si>
    <t>Darren Clarke</t>
  </si>
  <si>
    <t>John Senden</t>
  </si>
  <si>
    <t>Bernhard Langer</t>
  </si>
  <si>
    <t>Craig Stadler</t>
  </si>
  <si>
    <t>Larry Mize</t>
  </si>
  <si>
    <t>Ernie Els</t>
  </si>
  <si>
    <t>D. A. Points</t>
  </si>
  <si>
    <t>Gonzalo Castano</t>
  </si>
  <si>
    <t>Ryan Moore</t>
  </si>
  <si>
    <t>Branden Grace</t>
  </si>
  <si>
    <t>David Lynn</t>
  </si>
  <si>
    <t>Jamie Donaldson</t>
  </si>
  <si>
    <t>John Huh</t>
  </si>
  <si>
    <t>Kevin Streelman</t>
  </si>
  <si>
    <t>Marc Leishman</t>
  </si>
  <si>
    <t>Matteo Manassero</t>
  </si>
  <si>
    <t>Russell Henley</t>
  </si>
  <si>
    <t>Thorborn Olesen</t>
  </si>
  <si>
    <t>Judy Perrault</t>
  </si>
  <si>
    <t>Tom Perrault</t>
  </si>
  <si>
    <t>Perrault@aol.com</t>
  </si>
  <si>
    <t>andy.buddha@gmail.com</t>
  </si>
  <si>
    <t>Location</t>
  </si>
  <si>
    <t>Group C.3</t>
  </si>
  <si>
    <t>Group C.3 $</t>
  </si>
  <si>
    <t>Group D.3</t>
  </si>
  <si>
    <t>Group D.3 $</t>
  </si>
  <si>
    <t>MN</t>
  </si>
  <si>
    <t>Check from Tom Perrault</t>
  </si>
  <si>
    <t>Jordan Spieth</t>
  </si>
  <si>
    <t>Graham DeLaet</t>
  </si>
  <si>
    <t>Chang-woo Lee</t>
  </si>
  <si>
    <t>Oliver Goss</t>
  </si>
  <si>
    <t>Jimmy Walker</t>
  </si>
  <si>
    <t>Harris English</t>
  </si>
  <si>
    <t>Patrick Reed</t>
  </si>
  <si>
    <t>Kevin Stadler</t>
  </si>
  <si>
    <t>Garrick Porteous</t>
  </si>
  <si>
    <t>Jordan Niebrugge</t>
  </si>
  <si>
    <t>{"IsHide":true,"SheetId":0,"Name":"Selections","HiddenRow":0,"VisibleRange":"","SheetTheme":{"TabColor":"","BodyColor":"","BodyImage":""}}</t>
  </si>
  <si>
    <t>{"IsHide":true,"SheetId":0,"Name":"Totals","HiddenRow":0,"VisibleRange":"","SheetTheme":{"TabColor":"","BodyColor":"","BodyImage":""}}</t>
  </si>
  <si>
    <t>itranvik@gmail.com</t>
  </si>
  <si>
    <t>Isak Travnik</t>
  </si>
  <si>
    <t>Hideki Matsuyama</t>
  </si>
  <si>
    <t>Victor Dubuisson</t>
  </si>
  <si>
    <t>Matthew Fitzpatrick</t>
  </si>
  <si>
    <t>gammoncraig@yahoo.com</t>
  </si>
  <si>
    <t>Craig Gammon</t>
  </si>
  <si>
    <t>AZ</t>
  </si>
  <si>
    <t>Check from Craig Gammon</t>
  </si>
  <si>
    <t>Billy Horschel</t>
  </si>
  <si>
    <t>Chris Kirk</t>
  </si>
  <si>
    <t>Matt Every</t>
  </si>
  <si>
    <t>Steven Bowdich</t>
  </si>
  <si>
    <t>Gary Woodland</t>
  </si>
  <si>
    <t>Miguel Angel Jimenez</t>
  </si>
  <si>
    <t>Boo Weekley</t>
  </si>
  <si>
    <t>Brendon De Jonge</t>
  </si>
  <si>
    <t>Derek Ernst</t>
  </si>
  <si>
    <t>Jonas Blixt</t>
  </si>
  <si>
    <t>Joost Luiten</t>
  </si>
  <si>
    <t>Ken Duke</t>
  </si>
  <si>
    <t>Roberto Castro</t>
  </si>
  <si>
    <t>Sang-Moon Bae</t>
  </si>
  <si>
    <t>Scott Stallings</t>
  </si>
  <si>
    <t>Thongchai Jaidee</t>
  </si>
  <si>
    <t>Michael McCoy</t>
  </si>
  <si>
    <t>David Perrault</t>
  </si>
  <si>
    <t>Sohara8036@aol.com</t>
  </si>
  <si>
    <t>Steve O'Hara 1</t>
  </si>
  <si>
    <t>Steve O'Hara 2</t>
  </si>
  <si>
    <t>Check from Steve O'Hara</t>
  </si>
  <si>
    <t>Tyler.Anderson@phhonline.com</t>
  </si>
  <si>
    <t>Tyler Anderson</t>
  </si>
  <si>
    <t>Check from Tyler Anderson</t>
  </si>
  <si>
    <t>vincewolber@att.net</t>
  </si>
  <si>
    <t>Check from Vince Wolber</t>
  </si>
  <si>
    <t>Vince Wolber</t>
  </si>
  <si>
    <t>MI</t>
  </si>
  <si>
    <t>msteege@sagebeaconpartners.com</t>
  </si>
  <si>
    <t>Check from Mark Steege</t>
  </si>
  <si>
    <t>Mark Steege 2</t>
  </si>
  <si>
    <t>Mark Steege 1</t>
  </si>
  <si>
    <t>Rich Arneson</t>
  </si>
  <si>
    <t>GA</t>
  </si>
  <si>
    <t>randlarneson525@gmail.com</t>
  </si>
  <si>
    <t>Check from Rich Arneson</t>
  </si>
  <si>
    <t>John Perrault</t>
  </si>
  <si>
    <t>CA</t>
  </si>
  <si>
    <t>profitmn@yahoo.com</t>
  </si>
  <si>
    <t>Check from John Perrault</t>
  </si>
  <si>
    <t>David Beach</t>
  </si>
  <si>
    <t>Dbchhouse@cox.net</t>
  </si>
  <si>
    <t>Check from David Beach</t>
  </si>
  <si>
    <t>Phil Weber</t>
  </si>
  <si>
    <t>joeweber30@gmail.com</t>
  </si>
  <si>
    <t>Check from Joe Weber</t>
  </si>
  <si>
    <t>Corey Schmidt 1</t>
  </si>
  <si>
    <t>coreypschmidt@gmail.com</t>
  </si>
  <si>
    <t>Check from Corey Schmidt</t>
  </si>
  <si>
    <t>Corey Schmidt 2</t>
  </si>
  <si>
    <t>Corey Schmidt 3</t>
  </si>
  <si>
    <t>ZSVander@scj.com</t>
  </si>
  <si>
    <t>Zach Vanderhoef</t>
  </si>
  <si>
    <t>Check from Zach Vanderhoef</t>
  </si>
  <si>
    <t>wwinstonsmith@gmail.com</t>
  </si>
  <si>
    <t>Will Smith</t>
  </si>
  <si>
    <t>Check from Will Smith</t>
  </si>
  <si>
    <t>WI</t>
  </si>
  <si>
    <t>tjkea@msn.com</t>
  </si>
  <si>
    <t>Scottmcgregor11@gmail.com</t>
  </si>
  <si>
    <t>Scott McGregor</t>
  </si>
  <si>
    <r>
      <rPr>
        <sz val="8"/>
        <color indexed="10"/>
        <rFont val="Arial"/>
        <family val="2"/>
      </rPr>
      <t>Cash</t>
    </r>
    <r>
      <rPr>
        <sz val="8"/>
        <rFont val="Arial"/>
        <family val="2"/>
      </rPr>
      <t xml:space="preserve"> from Scott McGregor</t>
    </r>
  </si>
  <si>
    <t>nbjerken12@yahoo.com</t>
  </si>
  <si>
    <t>Nick Bjerken</t>
  </si>
  <si>
    <t>Check from Nick Bjerken</t>
  </si>
  <si>
    <t>sswilliams41@gmail.com</t>
  </si>
  <si>
    <t>Sam Williams</t>
  </si>
  <si>
    <t>Check from Sam Williams</t>
  </si>
  <si>
    <t>Mike.kraemer@mgkcompanies.com</t>
  </si>
  <si>
    <t>Mike Kraemer 1</t>
  </si>
  <si>
    <t>Mike Kraemer 2</t>
  </si>
  <si>
    <t>Mike Kraemer 3</t>
  </si>
  <si>
    <t>Mike Kraemer 4</t>
  </si>
  <si>
    <t>Mike Kraemer 5</t>
  </si>
  <si>
    <t>Mike Kraemer 6</t>
  </si>
  <si>
    <t>Mike Kraemer 7</t>
  </si>
  <si>
    <t>Winnings from March Madness</t>
  </si>
  <si>
    <t>jim@archboldandfather.com</t>
  </si>
  <si>
    <t>Jim Archbold 1</t>
  </si>
  <si>
    <t>Jim Archbold 2</t>
  </si>
  <si>
    <t>Check from Jim Archbold</t>
  </si>
  <si>
    <t>johnson_ryan@me.com</t>
  </si>
  <si>
    <t>Ryan Johnson 1</t>
  </si>
  <si>
    <t>Ryan Johnson 2</t>
  </si>
  <si>
    <t>mykechaz@gmail.com</t>
  </si>
  <si>
    <t>Mike Stiglianese</t>
  </si>
  <si>
    <t>NY</t>
  </si>
  <si>
    <t>Check from Mike Stiglianese</t>
  </si>
  <si>
    <t>davclarke35@hotmail.com</t>
  </si>
  <si>
    <t>David Clarke</t>
  </si>
  <si>
    <t>Check from Brooks Erdall (paid him)</t>
  </si>
  <si>
    <t>gstewartjr@stewartsforestproducts.com</t>
  </si>
  <si>
    <t>Check from George Stewart</t>
  </si>
  <si>
    <t>George Stewart, Jr.</t>
  </si>
  <si>
    <t>jim@jwandsons.com</t>
  </si>
  <si>
    <t>deejota@yahoo.com</t>
  </si>
  <si>
    <t>DJ Schmidt</t>
  </si>
  <si>
    <t>Jim Arntz 1</t>
  </si>
  <si>
    <t>Jim Arntz 2</t>
  </si>
  <si>
    <t>Check from Jim Arntz</t>
  </si>
  <si>
    <t>Chad Schumacher</t>
  </si>
  <si>
    <t>Chadschumacher@msn.com</t>
  </si>
  <si>
    <t>Check from Chad Schumacher</t>
  </si>
  <si>
    <t>Row Labels</t>
  </si>
  <si>
    <t>Grand Total</t>
  </si>
  <si>
    <t>Count of Location</t>
  </si>
  <si>
    <t>Bob.murphy@thyssenkrupp.com</t>
  </si>
  <si>
    <t>Check from Bob Murphy</t>
  </si>
  <si>
    <t>Bob Murphy 1</t>
  </si>
  <si>
    <t>Bob Murphy 2</t>
  </si>
  <si>
    <t>Check from Dave Valento (paid via Ppal)</t>
  </si>
  <si>
    <t>Russ@2ndswing.com</t>
  </si>
  <si>
    <t>Russ Higgins 1</t>
  </si>
  <si>
    <t>Russ Higgins 2</t>
  </si>
  <si>
    <t>Russ Higgins 3</t>
  </si>
  <si>
    <t>Russ Higgins 4</t>
  </si>
  <si>
    <t>Check from Russ Higgins</t>
  </si>
  <si>
    <t>Jarrett Korfhage 1</t>
  </si>
  <si>
    <t>Jarrett Korfhage 2</t>
  </si>
  <si>
    <t>jk_prop@yahoo.com</t>
  </si>
  <si>
    <t>Check from Jarrett Korfhage</t>
  </si>
  <si>
    <t>scottmcdonaldpga@gmail.com</t>
  </si>
  <si>
    <t>Scott McDonald</t>
  </si>
  <si>
    <t>Check from Scott McDonald</t>
  </si>
  <si>
    <t>Dan Walsh</t>
  </si>
  <si>
    <t>Dj4892144@gmail.com</t>
  </si>
  <si>
    <t>Check from Dan Walsh</t>
  </si>
  <si>
    <t>Ron Brusco</t>
  </si>
  <si>
    <t>PA</t>
  </si>
  <si>
    <t>Ronnbee242@comcast.net</t>
  </si>
  <si>
    <t>Check from Ron Brusco</t>
  </si>
  <si>
    <t>Cindy Cole</t>
  </si>
  <si>
    <t>Cindy.cole@alliancebanks.com</t>
  </si>
  <si>
    <t>Check from Cindy (or Dennis) Cole</t>
  </si>
  <si>
    <t>Dean.Anderson@alliancebanks.com</t>
  </si>
  <si>
    <t>Dean Anderson</t>
  </si>
  <si>
    <t>Check from Dean Anderson</t>
  </si>
  <si>
    <t>aziraks@gmail.com</t>
  </si>
  <si>
    <t>Aaron Zirkas 1</t>
  </si>
  <si>
    <t>Aaron Zirkas 2</t>
  </si>
  <si>
    <t>OH</t>
  </si>
  <si>
    <t>Check from Aaron Zirkas</t>
  </si>
  <si>
    <t>Richard_anderson@dell.com</t>
  </si>
  <si>
    <t>TX</t>
  </si>
  <si>
    <t>Check from Richard Anderson</t>
  </si>
  <si>
    <t>Richard Anderson 1</t>
  </si>
  <si>
    <t>Richard Anderson 2</t>
  </si>
  <si>
    <t>Joe Weber 1</t>
  </si>
  <si>
    <t>Joe Weber 2</t>
  </si>
  <si>
    <t>aaronkahler@gmail.com</t>
  </si>
  <si>
    <t>CO</t>
  </si>
  <si>
    <t>Aaron Kahler</t>
  </si>
  <si>
    <t>Check from Aaron Kahler</t>
  </si>
  <si>
    <t>Brooks Erdall</t>
  </si>
  <si>
    <t>brooks.erdall@traditionllc.com</t>
  </si>
  <si>
    <t>Check from Brooks Erdall</t>
  </si>
  <si>
    <t>James Presthus 1</t>
  </si>
  <si>
    <t>James Presthus 2</t>
  </si>
  <si>
    <t>JBPresthus@aol.com</t>
  </si>
  <si>
    <t>Check from JB Presthus</t>
  </si>
  <si>
    <t>BillIvory@EdinaRealty.com</t>
  </si>
  <si>
    <t>Bill Ivory</t>
  </si>
  <si>
    <t>Check from Bill Ivory</t>
  </si>
  <si>
    <t>emlowald@gmail.com</t>
  </si>
  <si>
    <t>Check from Brian Sefton</t>
  </si>
  <si>
    <t>Emily Sefton</t>
  </si>
  <si>
    <t>Brian Sefton</t>
  </si>
  <si>
    <t>brian.p.sefton@gmail.com</t>
  </si>
  <si>
    <t>Jon.Chaffee@alliancebanks.com</t>
  </si>
  <si>
    <t>Jon Chaffee</t>
  </si>
  <si>
    <t>Check from Jon Chaffee</t>
  </si>
  <si>
    <t>Eric.johansen@alliancebanks.com</t>
  </si>
  <si>
    <t>Eric Johansen</t>
  </si>
  <si>
    <t>Check from Eric Johansen</t>
  </si>
  <si>
    <t>chris.keller@traditionllc.com</t>
  </si>
  <si>
    <t>Chris Keller</t>
  </si>
  <si>
    <t>Check from Chris Keller</t>
  </si>
  <si>
    <t>BDowney@gateway-banking.com</t>
  </si>
  <si>
    <t>Bruce Downey</t>
  </si>
  <si>
    <t>Check from Bruce Downey</t>
  </si>
  <si>
    <t>Kevinkeenan@gmail.com</t>
  </si>
  <si>
    <t>Kevin Keenan 1</t>
  </si>
  <si>
    <t>Kevin Keenan 2</t>
  </si>
  <si>
    <t>Check from Kevin Keenan</t>
  </si>
  <si>
    <t>ryanleethorman@hotmail.com</t>
  </si>
  <si>
    <t>Check from Ryan Thorman</t>
  </si>
  <si>
    <t>Ryan Thorman</t>
  </si>
  <si>
    <t>jeff@jlarsongop.com</t>
  </si>
  <si>
    <t>Check from Jeff Larson</t>
  </si>
  <si>
    <t>Rick Salzman 1</t>
  </si>
  <si>
    <t>lvpoker2007@aol.com</t>
  </si>
  <si>
    <t>Check from Rick Salzman</t>
  </si>
  <si>
    <t>Rick Salzman 2</t>
  </si>
  <si>
    <t>Rick Salzman 3</t>
  </si>
  <si>
    <t>Rick Salzman 4</t>
  </si>
  <si>
    <t>Rick Salzman 5</t>
  </si>
  <si>
    <t>tasj1@aol.com</t>
  </si>
  <si>
    <t>Tom Jones</t>
  </si>
  <si>
    <t>Already received check, was for NCAA</t>
  </si>
  <si>
    <t>chrisdarling@yahoo.com</t>
  </si>
  <si>
    <t>Check from Chris Darling</t>
  </si>
  <si>
    <t>cmulcahy@mucr.com</t>
  </si>
  <si>
    <t>Craig Mulcahy</t>
  </si>
  <si>
    <t>Check from Craig Mulcahy</t>
  </si>
  <si>
    <t>joev@splino.com</t>
  </si>
  <si>
    <t>Check from Joe Verhasselt</t>
  </si>
  <si>
    <t>Jeff Larson JLarsG</t>
  </si>
  <si>
    <t>Jeff Larson KathF</t>
  </si>
  <si>
    <t>jefflarson@kathfuel.com</t>
  </si>
  <si>
    <t>Check from Steve Dahl (or other Jeff Larson)</t>
  </si>
  <si>
    <t>Steve Dahl</t>
  </si>
  <si>
    <t>stevedahl@kathfuel.com</t>
  </si>
  <si>
    <t>NV</t>
  </si>
  <si>
    <t>hoag02@yahoo.com</t>
  </si>
  <si>
    <t>Brian Hoag</t>
  </si>
  <si>
    <t>Check from Brian Hoag</t>
  </si>
  <si>
    <t>dhurtt@broe.com</t>
  </si>
  <si>
    <t>Gene Schlaefer</t>
  </si>
  <si>
    <t>geneschlaefer@yahoo.com</t>
  </si>
  <si>
    <t>Check from Gene Schlaefer</t>
  </si>
  <si>
    <t>tommy.visconsi@dhlb.com</t>
  </si>
  <si>
    <t>Tommy Visconsi</t>
  </si>
  <si>
    <t>Check from Tommy Visconsi</t>
  </si>
  <si>
    <t>Tim Keating 2</t>
  </si>
  <si>
    <t>Tim Keating 1</t>
  </si>
  <si>
    <t>ktheriault@business-efficacy.com</t>
  </si>
  <si>
    <t>Kurt Theriault</t>
  </si>
  <si>
    <t>Check from Kurt Theriault</t>
  </si>
  <si>
    <t>thebatman617@gmail.com</t>
  </si>
  <si>
    <t>Chris Wolber</t>
  </si>
  <si>
    <t>john@theperfectbiteco.com</t>
  </si>
  <si>
    <t>John Valentine</t>
  </si>
  <si>
    <t>Check from THE PERFECT BITE</t>
  </si>
  <si>
    <t>Seppo Valentine</t>
  </si>
  <si>
    <t>seppoinla@sbcglobal.net</t>
  </si>
  <si>
    <t>Joe Forristal</t>
  </si>
  <si>
    <t>xforristal@aol.com</t>
  </si>
  <si>
    <t>fudwvu@yahoo.com</t>
  </si>
  <si>
    <t>Randy Raynolds</t>
  </si>
  <si>
    <t>Check from Randy Raynolds</t>
  </si>
  <si>
    <t>oscarsonmasonry@yahoo.com</t>
  </si>
  <si>
    <t>Matthew Oscarson</t>
  </si>
  <si>
    <t>Check from Matthew Oscarson</t>
  </si>
  <si>
    <t>mwolber3@hotmail.com</t>
  </si>
  <si>
    <t>Mike Wolber</t>
  </si>
  <si>
    <t>Check from Mike Wolber</t>
  </si>
  <si>
    <t>rf3847@aol.com</t>
  </si>
  <si>
    <t>Richard From 1</t>
  </si>
  <si>
    <t>Check from Richard From (both NCAA)</t>
  </si>
  <si>
    <t>Richard From 2</t>
  </si>
  <si>
    <t>Jay Perrault</t>
  </si>
  <si>
    <t>UT</t>
  </si>
  <si>
    <t>Check from Jay Perrault</t>
  </si>
  <si>
    <t>John McWilliams</t>
  </si>
  <si>
    <t>Katiemcwill@aol.com</t>
  </si>
  <si>
    <t>Check from John McWilliams</t>
  </si>
  <si>
    <t>srasmussen2017@comcast.net</t>
  </si>
  <si>
    <t>Stephen Rasmussen</t>
  </si>
  <si>
    <t>Check from Stephen Rasmussen</t>
  </si>
  <si>
    <t>lukekleckner@gmail.com</t>
  </si>
  <si>
    <t>arol0012@umn.edu</t>
  </si>
  <si>
    <t>Adam Arola</t>
  </si>
  <si>
    <t>Check from Adam Arola</t>
  </si>
  <si>
    <t>vdanna@aol.com</t>
  </si>
  <si>
    <t>Vince Danna</t>
  </si>
  <si>
    <t>DE</t>
  </si>
  <si>
    <t>Check from Vince Danna</t>
  </si>
  <si>
    <t>Parag Tolat</t>
  </si>
  <si>
    <t>pptolat@yahoo.com</t>
  </si>
  <si>
    <t>Check from Parag Tolat</t>
  </si>
  <si>
    <t>Jay Sjovall</t>
  </si>
  <si>
    <t>IA</t>
  </si>
  <si>
    <t>jaysjo@gmail.com</t>
  </si>
  <si>
    <t>Check from Jay Sjovall</t>
  </si>
  <si>
    <t>Luke Kleckner</t>
  </si>
  <si>
    <t>Check from Luke Kleckner</t>
  </si>
  <si>
    <t>krkul89@sbcglobal.net</t>
  </si>
  <si>
    <t>Check from Kevin Kulhanek</t>
  </si>
  <si>
    <t>kjstreifel@hotmail.com</t>
  </si>
  <si>
    <t>KUWAIT</t>
  </si>
  <si>
    <t>Kevin Streifel</t>
  </si>
  <si>
    <t>Paid via check USAA; Kyle Vandresse, too</t>
  </si>
  <si>
    <t>Paid via check USAA; Kevin Streifel, too</t>
  </si>
  <si>
    <t>Kyle.vandrese@gmail.com</t>
  </si>
  <si>
    <t>Kyle Vandrese</t>
  </si>
  <si>
    <t>thomas.nast@traditionllc.com</t>
  </si>
  <si>
    <t>Tom Nast</t>
  </si>
  <si>
    <t>Check from Tom Nast</t>
  </si>
  <si>
    <t>Tom.Buslee@traditionllc.com</t>
  </si>
  <si>
    <t>Tom Buslee 1</t>
  </si>
  <si>
    <t>Tom Buslee 2</t>
  </si>
  <si>
    <t>Check from Tom Buslee</t>
  </si>
  <si>
    <t>Philip.reim@alliancebanks.com</t>
  </si>
  <si>
    <t>Phil Reim</t>
  </si>
  <si>
    <t>Check from Phil Reim</t>
  </si>
  <si>
    <t>htonnell@gmail.com</t>
  </si>
  <si>
    <t>Harland Tonnell</t>
  </si>
  <si>
    <t>Check from Harland Tonnell</t>
  </si>
  <si>
    <t>brodie@integra.net</t>
  </si>
  <si>
    <t>Bruce Brodie</t>
  </si>
  <si>
    <t>Check from Bruce Brodie</t>
  </si>
  <si>
    <t>Ryapat@comcast.net</t>
  </si>
  <si>
    <t>Pat Ryan</t>
  </si>
  <si>
    <t>Check from Pat Ryan</t>
  </si>
  <si>
    <t>andyj@freadvisors.com</t>
  </si>
  <si>
    <t>Andy Junker</t>
  </si>
  <si>
    <t>Check from Andy Junker</t>
  </si>
  <si>
    <t>bschaefer@wealthenhancement.com</t>
  </si>
  <si>
    <t>Ben Schaefer</t>
  </si>
  <si>
    <t>Check from Ben Schaefer</t>
  </si>
  <si>
    <t>Chris Darling 2</t>
  </si>
  <si>
    <t>Chris Darling 1</t>
  </si>
  <si>
    <t>Adam Rutzick</t>
  </si>
  <si>
    <t>Chieflit@aol.com</t>
  </si>
  <si>
    <t>Check from Adam Rutzick</t>
  </si>
  <si>
    <t>Jake Rutzick</t>
  </si>
  <si>
    <t>robr@freadvisors.com</t>
  </si>
  <si>
    <t>Rob Runyun 1</t>
  </si>
  <si>
    <t>Rob Runyun 2</t>
  </si>
  <si>
    <t>Rob Runyun 3</t>
  </si>
  <si>
    <t>Rob Runyun 4</t>
  </si>
  <si>
    <t>Rob Runyun 5</t>
  </si>
  <si>
    <t>Rob Runyun 6</t>
  </si>
  <si>
    <t>Rob Runyun 7</t>
  </si>
  <si>
    <t>Rob Runyun 8</t>
  </si>
  <si>
    <t>One $400 check from Rob Runyun</t>
  </si>
  <si>
    <t>buckshawholdings@gmail.com</t>
  </si>
  <si>
    <t>Michael Marston 1</t>
  </si>
  <si>
    <t>Michael Marston 2</t>
  </si>
  <si>
    <t>Michael Marston 3</t>
  </si>
  <si>
    <t>One $150 check from Michael Marston</t>
  </si>
  <si>
    <t>Nick Dario</t>
  </si>
  <si>
    <t>jason.dario@traditionllc.com</t>
  </si>
  <si>
    <t>DARIO</t>
  </si>
  <si>
    <t>Gianna Dario</t>
  </si>
  <si>
    <t>Sophia Dario</t>
  </si>
  <si>
    <t>Andy Hartung</t>
  </si>
  <si>
    <t>Derek Kropp</t>
  </si>
  <si>
    <t>derek.kropp@bluewaterbrand.com</t>
  </si>
  <si>
    <t>One check for $150 from Kropp</t>
  </si>
  <si>
    <t>korfhage_j@hotmail.com</t>
  </si>
  <si>
    <t>Jason Korfhage</t>
  </si>
  <si>
    <t>Check from Jason Korfhage</t>
  </si>
  <si>
    <t>lakorfhage@yahoo.com</t>
  </si>
  <si>
    <t>Leigh Ann Korfhage</t>
  </si>
  <si>
    <t>Erdallkw@yahoo.com</t>
  </si>
  <si>
    <t>Kevin Erdall</t>
  </si>
  <si>
    <t>Check or cash from Brooks Erdall</t>
  </si>
  <si>
    <t>Cash to Dario per B Erdall</t>
  </si>
  <si>
    <t>John Williams</t>
  </si>
  <si>
    <t>WA</t>
  </si>
  <si>
    <t>jgwilliams@frontier.com</t>
  </si>
  <si>
    <t>Check from John Williams</t>
  </si>
  <si>
    <t>David.Poliseno@state.mn.us</t>
  </si>
  <si>
    <t>David Poliseno</t>
  </si>
  <si>
    <t>Check from David Poliseno</t>
  </si>
  <si>
    <t>dan.obrien@superiorgolfcars.com</t>
  </si>
  <si>
    <t>Dan O'Brien 1</t>
  </si>
  <si>
    <t>Dan O'Brien 2</t>
  </si>
  <si>
    <t>Check from Dan O'Brien</t>
  </si>
  <si>
    <t>kellen@2ndswing.com</t>
  </si>
  <si>
    <t>Kellen Krause</t>
  </si>
  <si>
    <t>Check from Kellen Krause</t>
  </si>
  <si>
    <t>Jon Hankes</t>
  </si>
  <si>
    <t>jonhankes@hotmail.com</t>
  </si>
  <si>
    <t>Check from Jon Hankes</t>
  </si>
  <si>
    <t>mikek.hanson@gmail.com</t>
  </si>
  <si>
    <t>Mike Hanson</t>
  </si>
  <si>
    <t>Check from Mike Hanson</t>
  </si>
  <si>
    <t>ChadF@allianceinsuranceadvisors.com</t>
  </si>
  <si>
    <t>Check from Chad Fuenffinger</t>
  </si>
  <si>
    <t>Chad Fuenffinger 1</t>
  </si>
  <si>
    <t>Chad Fuenffinger 2</t>
  </si>
  <si>
    <t>Tony Flint 1</t>
  </si>
  <si>
    <t>tfint30@gmail.com</t>
  </si>
  <si>
    <t>Cash from Tony Flint ($100); Eric Smith?</t>
  </si>
  <si>
    <t>Tony Flint 2</t>
  </si>
  <si>
    <t>Tony Flint 3</t>
  </si>
  <si>
    <t>Eric Smith</t>
  </si>
  <si>
    <t>esmizzle@yahoo.com</t>
  </si>
  <si>
    <t>rerb@cox.net</t>
  </si>
  <si>
    <t>Richard Erb</t>
  </si>
  <si>
    <t>Check from Richard Erb</t>
  </si>
  <si>
    <t>brian@splino.com</t>
  </si>
  <si>
    <t>Brian Hammel</t>
  </si>
  <si>
    <t>Check from Brian Hammel</t>
  </si>
  <si>
    <t>Dave.Schlundt@vikingsprinkler.us</t>
  </si>
  <si>
    <t>Billy Mauer</t>
  </si>
  <si>
    <t>bmauer@mauerchev.com</t>
  </si>
  <si>
    <t>Check from Billy Mauer</t>
  </si>
  <si>
    <t>nathanmauer@gmail.com</t>
  </si>
  <si>
    <t>Nate Mauer</t>
  </si>
  <si>
    <t>Check from Nate Mauer</t>
  </si>
  <si>
    <t>Dave Schlundt</t>
  </si>
  <si>
    <t>Check from Dave Schlundt</t>
  </si>
  <si>
    <t>Andrew@uptownlawyer.com</t>
  </si>
  <si>
    <t>Andy Garvis 1</t>
  </si>
  <si>
    <t>Andy Garvis 2</t>
  </si>
  <si>
    <t>Check for $300 from Andy Garvis</t>
  </si>
  <si>
    <t>Hawkins.matthew@gmail.com</t>
  </si>
  <si>
    <t>Matt Hawkins 1</t>
  </si>
  <si>
    <t>Matt Hawkins 2</t>
  </si>
  <si>
    <t>Bob@lawyersofminnesota.com</t>
  </si>
  <si>
    <t>Bob Schoenecker</t>
  </si>
  <si>
    <t>Darrin Eilertson</t>
  </si>
  <si>
    <t>dle@uptownlawyer.com</t>
  </si>
  <si>
    <t>Andrew Brooks</t>
  </si>
  <si>
    <t>andrewjbrooks@gmail.com</t>
  </si>
  <si>
    <t>Check from Andrew Brooks</t>
  </si>
  <si>
    <t>mniemeyer@rpmgllc.com</t>
  </si>
  <si>
    <t>Matt Niemeyer</t>
  </si>
  <si>
    <t>Check from Matt Niemeyer</t>
  </si>
  <si>
    <t>jmontbriand@rpmgllc.com</t>
  </si>
  <si>
    <t>Jim Montbriand 1</t>
  </si>
  <si>
    <t>Jim Montbriand 2</t>
  </si>
  <si>
    <t>Jim Montbriand 3</t>
  </si>
  <si>
    <t>Check from Jim Montbriand</t>
  </si>
  <si>
    <t>Bill Perpich 1</t>
  </si>
  <si>
    <t>Bill Perpich 2</t>
  </si>
  <si>
    <t>Check from Bill Perpich</t>
  </si>
  <si>
    <t>Perpich.Bill@principal.com</t>
  </si>
  <si>
    <t>CT</t>
  </si>
  <si>
    <t>aweiland@wealthenhancement.com</t>
  </si>
  <si>
    <t>Check from Adam Weiland</t>
  </si>
  <si>
    <t>Adam Weiland 1</t>
  </si>
  <si>
    <t>Adam Weiland 2</t>
  </si>
  <si>
    <t>chris@rubiconmortgagellc.com</t>
  </si>
  <si>
    <t>Check from Chris Dueffert</t>
  </si>
  <si>
    <t>takaner07@gmail.com</t>
  </si>
  <si>
    <t>Tim Kane</t>
  </si>
  <si>
    <t>Check from Tim Kane</t>
  </si>
  <si>
    <t>Deming.Tim@gmail.com</t>
  </si>
  <si>
    <t>Tim Deming</t>
  </si>
  <si>
    <t>Check from Tim Deming</t>
  </si>
  <si>
    <t>Tanner Howard</t>
  </si>
  <si>
    <t>tannerhoward8@gmail.com</t>
  </si>
  <si>
    <t>Check from Tanner Howard</t>
  </si>
  <si>
    <t>Mark@pulseproducts.com</t>
  </si>
  <si>
    <t>Mark Tollefsbol</t>
  </si>
  <si>
    <t>Check from Mark Tollefsbol</t>
  </si>
  <si>
    <t>Mel Dario 1</t>
  </si>
  <si>
    <t>MelDario1@yahoo.com</t>
  </si>
  <si>
    <t>Check from Mel Dario</t>
  </si>
  <si>
    <t>jpaulzine@comcast.net</t>
  </si>
  <si>
    <t>Check from Barney Paulzine</t>
  </si>
  <si>
    <t>Charlie Paulzine</t>
  </si>
  <si>
    <t>cpaulzine55@gmail.com</t>
  </si>
  <si>
    <t>fdriver@dtrio.com</t>
  </si>
  <si>
    <t>Check from Fred Driver</t>
  </si>
  <si>
    <t>Fred Driver</t>
  </si>
  <si>
    <t>mackspools@yahoo.com</t>
  </si>
  <si>
    <t>Kevin Huggett</t>
  </si>
  <si>
    <t>Kevin@theHuggetts.com</t>
  </si>
  <si>
    <t xml:space="preserve">Brian Mackenthun </t>
  </si>
  <si>
    <t>Check from Brian Mackenthun</t>
  </si>
  <si>
    <t>trippkimball@gmail.com</t>
  </si>
  <si>
    <t>Tripp Kimball</t>
  </si>
  <si>
    <t>Check from Tripp Kimball</t>
  </si>
  <si>
    <t>Kevin Ward</t>
  </si>
  <si>
    <t>Kevin.kwdev@gmail.com</t>
  </si>
  <si>
    <t>Check from Kevin Ward (maybe Trimball)</t>
  </si>
  <si>
    <t>derekodaly@gmail.com</t>
  </si>
  <si>
    <t>Derek Daly</t>
  </si>
  <si>
    <t>ID</t>
  </si>
  <si>
    <t>Check from Derek Daly</t>
  </si>
  <si>
    <t>tomaflores@yahoo.com</t>
  </si>
  <si>
    <t>Tom Flores</t>
  </si>
  <si>
    <t>Check from Tom Flores</t>
  </si>
  <si>
    <t>Phil Flores</t>
  </si>
  <si>
    <t>Jamie Mackenthun</t>
  </si>
  <si>
    <t>Jaime@mackenthuns.com</t>
  </si>
  <si>
    <t>Check from Jaime Mackenthun</t>
  </si>
  <si>
    <t>bferrer@cardinalmaterials.com</t>
  </si>
  <si>
    <t>Paid Ryan Thomas (sp?)</t>
  </si>
  <si>
    <t>Bob Ferrer</t>
  </si>
  <si>
    <t>Eric Kellin</t>
  </si>
  <si>
    <t>ekellin@horizonsalesinc.com</t>
  </si>
  <si>
    <t>Check from Eric Kellin</t>
  </si>
  <si>
    <t>jmiddaugh@cfsbd.com</t>
  </si>
  <si>
    <t>Jason Middaugh</t>
  </si>
  <si>
    <t>ND</t>
  </si>
  <si>
    <t>Dave Middaugh</t>
  </si>
  <si>
    <t>dave@damiddaugh.com</t>
  </si>
  <si>
    <t>dlhint@marketplacehome.com</t>
  </si>
  <si>
    <t>Dave Hintermeister 1</t>
  </si>
  <si>
    <t>Dave Hintermeister 2</t>
  </si>
  <si>
    <t>Check from Dave Hintermeister</t>
  </si>
  <si>
    <t>Tom Williams</t>
  </si>
  <si>
    <t>williams.tsc@comcast.net</t>
  </si>
  <si>
    <t>Check from Tom Williams</t>
  </si>
  <si>
    <t>quadkings81@gmail.com</t>
  </si>
  <si>
    <t>Bob Smith 1</t>
  </si>
  <si>
    <t>Bob Smith 2</t>
  </si>
  <si>
    <t>$300 check from Pat McDonough</t>
  </si>
  <si>
    <t>Pat McDonough</t>
  </si>
  <si>
    <t>patmcdonough24@gmail.com</t>
  </si>
  <si>
    <t>Matt Anderson 1</t>
  </si>
  <si>
    <t>Matt Anderson 2</t>
  </si>
  <si>
    <t>Bob Anderson</t>
  </si>
  <si>
    <t>grdeming@gmail.com</t>
  </si>
  <si>
    <t>Greg Deming</t>
  </si>
  <si>
    <t>Check from Greg Deming</t>
  </si>
  <si>
    <t>John Kellin</t>
  </si>
  <si>
    <t>JKKellin@gmail.com</t>
  </si>
  <si>
    <t>Check from John Kellin</t>
  </si>
  <si>
    <t>tim.smith@anytimefitness.com</t>
  </si>
  <si>
    <t>Tim Smith</t>
  </si>
  <si>
    <t>Check for $150 from Tim Smith</t>
  </si>
  <si>
    <t>Luke Smith</t>
  </si>
  <si>
    <t>Ben Smith</t>
  </si>
  <si>
    <t>Brad Adams</t>
  </si>
  <si>
    <t>Luke Adams</t>
  </si>
  <si>
    <t>Check from Brad Adams</t>
  </si>
  <si>
    <t>brad.adams@thomsonreuters.com</t>
  </si>
  <si>
    <t>Bmsimmons75@yahoo.com</t>
  </si>
  <si>
    <t>Brandon Simmons</t>
  </si>
  <si>
    <t>Check from Brandon Simmons</t>
  </si>
  <si>
    <t>Dave@dsgopen.com</t>
  </si>
  <si>
    <t>David Pessagno 1</t>
  </si>
  <si>
    <t>David Pessagno 2</t>
  </si>
  <si>
    <t>Check from David Pessagno</t>
  </si>
  <si>
    <t>junklesbay@gmail.com</t>
  </si>
  <si>
    <t>Jesse Unklesbay</t>
  </si>
  <si>
    <t>Check from Jesse Unklesbay</t>
  </si>
  <si>
    <t>boucher@gkbaum.com</t>
  </si>
  <si>
    <t>Check from Tanner Boucher</t>
  </si>
  <si>
    <t>Tanner Boucher 1</t>
  </si>
  <si>
    <t>Tanner Boucher 2</t>
  </si>
  <si>
    <t>Tanner Boucher 3</t>
  </si>
  <si>
    <t>Mike Commers</t>
  </si>
  <si>
    <t>mike@stpaullinocpt.com</t>
  </si>
  <si>
    <t>Check from Mike Commers</t>
  </si>
  <si>
    <t>dalestuder@comcast.net</t>
  </si>
  <si>
    <t>Brent@freadvisors.com</t>
  </si>
  <si>
    <t>Check from Brent Godbout</t>
  </si>
  <si>
    <t>Brent Godbout 1</t>
  </si>
  <si>
    <t>Brent Godbout 2</t>
  </si>
  <si>
    <t>greg.palm@craig-hallum.com</t>
  </si>
  <si>
    <t>Greg Palm 1</t>
  </si>
  <si>
    <t>Greg Palm 2</t>
  </si>
  <si>
    <t>Check from Greg Palm</t>
  </si>
  <si>
    <t>nlazar@Northland.com</t>
  </si>
  <si>
    <t>Nik Lazar 1</t>
  </si>
  <si>
    <t>Nik Lazar 2</t>
  </si>
  <si>
    <t>Nik Lazar 3</t>
  </si>
  <si>
    <t>Check from Nik Lazar</t>
  </si>
  <si>
    <t>gc@welshpt.com</t>
  </si>
  <si>
    <t>Grant Campbell 1</t>
  </si>
  <si>
    <t>Grant Campbell 2</t>
  </si>
  <si>
    <t>Check from Grant Campbell</t>
  </si>
  <si>
    <t>jfoley@marcommdept.com</t>
  </si>
  <si>
    <t>Joe Foley</t>
  </si>
  <si>
    <t>Check from Joe Foley</t>
  </si>
  <si>
    <t>Forecastedinvestments@gmail.com</t>
  </si>
  <si>
    <t>Ryan Nelson</t>
  </si>
  <si>
    <t>Check from Ryan Nelson</t>
  </si>
  <si>
    <t>jdeblon@yalemech.com</t>
  </si>
  <si>
    <t>Scorazalla@yahoo.com</t>
  </si>
  <si>
    <t>Kevin Kulhanek 1</t>
  </si>
  <si>
    <t>Kevin Kulhanek 2</t>
  </si>
  <si>
    <t>Droid_12@hotmail.com</t>
  </si>
  <si>
    <t>Andy Podmolik 1</t>
  </si>
  <si>
    <t>Andy Podmolik 2</t>
  </si>
  <si>
    <t>Andy Podmolik 3</t>
  </si>
  <si>
    <t>Check from Andy Podmolik</t>
  </si>
  <si>
    <t>nswenso1@gmail.com</t>
  </si>
  <si>
    <t>Nick Swenson 1</t>
  </si>
  <si>
    <t>Nick Swenson 2</t>
  </si>
  <si>
    <t>Nick Swenson 3</t>
  </si>
  <si>
    <t>Brad Adams is paying for him</t>
  </si>
  <si>
    <t>tomm@marketplacehome.com</t>
  </si>
  <si>
    <t>Check from Tom Mattaini</t>
  </si>
  <si>
    <t>Tom Mattaini</t>
  </si>
  <si>
    <t>chrismuhle@yahoo.com</t>
  </si>
  <si>
    <t>Chris Muhle</t>
  </si>
  <si>
    <t>Check from Chris Muhle</t>
  </si>
  <si>
    <t>blair.madsen@usbank.com</t>
  </si>
  <si>
    <t>Blair Madsen 1</t>
  </si>
  <si>
    <t>Blair Madsen 2</t>
  </si>
  <si>
    <t>Check from Blair Madsen</t>
  </si>
  <si>
    <t>jwestho1@gmail.com</t>
  </si>
  <si>
    <t>Jim Westholder</t>
  </si>
  <si>
    <t>Check from Jim Westholder</t>
  </si>
  <si>
    <t>Nik Lazar 4</t>
  </si>
  <si>
    <t>Dick Lindholm</t>
  </si>
  <si>
    <t>From Mel Dario</t>
  </si>
  <si>
    <t>Terry Wensmann</t>
  </si>
  <si>
    <t>twensmann@wres-llc.com</t>
  </si>
  <si>
    <t>Check from Terry Wensmann</t>
  </si>
  <si>
    <t>lbecker26@gmail.com</t>
  </si>
  <si>
    <t>Lee Becker</t>
  </si>
  <si>
    <t>Check from Lee Becker</t>
  </si>
  <si>
    <t>bill@aaselawfirm.com</t>
  </si>
  <si>
    <t>Check from William Aase</t>
  </si>
  <si>
    <t>tkeenan50@gmail.com</t>
  </si>
  <si>
    <t>Tom Keenan</t>
  </si>
  <si>
    <t>Check from Tom Keenan</t>
  </si>
  <si>
    <t>Bill Aase 1</t>
  </si>
  <si>
    <t>Bill Aase 2</t>
  </si>
  <si>
    <t>Mel Dario 2</t>
  </si>
  <si>
    <t>andrew.a.birkholz@gmail.com</t>
  </si>
  <si>
    <t>Andrew Birkholz</t>
  </si>
  <si>
    <t>jflynn264@yahoo.com</t>
  </si>
  <si>
    <t>John Flynn</t>
  </si>
  <si>
    <t>Jimmy Martinez</t>
  </si>
  <si>
    <t>martinezejames@gmail.com</t>
  </si>
  <si>
    <t>Bailey Walker</t>
  </si>
  <si>
    <t>Baileywalker@q.com</t>
  </si>
  <si>
    <t>Check from Jimmy Martinez</t>
  </si>
  <si>
    <t>Frank Walker 1</t>
  </si>
  <si>
    <t>Check from Frank Walker</t>
  </si>
  <si>
    <t>cyclerndenver@gmail.com</t>
  </si>
  <si>
    <t>justin.green@traditionllc.com</t>
  </si>
  <si>
    <t>Justin Green 1</t>
  </si>
  <si>
    <t>Justin Green 2</t>
  </si>
  <si>
    <t>James.m.green7@gmail.com</t>
  </si>
  <si>
    <t>James Green 1</t>
  </si>
  <si>
    <t>James Green 2</t>
  </si>
  <si>
    <t>Tommy Appert</t>
  </si>
  <si>
    <t>Tommy.appert@gmail.com</t>
  </si>
  <si>
    <t>Kevin Martin</t>
  </si>
  <si>
    <t>kevin.stone.martin@gmail.com</t>
  </si>
  <si>
    <t>Anthony Williams 1</t>
  </si>
  <si>
    <t>WV</t>
  </si>
  <si>
    <t>creativeone87@gmail.com</t>
  </si>
  <si>
    <t>Check from Anthony Williams</t>
  </si>
  <si>
    <t>Anthony Williams 2</t>
  </si>
  <si>
    <t>Anthony Williams 3</t>
  </si>
  <si>
    <t>Anthony Williams 4</t>
  </si>
  <si>
    <t>Anthony Williams 5</t>
  </si>
  <si>
    <t>Anthony Williams 6</t>
  </si>
  <si>
    <t>Anthony Williams 7</t>
  </si>
  <si>
    <t>Anthony Williams 8</t>
  </si>
  <si>
    <t>Anthony Williams 9</t>
  </si>
  <si>
    <t>Anthony Williams 10</t>
  </si>
  <si>
    <t>smithjosk@hotmail.com</t>
  </si>
  <si>
    <t>Joe Smith</t>
  </si>
  <si>
    <t>Check from Tim Smith</t>
  </si>
  <si>
    <t>chad-donnelly@hotmail.com</t>
  </si>
  <si>
    <t>Chad Donnelly 1</t>
  </si>
  <si>
    <t>Chad Donnelly 2</t>
  </si>
  <si>
    <t>Check from Chad Donnelly</t>
  </si>
  <si>
    <t>zdobek@gmail.com</t>
  </si>
  <si>
    <t>Zach Dobek</t>
  </si>
  <si>
    <t>Check from Zach Dobek</t>
  </si>
  <si>
    <t>potterchiropractic@yahoo.com</t>
  </si>
  <si>
    <t>Steve Potter</t>
  </si>
  <si>
    <t>Check from Steve Potter</t>
  </si>
  <si>
    <t>Robert Robinson</t>
  </si>
  <si>
    <t>robert.robinson@fedpg.com</t>
  </si>
  <si>
    <t>Check from Robert Robinson</t>
  </si>
  <si>
    <t>DC</t>
  </si>
  <si>
    <t>bradcarpenter65@yahoo.com</t>
  </si>
  <si>
    <t>Jay Carpenter</t>
  </si>
  <si>
    <t>IL</t>
  </si>
  <si>
    <t>Check from Jay Carpenter</t>
  </si>
  <si>
    <t>Nick Quade 1</t>
  </si>
  <si>
    <t>Check from Nick Quade</t>
  </si>
  <si>
    <t>nickquade007@yahoo.com</t>
  </si>
  <si>
    <t>bweappa@rubiconmortgagellc.com</t>
  </si>
  <si>
    <t>Brad Weappa 1</t>
  </si>
  <si>
    <t>Brad Weappa 2</t>
  </si>
  <si>
    <t>Check from Brad Weappa</t>
  </si>
  <si>
    <t>jmhopper228@gmail.com</t>
  </si>
  <si>
    <t>Justin Hopper</t>
  </si>
  <si>
    <t>Check from Justin Hopper</t>
  </si>
  <si>
    <t>stickjohnson@bellsouth.net</t>
  </si>
  <si>
    <t>TN</t>
  </si>
  <si>
    <t>Stephen Johnson</t>
  </si>
  <si>
    <t>Check from Stephen Johnson</t>
  </si>
  <si>
    <t>ianrileybehm@gmail.com</t>
  </si>
  <si>
    <t>Ian Behm</t>
  </si>
  <si>
    <t>Check from Ian Behm</t>
  </si>
  <si>
    <t>agkelzer@yahoo.com</t>
  </si>
  <si>
    <t>Andrew Kelzer</t>
  </si>
  <si>
    <t>Nick Quade 2</t>
  </si>
  <si>
    <t>dpunke@rpmgllc.com</t>
  </si>
  <si>
    <t>Doug Punke</t>
  </si>
  <si>
    <t>Check from Doug Punke</t>
  </si>
  <si>
    <t>Eric@bighamrealtors.com</t>
  </si>
  <si>
    <t>Eric Bigham 1</t>
  </si>
  <si>
    <t>Check from Eric Bigham</t>
  </si>
  <si>
    <t>Eric Bigham 2</t>
  </si>
  <si>
    <t>Eric Bigham 3</t>
  </si>
  <si>
    <t>kiel.luse@gmail.com</t>
  </si>
  <si>
    <t>Kiel Luse</t>
  </si>
  <si>
    <t>bethln@aol.com</t>
  </si>
  <si>
    <t>Beth Loechler 1</t>
  </si>
  <si>
    <t>Beth Loechler 2</t>
  </si>
  <si>
    <t>Check from Beth Loechler</t>
  </si>
  <si>
    <t>mmillman5@yahoo.com</t>
  </si>
  <si>
    <t>Matt Millman</t>
  </si>
  <si>
    <t>Paid with March Madness Money</t>
  </si>
  <si>
    <t>Mel Dario 3</t>
  </si>
  <si>
    <t>kwroddy@gmail.com</t>
  </si>
  <si>
    <t>Check from Kevin Roddy</t>
  </si>
  <si>
    <t>Clint Dammann 1</t>
  </si>
  <si>
    <t>Clint Dammann 2</t>
  </si>
  <si>
    <t>Tony Walman</t>
  </si>
  <si>
    <t>Kevin Roddy 1</t>
  </si>
  <si>
    <t>Barry.fuchs@searshc.com</t>
  </si>
  <si>
    <t>Barry Fuchs</t>
  </si>
  <si>
    <t>Check from Barry Fuchs</t>
  </si>
  <si>
    <t>kyleschwietz@yahoo.com</t>
  </si>
  <si>
    <t>Kyle Schwietz 1</t>
  </si>
  <si>
    <t>Kyle Schwietz 2</t>
  </si>
  <si>
    <t>Check from Kyle Schwietz</t>
  </si>
  <si>
    <t>ryanradtke@kw.com</t>
  </si>
  <si>
    <t>Ryan Radtke 1</t>
  </si>
  <si>
    <t>Ryan Radtke 2</t>
  </si>
  <si>
    <t>Check from Ryan Radtke</t>
  </si>
  <si>
    <t>Tom Poole</t>
  </si>
  <si>
    <t>tompoole@comcast.net</t>
  </si>
  <si>
    <t>Check from Tom Poole</t>
  </si>
  <si>
    <t>peter.hauhuth@ihs.com</t>
  </si>
  <si>
    <t>Peter Hauhuth 1</t>
  </si>
  <si>
    <t>Peter Hauhuth 2</t>
  </si>
  <si>
    <t>Check from Peter Hauhuth</t>
  </si>
  <si>
    <t>Drew Dale</t>
  </si>
  <si>
    <t xml:space="preserve">andrew.dale17@gmail.com </t>
  </si>
  <si>
    <t>Check from Drew Dale</t>
  </si>
  <si>
    <t>Swensmann169@hotmail.com</t>
  </si>
  <si>
    <t>Steve Wensmann</t>
  </si>
  <si>
    <t>Check from Steve Wensmann</t>
  </si>
  <si>
    <t>Greg Brill 1</t>
  </si>
  <si>
    <t>GBRILL93@gmail.com</t>
  </si>
  <si>
    <t>Check from Greg Brill</t>
  </si>
  <si>
    <t>Greg Brill 2</t>
  </si>
  <si>
    <t>Greg Brill 3</t>
  </si>
  <si>
    <t>rak06084@gmail.com</t>
  </si>
  <si>
    <t>Brian Rak</t>
  </si>
  <si>
    <t>Check from Brian Rak</t>
  </si>
  <si>
    <t>travis.emery@benefitfocus.com</t>
  </si>
  <si>
    <t>Travis Emery</t>
  </si>
  <si>
    <t>Check from Travis Emery</t>
  </si>
  <si>
    <t>brna0102@yahoo.com</t>
  </si>
  <si>
    <t>Nate Brockpahler</t>
  </si>
  <si>
    <t>Check from Nate Brockpahler</t>
  </si>
  <si>
    <t>Persby@gmail.com</t>
  </si>
  <si>
    <t>Andy Persby</t>
  </si>
  <si>
    <t>Check from Andy Persby</t>
  </si>
  <si>
    <t>jakerlind@comcast.net</t>
  </si>
  <si>
    <t>Jim Akerlind</t>
  </si>
  <si>
    <t>Check from Jim Akerlind</t>
  </si>
  <si>
    <t>todd@earlsfloorsanding.com</t>
  </si>
  <si>
    <t>Check from Todd Anthony</t>
  </si>
  <si>
    <t>Todd Anthony 1</t>
  </si>
  <si>
    <t>Todd Anthony 2</t>
  </si>
  <si>
    <t>Ryan Wensmann 1</t>
  </si>
  <si>
    <t>ryan.j.wensmann@gmail.com</t>
  </si>
  <si>
    <t>1 paid with NCAA, other with Terry Wensman pmt</t>
  </si>
  <si>
    <t>Ryan Wensmann 2</t>
  </si>
  <si>
    <t>brewers_15@msn.com</t>
  </si>
  <si>
    <t>Dan Ford</t>
  </si>
  <si>
    <t>Check from Dan Ford</t>
  </si>
  <si>
    <t>gwenkstern@gmail.com</t>
  </si>
  <si>
    <t>Grant Wenkstern 1</t>
  </si>
  <si>
    <t>Grant Wenkstern 2</t>
  </si>
  <si>
    <t>dsampair@gmail.com</t>
  </si>
  <si>
    <t>Dave Sampair</t>
  </si>
  <si>
    <t>Check from David Sampair</t>
  </si>
  <si>
    <t>cd12390@aol.com</t>
  </si>
  <si>
    <t>Kevin Roddy 2</t>
  </si>
  <si>
    <t>Money order from Mark Gozion</t>
  </si>
  <si>
    <t>Steven Rutzick</t>
  </si>
  <si>
    <t>Stevenrutzicklaw@comcast.net</t>
  </si>
  <si>
    <t>Check from Steven Rutzick</t>
  </si>
  <si>
    <t>Dave Valento 1</t>
  </si>
  <si>
    <t>thephantom@trackphantom.com</t>
  </si>
  <si>
    <t>Check from Dave Valento</t>
  </si>
  <si>
    <t>Dave Valento 2</t>
  </si>
  <si>
    <t>Dave Valento 3</t>
  </si>
  <si>
    <t>Mira Young 1</t>
  </si>
  <si>
    <t>Mira Young 2</t>
  </si>
  <si>
    <t>nehmer9160@msn.com</t>
  </si>
  <si>
    <t>Mike Nehmer</t>
  </si>
  <si>
    <t>Check from Mike Nehmer</t>
  </si>
  <si>
    <t>ECUADOR</t>
  </si>
  <si>
    <t>tkane@donjohnsonmotors.com</t>
  </si>
  <si>
    <t>Todd Kane</t>
  </si>
  <si>
    <t>Check from Todd Kane</t>
  </si>
  <si>
    <t>Ccrnokrak@yahoo.com</t>
  </si>
  <si>
    <t>Christopher Cronkrak</t>
  </si>
  <si>
    <t>Check from Chris Cronkrak</t>
  </si>
  <si>
    <t>Pool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</si>
  <si>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</si>
  <si>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</si>
  <si>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</si>
  <si>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</si>
  <si>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</si>
  <si>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</si>
  <si>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</si>
  <si>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</si>
  <si>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</si>
  <si>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</si>
  <si>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prathmanner@rubiconmortgagellc.com</t>
  </si>
  <si>
    <t>Peter Rathmanner 1</t>
  </si>
  <si>
    <t>Peter Rathmanner 2</t>
  </si>
  <si>
    <t>Check from Peter Rathmanner</t>
  </si>
  <si>
    <t>JUSTIN GREEN</t>
  </si>
  <si>
    <t>Check from Jason Middaugh</t>
  </si>
  <si>
    <t>Joe Verhasselt 1</t>
  </si>
  <si>
    <t>Check from Grant Wenkstern</t>
  </si>
  <si>
    <t>John Rock</t>
  </si>
  <si>
    <t>john.rock@traditionllc.com</t>
  </si>
  <si>
    <t>Check from John Rock</t>
  </si>
  <si>
    <t>anthony.ostrowski.ec@gmail.com</t>
  </si>
  <si>
    <t>Anthony Ostrowski </t>
  </si>
  <si>
    <t>Kirt.Adams@Halliburton.com</t>
  </si>
  <si>
    <t>Kirt Adams 1</t>
  </si>
  <si>
    <t>Kirt Adams 2</t>
  </si>
  <si>
    <t>Check from Kirt Adams</t>
  </si>
  <si>
    <t>Chris Perrault</t>
  </si>
  <si>
    <t>Chrisperrault22@gmail.com</t>
  </si>
  <si>
    <t>Tom Mattaini is paying for him</t>
  </si>
  <si>
    <t>Scott.gerry@gmail.com</t>
  </si>
  <si>
    <t>Scott Gerry</t>
  </si>
  <si>
    <t>Check from Scott Gerry</t>
  </si>
  <si>
    <t>esvobodny@hotmail.com</t>
  </si>
  <si>
    <t>Eric Svobodny</t>
  </si>
  <si>
    <t>Check from Eric Svobodny</t>
  </si>
  <si>
    <t>mark.hofstad@traditionllc.com</t>
  </si>
  <si>
    <t>Mark Hofstad</t>
  </si>
  <si>
    <t>Check from Mark Hofstad</t>
  </si>
  <si>
    <t>Barney Paulzine 1</t>
  </si>
  <si>
    <t>rzine@comcast.net</t>
  </si>
  <si>
    <t>Robert Paulzine</t>
  </si>
  <si>
    <t>Barney Paulzine 2</t>
  </si>
  <si>
    <t>David Adams</t>
  </si>
  <si>
    <t>d.charles.adams@gmail.com</t>
  </si>
  <si>
    <t>Check from David Adams</t>
  </si>
  <si>
    <t>Brian Beach 1</t>
  </si>
  <si>
    <t>Brian Beach 2</t>
  </si>
  <si>
    <t>Brian Beach 3</t>
  </si>
  <si>
    <t>bbeach@sovereignhealthcare.net</t>
  </si>
  <si>
    <t>Check from Brian Beach</t>
  </si>
  <si>
    <t>rich.eklund@gmail.com</t>
  </si>
  <si>
    <t>Rich Eklund</t>
  </si>
  <si>
    <t>Check from Rich Eklund</t>
  </si>
  <si>
    <t>Dal Hurtt 1</t>
  </si>
  <si>
    <t>Dal Hurtt 2</t>
  </si>
  <si>
    <t>Andy Podmolik 4</t>
  </si>
  <si>
    <t>mark_alexander999@yahoo.com</t>
  </si>
  <si>
    <t>Mark Alexander 1</t>
  </si>
  <si>
    <t>Mark Alexander 2</t>
  </si>
  <si>
    <t>Check from Mark Alexander</t>
  </si>
  <si>
    <t>Blair Madsen 3</t>
  </si>
  <si>
    <t>ba@welshpt.com</t>
  </si>
  <si>
    <t>Check from Ben Applebaum</t>
  </si>
  <si>
    <t>Ben Applebaum</t>
  </si>
  <si>
    <t>Mark Gozion 1</t>
  </si>
  <si>
    <t>Mark Gozion 2</t>
  </si>
  <si>
    <t>Grant Campbell 3</t>
  </si>
  <si>
    <t>Paul Wolber</t>
  </si>
  <si>
    <t>noblecpa@comcast.net</t>
  </si>
  <si>
    <t>Check from Paul Wolber</t>
  </si>
  <si>
    <t>Todd Chervany</t>
  </si>
  <si>
    <t>Todd.chervany@gmail.com</t>
  </si>
  <si>
    <t>Check from Todd Chevany</t>
  </si>
  <si>
    <t>aarnett@yukonpartners.com</t>
  </si>
  <si>
    <t>Aaron Arnett</t>
  </si>
  <si>
    <t>Check from Aaron Arnett</t>
  </si>
  <si>
    <t>davep@marketplacehome.com</t>
  </si>
  <si>
    <t>Dave Petroske</t>
  </si>
  <si>
    <t>Check from Dave Petroske</t>
  </si>
  <si>
    <t>raycarolan@yahoo.com</t>
  </si>
  <si>
    <t>Ray Carolan</t>
  </si>
  <si>
    <t>Check from Ray Carolan</t>
  </si>
  <si>
    <t>Matt Kreider</t>
  </si>
  <si>
    <t>Matt.kreider@savvis.com</t>
  </si>
  <si>
    <t>Mike Tierney</t>
  </si>
  <si>
    <t>Michael.tierney@thomsonreuters.com</t>
  </si>
  <si>
    <t>Check from Mike Tierney</t>
  </si>
  <si>
    <t>ESimmons@christensengroup.com</t>
  </si>
  <si>
    <t>Eric Simmons 1</t>
  </si>
  <si>
    <t>Eric Simmons 2</t>
  </si>
  <si>
    <t>Check from Eric Simmons</t>
  </si>
  <si>
    <t>Dal Hurtt 3</t>
  </si>
  <si>
    <t>Thomas.Guidarelli@traditionllc.com</t>
  </si>
  <si>
    <t>Thomas Guidarelli</t>
  </si>
  <si>
    <t>Check from Thomas Guidarelli</t>
  </si>
  <si>
    <t>Dennis Sapletal 1</t>
  </si>
  <si>
    <t>Dennis Sapletal 2</t>
  </si>
  <si>
    <t>Dennis Sapletal 3</t>
  </si>
  <si>
    <t>aztrucks99@aol.com</t>
  </si>
  <si>
    <t>Andy Truskolaski</t>
  </si>
  <si>
    <t>rcarpenter@fieldsolutions.com</t>
  </si>
  <si>
    <t>Randy Carpenter</t>
  </si>
  <si>
    <t>FL</t>
  </si>
  <si>
    <t>Check from Randy Carpenter</t>
  </si>
  <si>
    <t>Check from Andy Truskolaski</t>
  </si>
  <si>
    <t>Chris Dueffert</t>
  </si>
  <si>
    <t>Joe Verhasselt 2</t>
  </si>
  <si>
    <t>{"IsHide":true,"SheetId":0,"Name":"Sheet1","HiddenRow":0,"VisibleRange":"","SheetTheme":{"TabColor":"","BodyColor":"","BodyImage":""}}</t>
  </si>
  <si>
    <t>{"IsHide":true,"SheetId":0,"Name":"Location","HiddenRow":0,"VisibleRange":"","SheetTheme":{"TabColor":"","BodyColor":"","BodyImage":""}}</t>
  </si>
  <si>
    <t>Stephen Gallacher</t>
  </si>
  <si>
    <t>Brendon de Jonge</t>
  </si>
  <si>
    <t>Matt Jones</t>
  </si>
  <si>
    <t>Graham Delaet</t>
  </si>
  <si>
    <t>Golfer</t>
  </si>
  <si>
    <t>Money Won</t>
  </si>
  <si>
    <t>RANK</t>
  </si>
  <si>
    <t>Sandy Corazalla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</si>
</sst>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theme="0"/>
      <name val="Arial"/>
      <family val="2"/>
    </font>
    <font>
      <sz val="8"/>
      <color theme="2" tint="-0.499984740745262"/>
      <name val="Arial"/>
      <family val="2"/>
    </font>
    <font>
      <sz val="8"/>
      <color rgb="FFFF0000"/>
      <name val="Arial"/>
      <family val="2"/>
    </font>
    <font>
      <sz val="8"/>
      <color theme="0" tint="-0.14999847407452621"/>
      <name val="Arial"/>
      <family val="2"/>
    </font>
    <font>
      <strike/>
      <sz val="8"/>
      <color theme="0" tint="-0.499984740745262"/>
      <name val="Arial"/>
      <family val="2"/>
    </font>
    <font>
      <b/>
      <i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2" fontId="2" fillId="2" borderId="0" xfId="0" applyNumberFormat="1" applyFont="1" applyFill="1" applyAlignment="1">
      <alignment horizontal="center" vertical="center"/>
    </xf>
    <xf numFmtId="0" fontId="6" fillId="12" borderId="21" xfId="0" applyFont="1" applyFill="1" applyBorder="1" applyAlignment="1">
      <alignment horizontal="center" vertical="top" wrapText="1"/>
    </xf>
    <xf numFmtId="0" fontId="6" fillId="12" borderId="22" xfId="0" applyFont="1" applyFill="1" applyBorder="1" applyAlignment="1">
      <alignment horizontal="center" vertical="top" wrapText="1"/>
    </xf>
    <xf numFmtId="0" fontId="2" fillId="10" borderId="23" xfId="0" applyFont="1" applyFill="1" applyBorder="1" applyAlignment="1">
      <alignment vertical="center" wrapText="1"/>
    </xf>
    <xf numFmtId="0" fontId="2" fillId="10" borderId="24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vertical="center" wrapText="1"/>
    </xf>
    <xf numFmtId="0" fontId="2" fillId="10" borderId="26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vertical="center" wrapText="1"/>
    </xf>
    <xf numFmtId="0" fontId="2" fillId="11" borderId="24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vertical="center" wrapText="1"/>
    </xf>
    <xf numFmtId="0" fontId="2" fillId="11" borderId="4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vertical="center" wrapText="1"/>
    </xf>
    <xf numFmtId="0" fontId="2" fillId="11" borderId="26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9" fillId="2" borderId="0" xfId="0" applyFont="1" applyFill="1" applyAlignment="1">
      <alignment vertical="center"/>
    </xf>
    <xf numFmtId="0" fontId="3" fillId="10" borderId="6" xfId="0" applyFont="1" applyFill="1" applyBorder="1" applyAlignment="1">
      <alignment vertical="center" wrapText="1"/>
    </xf>
    <xf numFmtId="0" fontId="3" fillId="10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vertical="center" wrapText="1"/>
    </xf>
    <xf numFmtId="0" fontId="3" fillId="11" borderId="4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44" fontId="3" fillId="6" borderId="16" xfId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44" fontId="3" fillId="5" borderId="16" xfId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44" fontId="3" fillId="4" borderId="16" xfId="1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44" fontId="3" fillId="8" borderId="16" xfId="1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44" fontId="3" fillId="7" borderId="16" xfId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44" fontId="3" fillId="9" borderId="16" xfId="1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44" fontId="2" fillId="3" borderId="20" xfId="0" applyNumberFormat="1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44" fontId="2" fillId="6" borderId="4" xfId="1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44" fontId="2" fillId="5" borderId="4" xfId="1" applyFont="1" applyFill="1" applyBorder="1" applyAlignment="1">
      <alignment horizontal="left" vertical="center"/>
    </xf>
    <xf numFmtId="44" fontId="2" fillId="5" borderId="7" xfId="1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4" fontId="2" fillId="4" borderId="4" xfId="1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44" fontId="2" fillId="8" borderId="4" xfId="1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44" fontId="2" fillId="7" borderId="4" xfId="1" applyFont="1" applyFill="1" applyBorder="1" applyAlignment="1">
      <alignment horizontal="left" vertical="center"/>
    </xf>
    <xf numFmtId="44" fontId="2" fillId="9" borderId="4" xfId="1" applyFont="1" applyFill="1" applyBorder="1" applyAlignment="1">
      <alignment horizontal="left" vertical="center"/>
    </xf>
    <xf numFmtId="0" fontId="2" fillId="9" borderId="9" xfId="0" applyFont="1" applyFill="1" applyBorder="1" applyAlignment="1">
      <alignment horizontal="left" vertical="center"/>
    </xf>
    <xf numFmtId="44" fontId="2" fillId="6" borderId="7" xfId="1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11" borderId="29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0" fontId="2" fillId="11" borderId="27" xfId="0" applyFont="1" applyFill="1" applyBorder="1" applyAlignment="1">
      <alignment horizontal="left" vertical="center"/>
    </xf>
    <xf numFmtId="0" fontId="2" fillId="11" borderId="2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8" fillId="11" borderId="20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3" fillId="11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0" fontId="4" fillId="11" borderId="0" xfId="0" applyFont="1" applyFill="1" applyBorder="1" applyAlignment="1">
      <alignment horizontal="center" vertical="center"/>
    </xf>
    <xf numFmtId="44" fontId="2" fillId="11" borderId="0" xfId="0" applyNumberFormat="1" applyFont="1" applyFill="1" applyBorder="1" applyAlignment="1">
      <alignment horizontal="left" vertical="center"/>
    </xf>
    <xf numFmtId="44" fontId="2" fillId="11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0" fillId="8" borderId="4" xfId="0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10" fillId="6" borderId="6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  <xf numFmtId="0" fontId="10" fillId="9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6" fontId="2" fillId="0" borderId="4" xfId="0" applyNumberFormat="1" applyFont="1" applyBorder="1" applyAlignment="1">
      <alignment horizontal="left"/>
    </xf>
    <xf numFmtId="44" fontId="2" fillId="9" borderId="7" xfId="1" applyFont="1" applyFill="1" applyBorder="1" applyAlignment="1">
      <alignment horizontal="left" vertical="center"/>
    </xf>
    <xf numFmtId="44" fontId="2" fillId="7" borderId="7" xfId="1" applyFont="1" applyFill="1" applyBorder="1" applyAlignment="1">
      <alignment horizontal="left" vertical="center"/>
    </xf>
    <xf numFmtId="44" fontId="2" fillId="8" borderId="7" xfId="1" applyFont="1" applyFill="1" applyBorder="1" applyAlignment="1">
      <alignment horizontal="left" vertical="center"/>
    </xf>
    <xf numFmtId="44" fontId="2" fillId="4" borderId="7" xfId="1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horizontal="left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1" fillId="13" borderId="28" xfId="0" applyFont="1" applyFill="1" applyBorder="1" applyAlignment="1">
      <alignment horizontal="left" vertical="center"/>
    </xf>
    <xf numFmtId="0" fontId="11" fillId="13" borderId="10" xfId="0" applyFont="1" applyFill="1" applyBorder="1" applyAlignment="1">
      <alignment horizontal="left" vertical="center"/>
    </xf>
    <xf numFmtId="6" fontId="2" fillId="13" borderId="4" xfId="0" applyNumberFormat="1" applyFont="1" applyFill="1" applyBorder="1" applyAlignment="1">
      <alignment horizontal="left"/>
    </xf>
    <xf numFmtId="0" fontId="2" fillId="11" borderId="4" xfId="0" applyFont="1" applyFill="1" applyBorder="1" applyAlignment="1">
      <alignment horizontal="left"/>
    </xf>
    <xf numFmtId="0" fontId="2" fillId="11" borderId="4" xfId="0" applyFont="1" applyFill="1" applyBorder="1" applyAlignment="1">
      <alignment horizontal="left" vertical="center"/>
    </xf>
    <xf numFmtId="0" fontId="10" fillId="11" borderId="4" xfId="0" applyFont="1" applyFill="1" applyBorder="1" applyAlignment="1">
      <alignment horizontal="left" vertical="center"/>
    </xf>
    <xf numFmtId="0" fontId="2" fillId="11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chartsheet" Target="chartsheets/sheet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4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[Masters 2014 FINAL RESULTS.xlsx]Location!PivotTable2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#</a:t>
            </a:r>
            <a:r>
              <a:rPr lang="en-US" baseline="0"/>
              <a:t> of Boards By Location</a:t>
            </a:r>
            <a:endParaRPr lang="en-US"/>
          </a:p>
        </c:rich>
      </c:tx>
      <c:overlay val="0"/>
    </c:title>
    <c:autoTitleDeleted val="0"/>
    <c:pivotFmts>
      <c:pivotFmt>
        <c:idx val="0"/>
        <c:spPr>
          <a:solidFill>
            <a:schemeClr val="tx2"/>
          </a:solidFill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sz="800" b="1"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Location!$B$1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2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/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Location!$A$2:$A$28</c:f>
              <c:strCache>
                <c:ptCount val="26"/>
                <c:pt idx="0">
                  <c:v>MN</c:v>
                </c:pt>
                <c:pt idx="1">
                  <c:v>TX</c:v>
                </c:pt>
                <c:pt idx="2">
                  <c:v>CO</c:v>
                </c:pt>
                <c:pt idx="3">
                  <c:v>CA</c:v>
                </c:pt>
                <c:pt idx="4">
                  <c:v>WI</c:v>
                </c:pt>
                <c:pt idx="5">
                  <c:v>WV</c:v>
                </c:pt>
                <c:pt idx="6">
                  <c:v>NY</c:v>
                </c:pt>
                <c:pt idx="7">
                  <c:v>NV</c:v>
                </c:pt>
                <c:pt idx="8">
                  <c:v>PA</c:v>
                </c:pt>
                <c:pt idx="9">
                  <c:v>MI</c:v>
                </c:pt>
                <c:pt idx="10">
                  <c:v>OH</c:v>
                </c:pt>
                <c:pt idx="11">
                  <c:v>IL</c:v>
                </c:pt>
                <c:pt idx="12">
                  <c:v>ND</c:v>
                </c:pt>
                <c:pt idx="13">
                  <c:v>AZ</c:v>
                </c:pt>
                <c:pt idx="14">
                  <c:v>GA</c:v>
                </c:pt>
                <c:pt idx="15">
                  <c:v>KUWAIT</c:v>
                </c:pt>
                <c:pt idx="16">
                  <c:v>FL</c:v>
                </c:pt>
                <c:pt idx="17">
                  <c:v>DC</c:v>
                </c:pt>
                <c:pt idx="18">
                  <c:v>ECUADOR</c:v>
                </c:pt>
                <c:pt idx="19">
                  <c:v>CT</c:v>
                </c:pt>
                <c:pt idx="20">
                  <c:v>TN</c:v>
                </c:pt>
                <c:pt idx="21">
                  <c:v>ID</c:v>
                </c:pt>
                <c:pt idx="22">
                  <c:v>DE</c:v>
                </c:pt>
                <c:pt idx="23">
                  <c:v>WA</c:v>
                </c:pt>
                <c:pt idx="24">
                  <c:v>IA</c:v>
                </c:pt>
                <c:pt idx="25">
                  <c:v>UT</c:v>
                </c:pt>
              </c:strCache>
            </c:strRef>
          </c:cat>
          <c:val>
            <c:numRef>
              <c:f>Location!$B$2:$B$28</c:f>
              <c:numCache>
                <c:formatCode>General</c:formatCode>
                <c:ptCount val="26"/>
                <c:pt idx="0">
                  <c:v>259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15</c:v>
                </c:pt>
                <c:pt idx="5">
                  <c:v>10</c:v>
                </c:pt>
                <c:pt idx="6">
                  <c:v>8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E-444C-BB67-4FAB3B5F1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186308480"/>
        <c:axId val="186315520"/>
      </c:barChart>
      <c:catAx>
        <c:axId val="18630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86315520"/>
        <c:crosses val="autoZero"/>
        <c:auto val="0"/>
        <c:lblAlgn val="ctr"/>
        <c:lblOffset val="100"/>
        <c:noMultiLvlLbl val="0"/>
      </c:catAx>
      <c:valAx>
        <c:axId val="186315520"/>
        <c:scaling>
          <c:orientation val="minMax"/>
          <c:max val="3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86308480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chemeClr val="tx1"/>
      </a:solidFill>
    </a:ln>
    <a:effectLst>
      <a:outerShdw blurRad="50800" dist="38100" dir="13500000" algn="b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Group 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Totals!$E$2</c:f>
              <c:strCache>
                <c:ptCount val="1"/>
                <c:pt idx="0">
                  <c:v>Number selected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Totals!$D$3:$D$13</c:f>
              <c:strCache>
                <c:ptCount val="11"/>
                <c:pt idx="0">
                  <c:v>Adam Scott</c:v>
                </c:pt>
                <c:pt idx="1">
                  <c:v>Bubba Watson</c:v>
                </c:pt>
                <c:pt idx="2">
                  <c:v>Charl Schwartzel</c:v>
                </c:pt>
                <c:pt idx="3">
                  <c:v>Dustin Johnson</c:v>
                </c:pt>
                <c:pt idx="4">
                  <c:v>Graeme McDowell</c:v>
                </c:pt>
                <c:pt idx="5">
                  <c:v>Jason Day</c:v>
                </c:pt>
                <c:pt idx="6">
                  <c:v>Justin Rose</c:v>
                </c:pt>
                <c:pt idx="7">
                  <c:v>Matt Kuchar</c:v>
                </c:pt>
                <c:pt idx="8">
                  <c:v>Phil Mickelson</c:v>
                </c:pt>
                <c:pt idx="9">
                  <c:v>Rory McIlroy</c:v>
                </c:pt>
                <c:pt idx="10">
                  <c:v>Sergio Garcia</c:v>
                </c:pt>
              </c:strCache>
            </c:strRef>
          </c:cat>
          <c:val>
            <c:numRef>
              <c:f>Totals!$E$3:$E$13</c:f>
              <c:numCache>
                <c:formatCode>General</c:formatCode>
                <c:ptCount val="11"/>
                <c:pt idx="0">
                  <c:v>125</c:v>
                </c:pt>
                <c:pt idx="1">
                  <c:v>37</c:v>
                </c:pt>
                <c:pt idx="2">
                  <c:v>19</c:v>
                </c:pt>
                <c:pt idx="3">
                  <c:v>54</c:v>
                </c:pt>
                <c:pt idx="4">
                  <c:v>9</c:v>
                </c:pt>
                <c:pt idx="5">
                  <c:v>118</c:v>
                </c:pt>
                <c:pt idx="6">
                  <c:v>21</c:v>
                </c:pt>
                <c:pt idx="7">
                  <c:v>134</c:v>
                </c:pt>
                <c:pt idx="8">
                  <c:v>82</c:v>
                </c:pt>
                <c:pt idx="9">
                  <c:v>109</c:v>
                </c:pt>
                <c:pt idx="1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0-4ED2-989F-1988C2CF9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2472832"/>
        <c:axId val="202474624"/>
      </c:barChart>
      <c:catAx>
        <c:axId val="2024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 b="1"/>
            </a:pPr>
            <a:endParaRPr lang="en-US"/>
          </a:p>
        </c:txPr>
        <c:crossAx val="202474624"/>
        <c:crosses val="autoZero"/>
        <c:auto val="1"/>
        <c:lblAlgn val="ctr"/>
        <c:lblOffset val="100"/>
        <c:noMultiLvlLbl val="0"/>
      </c:catAx>
      <c:valAx>
        <c:axId val="202474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202472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Group B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051977736082418E-2"/>
          <c:y val="7.7073445175110056E-2"/>
          <c:w val="0.94579682019018185"/>
          <c:h val="0.76690345119964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Totals!$E$2</c:f>
              <c:strCache>
                <c:ptCount val="1"/>
                <c:pt idx="0">
                  <c:v>Number selected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Totals!$D$14:$D$31</c:f>
              <c:strCache>
                <c:ptCount val="18"/>
                <c:pt idx="0">
                  <c:v>Angel Cabrera</c:v>
                </c:pt>
                <c:pt idx="1">
                  <c:v>Brandt Snedeker</c:v>
                </c:pt>
                <c:pt idx="2">
                  <c:v>Ernie Els</c:v>
                </c:pt>
                <c:pt idx="3">
                  <c:v>Henrik Stenson</c:v>
                </c:pt>
                <c:pt idx="4">
                  <c:v>Hunter Mahan</c:v>
                </c:pt>
                <c:pt idx="5">
                  <c:v>Ian Poulter</c:v>
                </c:pt>
                <c:pt idx="6">
                  <c:v>Jason Dufner</c:v>
                </c:pt>
                <c:pt idx="7">
                  <c:v>Jim Furyk</c:v>
                </c:pt>
                <c:pt idx="8">
                  <c:v>Jimmy Walker</c:v>
                </c:pt>
                <c:pt idx="9">
                  <c:v>Keegan Bradley</c:v>
                </c:pt>
                <c:pt idx="10">
                  <c:v>Lee Westwood</c:v>
                </c:pt>
                <c:pt idx="11">
                  <c:v>Louis Oosthuizen</c:v>
                </c:pt>
                <c:pt idx="12">
                  <c:v>Luke Donald</c:v>
                </c:pt>
                <c:pt idx="13">
                  <c:v>Martin Kaymer</c:v>
                </c:pt>
                <c:pt idx="14">
                  <c:v>Nick Watney</c:v>
                </c:pt>
                <c:pt idx="15">
                  <c:v>Fred Couples</c:v>
                </c:pt>
                <c:pt idx="16">
                  <c:v>Webb Simpson</c:v>
                </c:pt>
                <c:pt idx="17">
                  <c:v>Zach Johnson</c:v>
                </c:pt>
              </c:strCache>
            </c:strRef>
          </c:cat>
          <c:val>
            <c:numRef>
              <c:f>Totals!$E$14:$E$31</c:f>
              <c:numCache>
                <c:formatCode>General</c:formatCode>
                <c:ptCount val="18"/>
                <c:pt idx="0">
                  <c:v>68</c:v>
                </c:pt>
                <c:pt idx="1">
                  <c:v>72</c:v>
                </c:pt>
                <c:pt idx="2">
                  <c:v>9</c:v>
                </c:pt>
                <c:pt idx="3">
                  <c:v>75</c:v>
                </c:pt>
                <c:pt idx="4">
                  <c:v>27</c:v>
                </c:pt>
                <c:pt idx="5">
                  <c:v>14</c:v>
                </c:pt>
                <c:pt idx="6">
                  <c:v>79</c:v>
                </c:pt>
                <c:pt idx="7">
                  <c:v>18</c:v>
                </c:pt>
                <c:pt idx="8">
                  <c:v>55</c:v>
                </c:pt>
                <c:pt idx="9">
                  <c:v>65</c:v>
                </c:pt>
                <c:pt idx="10">
                  <c:v>80</c:v>
                </c:pt>
                <c:pt idx="11">
                  <c:v>17</c:v>
                </c:pt>
                <c:pt idx="12">
                  <c:v>19</c:v>
                </c:pt>
                <c:pt idx="13">
                  <c:v>5</c:v>
                </c:pt>
                <c:pt idx="14">
                  <c:v>11</c:v>
                </c:pt>
                <c:pt idx="15">
                  <c:v>11</c:v>
                </c:pt>
                <c:pt idx="16">
                  <c:v>18</c:v>
                </c:pt>
                <c:pt idx="17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7-4CE6-BA27-71EF7A7F0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85"/>
        <c:axId val="260700416"/>
        <c:axId val="260703744"/>
      </c:barChart>
      <c:catAx>
        <c:axId val="26070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1"/>
            </a:pPr>
            <a:endParaRPr lang="en-US"/>
          </a:p>
        </c:txPr>
        <c:crossAx val="260703744"/>
        <c:crosses val="autoZero"/>
        <c:auto val="1"/>
        <c:lblAlgn val="ctr"/>
        <c:lblOffset val="100"/>
        <c:noMultiLvlLbl val="0"/>
      </c:catAx>
      <c:valAx>
        <c:axId val="260703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260700416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Group 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Totals!$E$2</c:f>
              <c:strCache>
                <c:ptCount val="1"/>
                <c:pt idx="0">
                  <c:v>Number selected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Totals!$D$32:$D$55</c:f>
              <c:strCache>
                <c:ptCount val="24"/>
                <c:pt idx="0">
                  <c:v>Billy Horschel</c:v>
                </c:pt>
                <c:pt idx="1">
                  <c:v>Chris Kirk</c:v>
                </c:pt>
                <c:pt idx="2">
                  <c:v>Harris English</c:v>
                </c:pt>
                <c:pt idx="3">
                  <c:v>Jordan Spieth</c:v>
                </c:pt>
                <c:pt idx="4">
                  <c:v>Matt Every</c:v>
                </c:pt>
                <c:pt idx="5">
                  <c:v>Bill Haas</c:v>
                </c:pt>
                <c:pt idx="6">
                  <c:v>Francesco Molinari</c:v>
                </c:pt>
                <c:pt idx="7">
                  <c:v>Steven Bowdich</c:v>
                </c:pt>
                <c:pt idx="8">
                  <c:v>Gary Woodland</c:v>
                </c:pt>
                <c:pt idx="9">
                  <c:v>Hideki Matsuyama</c:v>
                </c:pt>
                <c:pt idx="10">
                  <c:v>John Huh</c:v>
                </c:pt>
                <c:pt idx="11">
                  <c:v>John Senden</c:v>
                </c:pt>
                <c:pt idx="12">
                  <c:v>K. J. Choi</c:v>
                </c:pt>
                <c:pt idx="13">
                  <c:v>Marc Leishman</c:v>
                </c:pt>
                <c:pt idx="14">
                  <c:v>Matteo Manassero</c:v>
                </c:pt>
                <c:pt idx="15">
                  <c:v>Miguel Angel Jimenez</c:v>
                </c:pt>
                <c:pt idx="16">
                  <c:v>Patrick Reed</c:v>
                </c:pt>
                <c:pt idx="17">
                  <c:v>Peter Hanson</c:v>
                </c:pt>
                <c:pt idx="18">
                  <c:v>Rickie Fowler</c:v>
                </c:pt>
                <c:pt idx="19">
                  <c:v>Ryan Moore</c:v>
                </c:pt>
                <c:pt idx="20">
                  <c:v>Steve Stricker</c:v>
                </c:pt>
                <c:pt idx="21">
                  <c:v>Stewart Cink</c:v>
                </c:pt>
                <c:pt idx="22">
                  <c:v>Thorborn Olesen</c:v>
                </c:pt>
                <c:pt idx="23">
                  <c:v>Tim Clark</c:v>
                </c:pt>
              </c:strCache>
            </c:strRef>
          </c:cat>
          <c:val>
            <c:numRef>
              <c:f>Totals!$E$32:$E$55</c:f>
              <c:numCache>
                <c:formatCode>General</c:formatCode>
                <c:ptCount val="24"/>
                <c:pt idx="0">
                  <c:v>21</c:v>
                </c:pt>
                <c:pt idx="1">
                  <c:v>8</c:v>
                </c:pt>
                <c:pt idx="2">
                  <c:v>135</c:v>
                </c:pt>
                <c:pt idx="3">
                  <c:v>173</c:v>
                </c:pt>
                <c:pt idx="4">
                  <c:v>22</c:v>
                </c:pt>
                <c:pt idx="5">
                  <c:v>82</c:v>
                </c:pt>
                <c:pt idx="6">
                  <c:v>17</c:v>
                </c:pt>
                <c:pt idx="7">
                  <c:v>5</c:v>
                </c:pt>
                <c:pt idx="8">
                  <c:v>33</c:v>
                </c:pt>
                <c:pt idx="9">
                  <c:v>46</c:v>
                </c:pt>
                <c:pt idx="10">
                  <c:v>6</c:v>
                </c:pt>
                <c:pt idx="11">
                  <c:v>15</c:v>
                </c:pt>
                <c:pt idx="12">
                  <c:v>46</c:v>
                </c:pt>
                <c:pt idx="13">
                  <c:v>54</c:v>
                </c:pt>
                <c:pt idx="14">
                  <c:v>6</c:v>
                </c:pt>
                <c:pt idx="15">
                  <c:v>31</c:v>
                </c:pt>
                <c:pt idx="16">
                  <c:v>124</c:v>
                </c:pt>
                <c:pt idx="17">
                  <c:v>10</c:v>
                </c:pt>
                <c:pt idx="18">
                  <c:v>104</c:v>
                </c:pt>
                <c:pt idx="19">
                  <c:v>49</c:v>
                </c:pt>
                <c:pt idx="20">
                  <c:v>108</c:v>
                </c:pt>
                <c:pt idx="21">
                  <c:v>4</c:v>
                </c:pt>
                <c:pt idx="22">
                  <c:v>33</c:v>
                </c:pt>
                <c:pt idx="2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9-4ED2-BF9E-03D7D10B0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85"/>
        <c:axId val="260721664"/>
        <c:axId val="261411200"/>
      </c:barChart>
      <c:catAx>
        <c:axId val="26072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1"/>
            </a:pPr>
            <a:endParaRPr lang="en-US"/>
          </a:p>
        </c:txPr>
        <c:crossAx val="261411200"/>
        <c:crosses val="autoZero"/>
        <c:auto val="1"/>
        <c:lblAlgn val="ctr"/>
        <c:lblOffset val="100"/>
        <c:noMultiLvlLbl val="0"/>
      </c:catAx>
      <c:valAx>
        <c:axId val="26141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260721664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Group D</a:t>
            </a:r>
          </a:p>
        </c:rich>
      </c:tx>
      <c:layout>
        <c:manualLayout>
          <c:xMode val="edge"/>
          <c:yMode val="edge"/>
          <c:x val="0.46719021477949063"/>
          <c:y val="1.388894197691308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Totals!$I$2</c:f>
              <c:strCache>
                <c:ptCount val="1"/>
                <c:pt idx="0">
                  <c:v>Number selected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Totals!$H$3:$H$26</c:f>
              <c:strCache>
                <c:ptCount val="24"/>
                <c:pt idx="0">
                  <c:v>Boo Weekley</c:v>
                </c:pt>
                <c:pt idx="1">
                  <c:v>Branden Grace</c:v>
                </c:pt>
                <c:pt idx="2">
                  <c:v>Brendon De Jonge</c:v>
                </c:pt>
                <c:pt idx="3">
                  <c:v>D. A. Points</c:v>
                </c:pt>
                <c:pt idx="4">
                  <c:v>Darren Clarke</c:v>
                </c:pt>
                <c:pt idx="5">
                  <c:v>David Lynn</c:v>
                </c:pt>
                <c:pt idx="6">
                  <c:v>Derek Ernst</c:v>
                </c:pt>
                <c:pt idx="7">
                  <c:v>Gonzalo Castano</c:v>
                </c:pt>
                <c:pt idx="8">
                  <c:v>Jamie Donaldson</c:v>
                </c:pt>
                <c:pt idx="9">
                  <c:v>Graham DeLaet</c:v>
                </c:pt>
                <c:pt idx="10">
                  <c:v>Jonas Blixt</c:v>
                </c:pt>
                <c:pt idx="11">
                  <c:v>Joost Luiten</c:v>
                </c:pt>
                <c:pt idx="12">
                  <c:v>Ken Duke</c:v>
                </c:pt>
                <c:pt idx="13">
                  <c:v>Kevin Stadler</c:v>
                </c:pt>
                <c:pt idx="14">
                  <c:v>Kevin Streelman</c:v>
                </c:pt>
                <c:pt idx="15">
                  <c:v>Lucas Glover</c:v>
                </c:pt>
                <c:pt idx="16">
                  <c:v>Roberto Castro</c:v>
                </c:pt>
                <c:pt idx="17">
                  <c:v>Russell Henley</c:v>
                </c:pt>
                <c:pt idx="18">
                  <c:v>Sang-Moon Bae</c:v>
                </c:pt>
                <c:pt idx="19">
                  <c:v>Scott Stallings</c:v>
                </c:pt>
                <c:pt idx="20">
                  <c:v>Thomas Bjorn</c:v>
                </c:pt>
                <c:pt idx="21">
                  <c:v>Thongchai Jaidee</c:v>
                </c:pt>
                <c:pt idx="22">
                  <c:v>Victor Dubuisson</c:v>
                </c:pt>
                <c:pt idx="23">
                  <c:v>Y. E. Yang</c:v>
                </c:pt>
              </c:strCache>
            </c:strRef>
          </c:cat>
          <c:val>
            <c:numRef>
              <c:f>Totals!$I$3:$I$26</c:f>
              <c:numCache>
                <c:formatCode>General</c:formatCode>
                <c:ptCount val="24"/>
                <c:pt idx="0">
                  <c:v>25</c:v>
                </c:pt>
                <c:pt idx="1">
                  <c:v>51</c:v>
                </c:pt>
                <c:pt idx="2">
                  <c:v>61</c:v>
                </c:pt>
                <c:pt idx="3">
                  <c:v>25</c:v>
                </c:pt>
                <c:pt idx="4">
                  <c:v>22</c:v>
                </c:pt>
                <c:pt idx="5">
                  <c:v>23</c:v>
                </c:pt>
                <c:pt idx="6">
                  <c:v>5</c:v>
                </c:pt>
                <c:pt idx="7">
                  <c:v>55</c:v>
                </c:pt>
                <c:pt idx="8">
                  <c:v>79</c:v>
                </c:pt>
                <c:pt idx="9">
                  <c:v>195</c:v>
                </c:pt>
                <c:pt idx="10">
                  <c:v>56</c:v>
                </c:pt>
                <c:pt idx="11">
                  <c:v>11</c:v>
                </c:pt>
                <c:pt idx="12">
                  <c:v>12</c:v>
                </c:pt>
                <c:pt idx="13">
                  <c:v>76</c:v>
                </c:pt>
                <c:pt idx="14">
                  <c:v>35</c:v>
                </c:pt>
                <c:pt idx="15">
                  <c:v>31</c:v>
                </c:pt>
                <c:pt idx="16">
                  <c:v>9</c:v>
                </c:pt>
                <c:pt idx="17">
                  <c:v>112</c:v>
                </c:pt>
                <c:pt idx="18">
                  <c:v>40</c:v>
                </c:pt>
                <c:pt idx="19">
                  <c:v>31</c:v>
                </c:pt>
                <c:pt idx="20">
                  <c:v>63</c:v>
                </c:pt>
                <c:pt idx="21">
                  <c:v>6</c:v>
                </c:pt>
                <c:pt idx="22">
                  <c:v>82</c:v>
                </c:pt>
                <c:pt idx="2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4-493E-B0AC-50210D828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85"/>
        <c:axId val="281148032"/>
        <c:axId val="281590016"/>
      </c:barChart>
      <c:catAx>
        <c:axId val="28114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1"/>
            </a:pPr>
            <a:endParaRPr lang="en-US"/>
          </a:p>
        </c:txPr>
        <c:crossAx val="281590016"/>
        <c:crosses val="autoZero"/>
        <c:auto val="1"/>
        <c:lblAlgn val="ctr"/>
        <c:lblOffset val="100"/>
        <c:noMultiLvlLbl val="0"/>
      </c:catAx>
      <c:valAx>
        <c:axId val="28159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281148032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Group 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Totals!$I$2</c:f>
              <c:strCache>
                <c:ptCount val="1"/>
                <c:pt idx="0">
                  <c:v>Number selected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Totals!$H$27:$H$38</c:f>
              <c:strCache>
                <c:ptCount val="12"/>
                <c:pt idx="0">
                  <c:v>Ben Crenshaw</c:v>
                </c:pt>
                <c:pt idx="1">
                  <c:v>Bernhard Langer</c:v>
                </c:pt>
                <c:pt idx="2">
                  <c:v>Craig Stadler</c:v>
                </c:pt>
                <c:pt idx="3">
                  <c:v>Ian Woosnam</c:v>
                </c:pt>
                <c:pt idx="4">
                  <c:v>Jose Maria Olazabal</c:v>
                </c:pt>
                <c:pt idx="5">
                  <c:v>Larry Mize</c:v>
                </c:pt>
                <c:pt idx="6">
                  <c:v>Mark O'Meara</c:v>
                </c:pt>
                <c:pt idx="7">
                  <c:v>Mike Weir</c:v>
                </c:pt>
                <c:pt idx="8">
                  <c:v>Sandy Lyle</c:v>
                </c:pt>
                <c:pt idx="9">
                  <c:v>Tom Watson</c:v>
                </c:pt>
                <c:pt idx="10">
                  <c:v>Trevor Immelman</c:v>
                </c:pt>
                <c:pt idx="11">
                  <c:v>Vijay Singh</c:v>
                </c:pt>
              </c:strCache>
            </c:strRef>
          </c:cat>
          <c:val>
            <c:numRef>
              <c:f>Totals!$I$27:$I$38</c:f>
              <c:numCache>
                <c:formatCode>General</c:formatCode>
                <c:ptCount val="12"/>
                <c:pt idx="0">
                  <c:v>4</c:v>
                </c:pt>
                <c:pt idx="1">
                  <c:v>166</c:v>
                </c:pt>
                <c:pt idx="2">
                  <c:v>5</c:v>
                </c:pt>
                <c:pt idx="3">
                  <c:v>9</c:v>
                </c:pt>
                <c:pt idx="4">
                  <c:v>38</c:v>
                </c:pt>
                <c:pt idx="5">
                  <c:v>4</c:v>
                </c:pt>
                <c:pt idx="6">
                  <c:v>28</c:v>
                </c:pt>
                <c:pt idx="7">
                  <c:v>60</c:v>
                </c:pt>
                <c:pt idx="8">
                  <c:v>13</c:v>
                </c:pt>
                <c:pt idx="9">
                  <c:v>24</c:v>
                </c:pt>
                <c:pt idx="10">
                  <c:v>220</c:v>
                </c:pt>
                <c:pt idx="11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D-4D1E-9B9D-716772087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85"/>
        <c:axId val="331365760"/>
        <c:axId val="354976128"/>
      </c:barChart>
      <c:catAx>
        <c:axId val="33136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1"/>
            </a:pPr>
            <a:endParaRPr lang="en-US"/>
          </a:p>
        </c:txPr>
        <c:crossAx val="354976128"/>
        <c:crosses val="autoZero"/>
        <c:auto val="1"/>
        <c:lblAlgn val="ctr"/>
        <c:lblOffset val="100"/>
        <c:noMultiLvlLbl val="0"/>
      </c:catAx>
      <c:valAx>
        <c:axId val="354976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331365760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Group F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Totals!$I$2</c:f>
              <c:strCache>
                <c:ptCount val="1"/>
                <c:pt idx="0">
                  <c:v>Number selected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Totals!$H$39:$H$44</c:f>
              <c:strCache>
                <c:ptCount val="6"/>
                <c:pt idx="0">
                  <c:v>Chang-woo Lee</c:v>
                </c:pt>
                <c:pt idx="1">
                  <c:v>Garrick Porteous</c:v>
                </c:pt>
                <c:pt idx="2">
                  <c:v>Jordan Niebrugge</c:v>
                </c:pt>
                <c:pt idx="3">
                  <c:v>Matthew Fitzpatrick</c:v>
                </c:pt>
                <c:pt idx="4">
                  <c:v>Michael McCoy</c:v>
                </c:pt>
                <c:pt idx="5">
                  <c:v>Oliver Goss</c:v>
                </c:pt>
              </c:strCache>
            </c:strRef>
          </c:cat>
          <c:val>
            <c:numRef>
              <c:f>Totals!$I$39:$I$44</c:f>
              <c:numCache>
                <c:formatCode>General</c:formatCode>
                <c:ptCount val="6"/>
                <c:pt idx="0">
                  <c:v>183</c:v>
                </c:pt>
                <c:pt idx="1">
                  <c:v>83</c:v>
                </c:pt>
                <c:pt idx="2">
                  <c:v>84</c:v>
                </c:pt>
                <c:pt idx="3">
                  <c:v>243</c:v>
                </c:pt>
                <c:pt idx="4">
                  <c:v>59</c:v>
                </c:pt>
                <c:pt idx="5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B-4FBD-8D01-DA1392F7B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9"/>
        <c:overlap val="-85"/>
        <c:axId val="354999680"/>
        <c:axId val="355035392"/>
      </c:barChart>
      <c:catAx>
        <c:axId val="3549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1"/>
            </a:pPr>
            <a:endParaRPr lang="en-US"/>
          </a:p>
        </c:txPr>
        <c:crossAx val="355035392"/>
        <c:crosses val="autoZero"/>
        <c:auto val="1"/>
        <c:lblAlgn val="ctr"/>
        <c:lblOffset val="100"/>
        <c:noMultiLvlLbl val="0"/>
      </c:catAx>
      <c:valAx>
        <c:axId val="355035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354999680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15</xdr:col>
      <xdr:colOff>236220</xdr:colOff>
      <xdr:row>30</xdr:row>
      <xdr:rowOff>114300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571500</xdr:colOff>
      <xdr:row>5</xdr:row>
      <xdr:rowOff>129540</xdr:rowOff>
    </xdr:from>
    <xdr:to>
      <xdr:col>5</xdr:col>
      <xdr:colOff>114300</xdr:colOff>
      <xdr:row>6</xdr:row>
      <xdr:rowOff>45720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855720" y="967740"/>
          <a:ext cx="152400" cy="8382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129540</xdr:colOff>
      <xdr:row>5</xdr:row>
      <xdr:rowOff>99060</xdr:rowOff>
    </xdr:from>
    <xdr:to>
      <xdr:col>6</xdr:col>
      <xdr:colOff>38100</xdr:colOff>
      <xdr:row>7</xdr:row>
      <xdr:rowOff>30480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023360" y="937260"/>
          <a:ext cx="51816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800" b="1"/>
            <a:t>MN = 259 (68%)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e Valento" refreshedDate="41738.727899884259" createdVersion="4" refreshedVersion="4" minRefreshableVersion="3" recordCount="382" xr:uid="{00000000-000A-0000-FFFF-FFFF01000000}">
  <cacheSource type="worksheet">
    <worksheetSource ref="B1:C383" sheet="Selections"/>
  </cacheSource>
  <cacheFields count="2">
    <cacheField name="Participant" numFmtId="0">
      <sharedItems/>
    </cacheField>
    <cacheField name="Location" numFmtId="0">
      <sharedItems containsBlank="1" count="27">
        <s v="MN"/>
        <s v="CO"/>
        <s v="OH"/>
        <s v="CT"/>
        <s v="WI"/>
        <s v="WV"/>
        <s v="CA"/>
        <s v="MI"/>
        <s v="AZ"/>
        <s v="ND"/>
        <s v="TX"/>
        <s v="NY"/>
        <s v="ID"/>
        <s v="ECUADOR"/>
        <s v="IL"/>
        <s v="UT"/>
        <s v="IA"/>
        <s v="WA"/>
        <s v="KUWAIT"/>
        <s v="PA"/>
        <s v="GA"/>
        <s v="FL"/>
        <s v="NV"/>
        <s v="DC"/>
        <s v="TN"/>
        <s v="D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2">
  <r>
    <s v="Aaron Arnett"/>
    <x v="0"/>
  </r>
  <r>
    <s v="Aaron Kahler"/>
    <x v="1"/>
  </r>
  <r>
    <s v="Aaron Zirkas 1"/>
    <x v="2"/>
  </r>
  <r>
    <s v="Aaron Zirkas 2"/>
    <x v="2"/>
  </r>
  <r>
    <s v="Adam Arola"/>
    <x v="0"/>
  </r>
  <r>
    <s v="Adam Rutzick"/>
    <x v="0"/>
  </r>
  <r>
    <s v="Adam Weiland 1"/>
    <x v="0"/>
  </r>
  <r>
    <s v="Adam Weiland 2"/>
    <x v="0"/>
  </r>
  <r>
    <s v="Andrew Birkholz"/>
    <x v="0"/>
  </r>
  <r>
    <s v="Andrew Brooks"/>
    <x v="3"/>
  </r>
  <r>
    <s v="Andrew Kelzer"/>
    <x v="0"/>
  </r>
  <r>
    <s v="Andy Garvis 1"/>
    <x v="0"/>
  </r>
  <r>
    <s v="Andy Garvis 2"/>
    <x v="0"/>
  </r>
  <r>
    <s v="Andy Hartung"/>
    <x v="0"/>
  </r>
  <r>
    <s v="Andy Junker"/>
    <x v="0"/>
  </r>
  <r>
    <s v="Andy Persby"/>
    <x v="0"/>
  </r>
  <r>
    <s v="Andy Podmolik 1"/>
    <x v="4"/>
  </r>
  <r>
    <s v="Andy Podmolik 2"/>
    <x v="4"/>
  </r>
  <r>
    <s v="Andy Podmolik 3"/>
    <x v="4"/>
  </r>
  <r>
    <s v="Andy Podmolik 4"/>
    <x v="4"/>
  </r>
  <r>
    <s v="Andy Truskolaski"/>
    <x v="0"/>
  </r>
  <r>
    <s v="Anthony Ostrowski "/>
    <x v="4"/>
  </r>
  <r>
    <s v="Anthony Williams 1"/>
    <x v="5"/>
  </r>
  <r>
    <s v="Anthony Williams 10"/>
    <x v="5"/>
  </r>
  <r>
    <s v="Anthony Williams 2"/>
    <x v="5"/>
  </r>
  <r>
    <s v="Anthony Williams 3"/>
    <x v="5"/>
  </r>
  <r>
    <s v="Anthony Williams 4"/>
    <x v="5"/>
  </r>
  <r>
    <s v="Anthony Williams 5"/>
    <x v="5"/>
  </r>
  <r>
    <s v="Anthony Williams 6"/>
    <x v="5"/>
  </r>
  <r>
    <s v="Anthony Williams 7"/>
    <x v="5"/>
  </r>
  <r>
    <s v="Anthony Williams 8"/>
    <x v="5"/>
  </r>
  <r>
    <s v="Anthony Williams 9"/>
    <x v="5"/>
  </r>
  <r>
    <s v="Bailey Walker"/>
    <x v="1"/>
  </r>
  <r>
    <s v="Barney Paulzine 1"/>
    <x v="0"/>
  </r>
  <r>
    <s v="Barney Paulzine 2"/>
    <x v="0"/>
  </r>
  <r>
    <s v="Barry Fuchs"/>
    <x v="0"/>
  </r>
  <r>
    <s v="Ben Applebaum"/>
    <x v="0"/>
  </r>
  <r>
    <s v="Ben Schaefer"/>
    <x v="0"/>
  </r>
  <r>
    <s v="Ben Smith"/>
    <x v="0"/>
  </r>
  <r>
    <s v="Beth Loechler 1"/>
    <x v="0"/>
  </r>
  <r>
    <s v="Beth Loechler 2"/>
    <x v="0"/>
  </r>
  <r>
    <s v="Bill Aase 1"/>
    <x v="0"/>
  </r>
  <r>
    <s v="Bill Aase 2"/>
    <x v="0"/>
  </r>
  <r>
    <s v="Bill Ivory"/>
    <x v="0"/>
  </r>
  <r>
    <s v="Bill Perpich 1"/>
    <x v="0"/>
  </r>
  <r>
    <s v="Bill Perpich 2"/>
    <x v="0"/>
  </r>
  <r>
    <s v="Billy Mauer"/>
    <x v="0"/>
  </r>
  <r>
    <s v="Blair Madsen 1"/>
    <x v="0"/>
  </r>
  <r>
    <s v="Blair Madsen 2"/>
    <x v="0"/>
  </r>
  <r>
    <s v="Blair Madsen 3"/>
    <x v="0"/>
  </r>
  <r>
    <s v="Bob Anderson"/>
    <x v="0"/>
  </r>
  <r>
    <s v="Bob Ferrer"/>
    <x v="0"/>
  </r>
  <r>
    <s v="Bob Murphy 1"/>
    <x v="0"/>
  </r>
  <r>
    <s v="Bob Murphy 2"/>
    <x v="0"/>
  </r>
  <r>
    <s v="Bob Schoenecker"/>
    <x v="0"/>
  </r>
  <r>
    <s v="Bob Smith 1"/>
    <x v="0"/>
  </r>
  <r>
    <s v="Bob Smith 2"/>
    <x v="0"/>
  </r>
  <r>
    <s v="Brad Adams"/>
    <x v="0"/>
  </r>
  <r>
    <s v="Brad Weappa 1"/>
    <x v="0"/>
  </r>
  <r>
    <s v="Brad Weappa 2"/>
    <x v="0"/>
  </r>
  <r>
    <s v="Brandon Simmons"/>
    <x v="0"/>
  </r>
  <r>
    <s v="Brent Godbout 1"/>
    <x v="0"/>
  </r>
  <r>
    <s v="Brent Godbout 2"/>
    <x v="0"/>
  </r>
  <r>
    <s v="Brian Beach 1"/>
    <x v="6"/>
  </r>
  <r>
    <s v="Brian Beach 2"/>
    <x v="6"/>
  </r>
  <r>
    <s v="Brian Beach 3"/>
    <x v="6"/>
  </r>
  <r>
    <s v="Brian Hammel"/>
    <x v="0"/>
  </r>
  <r>
    <s v="Brian Hoag"/>
    <x v="0"/>
  </r>
  <r>
    <s v="Brian Mackenthun "/>
    <x v="0"/>
  </r>
  <r>
    <s v="Brian Rak"/>
    <x v="4"/>
  </r>
  <r>
    <s v="Brian Sefton"/>
    <x v="0"/>
  </r>
  <r>
    <s v="Brooks Erdall"/>
    <x v="0"/>
  </r>
  <r>
    <s v="Bruce Brodie"/>
    <x v="0"/>
  </r>
  <r>
    <s v="Bruce Downey"/>
    <x v="0"/>
  </r>
  <r>
    <s v="Chad Donnelly 1"/>
    <x v="0"/>
  </r>
  <r>
    <s v="Chad Donnelly 2"/>
    <x v="0"/>
  </r>
  <r>
    <s v="Chad Fuenffinger 1"/>
    <x v="0"/>
  </r>
  <r>
    <s v="Chad Fuenffinger 2"/>
    <x v="0"/>
  </r>
  <r>
    <s v="Chad Schumacher"/>
    <x v="0"/>
  </r>
  <r>
    <s v="Charlie Paulzine"/>
    <x v="0"/>
  </r>
  <r>
    <s v="Chris Darling 1"/>
    <x v="0"/>
  </r>
  <r>
    <s v="Chris Darling 2"/>
    <x v="0"/>
  </r>
  <r>
    <s v="Chris Dueffert  "/>
    <x v="0"/>
  </r>
  <r>
    <s v="Chris Keller"/>
    <x v="0"/>
  </r>
  <r>
    <s v="Chris Muhle"/>
    <x v="1"/>
  </r>
  <r>
    <s v="Chris Perrault"/>
    <x v="0"/>
  </r>
  <r>
    <s v="Chris Wolber"/>
    <x v="7"/>
  </r>
  <r>
    <s v="Christopher Cronkrak"/>
    <x v="0"/>
  </r>
  <r>
    <s v="Cindy Cole"/>
    <x v="0"/>
  </r>
  <r>
    <s v="Clint Dammann 1"/>
    <x v="0"/>
  </r>
  <r>
    <s v="Clint Dammann 2"/>
    <x v="0"/>
  </r>
  <r>
    <s v="Corey Schmidt 1"/>
    <x v="0"/>
  </r>
  <r>
    <s v="Corey Schmidt 2"/>
    <x v="0"/>
  </r>
  <r>
    <s v="Corey Schmidt 3"/>
    <x v="0"/>
  </r>
  <r>
    <s v="Craig Gammon"/>
    <x v="8"/>
  </r>
  <r>
    <s v="Craig Mulcahy"/>
    <x v="0"/>
  </r>
  <r>
    <s v="Dal Hurtt 1"/>
    <x v="1"/>
  </r>
  <r>
    <s v="Dal Hurtt 2"/>
    <x v="1"/>
  </r>
  <r>
    <s v="Dal Hurtt 3"/>
    <x v="1"/>
  </r>
  <r>
    <s v="Dan Ford"/>
    <x v="0"/>
  </r>
  <r>
    <s v="Dan O'Brien 1"/>
    <x v="0"/>
  </r>
  <r>
    <s v="Dan O'Brien 2"/>
    <x v="0"/>
  </r>
  <r>
    <s v="Dan Walsh"/>
    <x v="0"/>
  </r>
  <r>
    <s v="Darrin Eilertson"/>
    <x v="0"/>
  </r>
  <r>
    <s v="Dave Hintermeister 1"/>
    <x v="0"/>
  </r>
  <r>
    <s v="Dave Hintermeister 2"/>
    <x v="0"/>
  </r>
  <r>
    <s v="Dave Middaugh"/>
    <x v="9"/>
  </r>
  <r>
    <s v="Dave Petroske"/>
    <x v="0"/>
  </r>
  <r>
    <s v="Dave Sampair"/>
    <x v="0"/>
  </r>
  <r>
    <s v="Dave Schlundt"/>
    <x v="0"/>
  </r>
  <r>
    <s v="Dave Valento 1"/>
    <x v="10"/>
  </r>
  <r>
    <s v="Dave Valento 2"/>
    <x v="10"/>
  </r>
  <r>
    <s v="Dave Valento 3"/>
    <x v="10"/>
  </r>
  <r>
    <s v="David Adams"/>
    <x v="11"/>
  </r>
  <r>
    <s v="David Beach"/>
    <x v="6"/>
  </r>
  <r>
    <s v="David Clarke"/>
    <x v="0"/>
  </r>
  <r>
    <s v="David Perrault"/>
    <x v="0"/>
  </r>
  <r>
    <s v="David Pessagno 1"/>
    <x v="11"/>
  </r>
  <r>
    <s v="David Pessagno 2"/>
    <x v="11"/>
  </r>
  <r>
    <s v="David Poliseno"/>
    <x v="0"/>
  </r>
  <r>
    <s v="Dean Anderson"/>
    <x v="0"/>
  </r>
  <r>
    <s v="Dennis Sapletal 1"/>
    <x v="0"/>
  </r>
  <r>
    <s v="Dennis Sapletal 2"/>
    <x v="0"/>
  </r>
  <r>
    <s v="Dennis Sapletal 3"/>
    <x v="0"/>
  </r>
  <r>
    <s v="Derek Daly"/>
    <x v="12"/>
  </r>
  <r>
    <s v="Derek Kropp"/>
    <x v="0"/>
  </r>
  <r>
    <s v="Dick Lindholm"/>
    <x v="0"/>
  </r>
  <r>
    <s v="DJ Schmidt"/>
    <x v="6"/>
  </r>
  <r>
    <s v="Doug Punke"/>
    <x v="0"/>
  </r>
  <r>
    <s v="Drew Dale"/>
    <x v="0"/>
  </r>
  <r>
    <s v="Emily Sefton"/>
    <x v="0"/>
  </r>
  <r>
    <s v="Eric Bigham 1"/>
    <x v="0"/>
  </r>
  <r>
    <s v="Eric Bigham 2"/>
    <x v="0"/>
  </r>
  <r>
    <s v="Eric Bigham 3"/>
    <x v="0"/>
  </r>
  <r>
    <s v="Eric Johansen"/>
    <x v="0"/>
  </r>
  <r>
    <s v="Eric Kellin"/>
    <x v="0"/>
  </r>
  <r>
    <s v="Eric Simmons 1"/>
    <x v="0"/>
  </r>
  <r>
    <s v="Eric Simmons 2"/>
    <x v="0"/>
  </r>
  <r>
    <s v="Eric Smith"/>
    <x v="0"/>
  </r>
  <r>
    <s v="Eric Svobodny"/>
    <x v="0"/>
  </r>
  <r>
    <s v="Frank Walker 1"/>
    <x v="1"/>
  </r>
  <r>
    <s v="Fred Driver"/>
    <x v="0"/>
  </r>
  <r>
    <s v="Gene Schlaefer"/>
    <x v="8"/>
  </r>
  <r>
    <s v="George Stewart, Jr."/>
    <x v="0"/>
  </r>
  <r>
    <s v="Gianna Dario"/>
    <x v="0"/>
  </r>
  <r>
    <s v="Grant Campbell 1"/>
    <x v="0"/>
  </r>
  <r>
    <s v="Grant Campbell 2"/>
    <x v="0"/>
  </r>
  <r>
    <s v="Grant Campbell 3"/>
    <x v="0"/>
  </r>
  <r>
    <s v="Grant Wenkstern 1"/>
    <x v="0"/>
  </r>
  <r>
    <s v="Grant Wenkstern 2"/>
    <x v="0"/>
  </r>
  <r>
    <s v="Greg Brill 1"/>
    <x v="0"/>
  </r>
  <r>
    <s v="Greg Brill 2"/>
    <x v="0"/>
  </r>
  <r>
    <s v="Greg Brill 3"/>
    <x v="0"/>
  </r>
  <r>
    <s v="Greg Deming"/>
    <x v="0"/>
  </r>
  <r>
    <s v="Greg Palm 1"/>
    <x v="0"/>
  </r>
  <r>
    <s v="Greg Palm 2"/>
    <x v="0"/>
  </r>
  <r>
    <s v="Harland Tonnell"/>
    <x v="0"/>
  </r>
  <r>
    <s v="Ian Behm"/>
    <x v="4"/>
  </r>
  <r>
    <s v="Isak Travnik"/>
    <x v="13"/>
  </r>
  <r>
    <s v="Jake Rutzick"/>
    <x v="0"/>
  </r>
  <r>
    <s v="James Green 1"/>
    <x v="1"/>
  </r>
  <r>
    <s v="James Green 2"/>
    <x v="1"/>
  </r>
  <r>
    <s v="James Presthus 1"/>
    <x v="0"/>
  </r>
  <r>
    <s v="James Presthus 2"/>
    <x v="0"/>
  </r>
  <r>
    <s v="Jamie Mackenthun"/>
    <x v="0"/>
  </r>
  <r>
    <s v="Jarrett Korfhage 1"/>
    <x v="0"/>
  </r>
  <r>
    <s v="Jarrett Korfhage 2"/>
    <x v="0"/>
  </r>
  <r>
    <s v="Jason Korfhage"/>
    <x v="10"/>
  </r>
  <r>
    <s v="Jason Middaugh"/>
    <x v="9"/>
  </r>
  <r>
    <s v="Jay Carpenter"/>
    <x v="14"/>
  </r>
  <r>
    <s v="Jay Perrault"/>
    <x v="15"/>
  </r>
  <r>
    <s v="Jay Sjovall"/>
    <x v="16"/>
  </r>
  <r>
    <s v="Jeff Larson JLarsG"/>
    <x v="0"/>
  </r>
  <r>
    <s v="Jeff Larson KathF"/>
    <x v="0"/>
  </r>
  <r>
    <s v="Jesse Unklesbay"/>
    <x v="0"/>
  </r>
  <r>
    <s v="Jim Akerlind"/>
    <x v="0"/>
  </r>
  <r>
    <s v="Jim Archbold 1"/>
    <x v="6"/>
  </r>
  <r>
    <s v="Jim Archbold 2"/>
    <x v="6"/>
  </r>
  <r>
    <s v="Jim Arntz 1"/>
    <x v="6"/>
  </r>
  <r>
    <s v="Jim Arntz 2"/>
    <x v="6"/>
  </r>
  <r>
    <s v="Jim Montbriand 1"/>
    <x v="0"/>
  </r>
  <r>
    <s v="Jim Montbriand 2"/>
    <x v="0"/>
  </r>
  <r>
    <s v="Jim Montbriand 3"/>
    <x v="0"/>
  </r>
  <r>
    <s v="Jim Westholder"/>
    <x v="0"/>
  </r>
  <r>
    <s v="Jimmy Martinez"/>
    <x v="1"/>
  </r>
  <r>
    <s v="Joe Foley"/>
    <x v="0"/>
  </r>
  <r>
    <s v="Joe Forristal"/>
    <x v="6"/>
  </r>
  <r>
    <s v="Joe Smith"/>
    <x v="0"/>
  </r>
  <r>
    <s v="Joe Verhasselt 1"/>
    <x v="0"/>
  </r>
  <r>
    <s v="Joe Verhasselt 1"/>
    <x v="0"/>
  </r>
  <r>
    <s v="Joe Weber 1"/>
    <x v="0"/>
  </r>
  <r>
    <s v="Joe Weber 2"/>
    <x v="0"/>
  </r>
  <r>
    <s v="John Flynn"/>
    <x v="0"/>
  </r>
  <r>
    <s v="John Kellin"/>
    <x v="0"/>
  </r>
  <r>
    <s v="John McWilliams"/>
    <x v="1"/>
  </r>
  <r>
    <s v="John Perrault"/>
    <x v="6"/>
  </r>
  <r>
    <s v="John Rock"/>
    <x v="0"/>
  </r>
  <r>
    <s v="John Valentine"/>
    <x v="6"/>
  </r>
  <r>
    <s v="John Williams"/>
    <x v="17"/>
  </r>
  <r>
    <s v="Jon Chaffee"/>
    <x v="0"/>
  </r>
  <r>
    <s v="Jon Hankes"/>
    <x v="0"/>
  </r>
  <r>
    <s v="Judy Perrault"/>
    <x v="0"/>
  </r>
  <r>
    <s v="Justin Green 1"/>
    <x v="0"/>
  </r>
  <r>
    <s v="Justin Green 2"/>
    <x v="0"/>
  </r>
  <r>
    <s v="Justin Hopper"/>
    <x v="4"/>
  </r>
  <r>
    <s v="Kellen Krause"/>
    <x v="0"/>
  </r>
  <r>
    <s v="Kevin Erdall"/>
    <x v="0"/>
  </r>
  <r>
    <s v="Kevin Huggett"/>
    <x v="0"/>
  </r>
  <r>
    <s v="Kevin Keenan 1"/>
    <x v="0"/>
  </r>
  <r>
    <s v="Kevin Keenan 2"/>
    <x v="0"/>
  </r>
  <r>
    <s v="Kevin Kulhanek 1"/>
    <x v="10"/>
  </r>
  <r>
    <s v="Kevin Kulhanek 2"/>
    <x v="10"/>
  </r>
  <r>
    <s v="Kevin Martin"/>
    <x v="0"/>
  </r>
  <r>
    <s v="Kevin Roddy 1"/>
    <x v="0"/>
  </r>
  <r>
    <s v="Kevin Roddy 2"/>
    <x v="0"/>
  </r>
  <r>
    <s v="Kevin Streifel"/>
    <x v="18"/>
  </r>
  <r>
    <s v="Kevin Ward"/>
    <x v="10"/>
  </r>
  <r>
    <s v="Kiel Luse"/>
    <x v="0"/>
  </r>
  <r>
    <s v="Kirt Adams 1"/>
    <x v="10"/>
  </r>
  <r>
    <s v="Kirt Adams 2"/>
    <x v="10"/>
  </r>
  <r>
    <s v="Kurt Theriault"/>
    <x v="0"/>
  </r>
  <r>
    <s v="Kyle Schwietz 1"/>
    <x v="0"/>
  </r>
  <r>
    <s v="Kyle Schwietz 2"/>
    <x v="0"/>
  </r>
  <r>
    <s v="Kyle Vandrese"/>
    <x v="18"/>
  </r>
  <r>
    <s v="Lee Becker"/>
    <x v="0"/>
  </r>
  <r>
    <s v="Leigh Ann Korfhage"/>
    <x v="10"/>
  </r>
  <r>
    <s v="Luke Adams"/>
    <x v="0"/>
  </r>
  <r>
    <s v="Luke Kleckner"/>
    <x v="0"/>
  </r>
  <r>
    <s v="Luke Smith"/>
    <x v="0"/>
  </r>
  <r>
    <s v="Mark Alexander 1"/>
    <x v="14"/>
  </r>
  <r>
    <s v="Mark Alexander 2"/>
    <x v="14"/>
  </r>
  <r>
    <s v="Mark Gozion 1"/>
    <x v="19"/>
  </r>
  <r>
    <s v="Mark Gozion 2"/>
    <x v="19"/>
  </r>
  <r>
    <s v="Mark Hofstad"/>
    <x v="0"/>
  </r>
  <r>
    <s v="Mark Steege 1"/>
    <x v="0"/>
  </r>
  <r>
    <s v="Mark Steege 2"/>
    <x v="0"/>
  </r>
  <r>
    <s v="Mark Tollefsbol"/>
    <x v="0"/>
  </r>
  <r>
    <s v="Matt Anderson 1"/>
    <x v="0"/>
  </r>
  <r>
    <s v="Matt Anderson 2"/>
    <x v="0"/>
  </r>
  <r>
    <s v="Matt Hawkins 1"/>
    <x v="0"/>
  </r>
  <r>
    <s v="Matt Hawkins 2"/>
    <x v="0"/>
  </r>
  <r>
    <s v="Matt Kreider"/>
    <x v="11"/>
  </r>
  <r>
    <s v="Matt Millman"/>
    <x v="11"/>
  </r>
  <r>
    <s v="Matt Niemeyer"/>
    <x v="0"/>
  </r>
  <r>
    <s v="Matthew Oscarson"/>
    <x v="0"/>
  </r>
  <r>
    <s v="Mel Dario 1"/>
    <x v="0"/>
  </r>
  <r>
    <s v="Mel Dario 2"/>
    <x v="0"/>
  </r>
  <r>
    <s v="Mel Dario 3"/>
    <x v="0"/>
  </r>
  <r>
    <s v="Michael Marston 1"/>
    <x v="0"/>
  </r>
  <r>
    <s v="Michael Marston 2"/>
    <x v="0"/>
  </r>
  <r>
    <s v="Michael Marston 3"/>
    <x v="0"/>
  </r>
  <r>
    <s v="Mike Commers"/>
    <x v="0"/>
  </r>
  <r>
    <s v="Mike Hanson"/>
    <x v="0"/>
  </r>
  <r>
    <s v="Mike Kraemer 1"/>
    <x v="0"/>
  </r>
  <r>
    <s v="Mike Kraemer 2"/>
    <x v="0"/>
  </r>
  <r>
    <s v="Mike Kraemer 3"/>
    <x v="0"/>
  </r>
  <r>
    <s v="Mike Kraemer 4"/>
    <x v="0"/>
  </r>
  <r>
    <s v="Mike Kraemer 5"/>
    <x v="0"/>
  </r>
  <r>
    <s v="Mike Kraemer 6"/>
    <x v="0"/>
  </r>
  <r>
    <s v="Mike Kraemer 7"/>
    <x v="0"/>
  </r>
  <r>
    <s v="Mike Nehmer"/>
    <x v="0"/>
  </r>
  <r>
    <s v="Mike Stiglianese"/>
    <x v="11"/>
  </r>
  <r>
    <s v="Mike Tierney"/>
    <x v="0"/>
  </r>
  <r>
    <s v="Mike Wolber"/>
    <x v="20"/>
  </r>
  <r>
    <s v="Mira Young 1"/>
    <x v="10"/>
  </r>
  <r>
    <s v="Mira Young 2"/>
    <x v="10"/>
  </r>
  <r>
    <s v="Nate Brockpahler"/>
    <x v="0"/>
  </r>
  <r>
    <s v="Nate Mauer"/>
    <x v="0"/>
  </r>
  <r>
    <s v="Nick Bjerken"/>
    <x v="0"/>
  </r>
  <r>
    <s v="Nick Dario"/>
    <x v="0"/>
  </r>
  <r>
    <s v="Nick Quade 1"/>
    <x v="0"/>
  </r>
  <r>
    <s v="Nick Quade 2"/>
    <x v="0"/>
  </r>
  <r>
    <s v="Nick Swenson 1"/>
    <x v="0"/>
  </r>
  <r>
    <s v="Nick Swenson 2"/>
    <x v="0"/>
  </r>
  <r>
    <s v="Nick Swenson 3"/>
    <x v="0"/>
  </r>
  <r>
    <s v="Nik Lazar 1"/>
    <x v="10"/>
  </r>
  <r>
    <s v="Nik Lazar 2"/>
    <x v="10"/>
  </r>
  <r>
    <s v="Nik Lazar 3"/>
    <x v="10"/>
  </r>
  <r>
    <s v="Nik Lazar 4"/>
    <x v="10"/>
  </r>
  <r>
    <s v="Parag Tolat"/>
    <x v="4"/>
  </r>
  <r>
    <s v="Pat McDonough"/>
    <x v="0"/>
  </r>
  <r>
    <s v="Pat Ryan"/>
    <x v="0"/>
  </r>
  <r>
    <s v="Paul Wolber"/>
    <x v="7"/>
  </r>
  <r>
    <s v="Peter Hauhuth 1"/>
    <x v="1"/>
  </r>
  <r>
    <s v="Peter Hauhuth 2"/>
    <x v="1"/>
  </r>
  <r>
    <s v="Peter Rathmanner 1"/>
    <x v="0"/>
  </r>
  <r>
    <s v="Peter Rathmanner 2"/>
    <x v="0"/>
  </r>
  <r>
    <s v="Phil Flores"/>
    <x v="0"/>
  </r>
  <r>
    <s v="Phil Reim"/>
    <x v="0"/>
  </r>
  <r>
    <s v="Phil Weber"/>
    <x v="0"/>
  </r>
  <r>
    <s v="Randy Carpenter"/>
    <x v="21"/>
  </r>
  <r>
    <s v="Randy Raynolds"/>
    <x v="19"/>
  </r>
  <r>
    <s v="Ray Carolan"/>
    <x v="11"/>
  </r>
  <r>
    <s v="Rich Arneson"/>
    <x v="20"/>
  </r>
  <r>
    <s v="Rich Eklund"/>
    <x v="0"/>
  </r>
  <r>
    <s v="Richard Anderson 1"/>
    <x v="10"/>
  </r>
  <r>
    <s v="Richard Anderson 2"/>
    <x v="10"/>
  </r>
  <r>
    <s v="Richard Erb"/>
    <x v="6"/>
  </r>
  <r>
    <s v="Richard From 1"/>
    <x v="6"/>
  </r>
  <r>
    <s v="Richard From 2"/>
    <x v="6"/>
  </r>
  <r>
    <s v="Rick Salzman 1"/>
    <x v="22"/>
  </r>
  <r>
    <s v="Rick Salzman 2"/>
    <x v="22"/>
  </r>
  <r>
    <s v="Rick Salzman 3"/>
    <x v="22"/>
  </r>
  <r>
    <s v="Rick Salzman 4"/>
    <x v="22"/>
  </r>
  <r>
    <s v="Rick Salzman 5"/>
    <x v="22"/>
  </r>
  <r>
    <s v="Rob Runyun 1"/>
    <x v="0"/>
  </r>
  <r>
    <s v="Rob Runyun 2"/>
    <x v="0"/>
  </r>
  <r>
    <s v="Rob Runyun 3"/>
    <x v="0"/>
  </r>
  <r>
    <s v="Rob Runyun 4"/>
    <x v="0"/>
  </r>
  <r>
    <s v="Rob Runyun 5"/>
    <x v="0"/>
  </r>
  <r>
    <s v="Rob Runyun 6"/>
    <x v="0"/>
  </r>
  <r>
    <s v="Rob Runyun 7"/>
    <x v="0"/>
  </r>
  <r>
    <s v="Rob Runyun 8"/>
    <x v="0"/>
  </r>
  <r>
    <s v="Robert Paulzine"/>
    <x v="0"/>
  </r>
  <r>
    <s v="Robert Robinson"/>
    <x v="23"/>
  </r>
  <r>
    <s v="Ron Brusco"/>
    <x v="19"/>
  </r>
  <r>
    <s v="Russ Higgins 1"/>
    <x v="0"/>
  </r>
  <r>
    <s v="Russ Higgins 2"/>
    <x v="0"/>
  </r>
  <r>
    <s v="Russ Higgins 3"/>
    <x v="0"/>
  </r>
  <r>
    <s v="Russ Higgins 4"/>
    <x v="0"/>
  </r>
  <r>
    <s v="Ryan Johnson 1"/>
    <x v="4"/>
  </r>
  <r>
    <s v="Ryan Johnson 2"/>
    <x v="4"/>
  </r>
  <r>
    <s v="Ryan Nelson"/>
    <x v="0"/>
  </r>
  <r>
    <s v="Ryan Radtke 1"/>
    <x v="0"/>
  </r>
  <r>
    <s v="Ryan Radtke 2"/>
    <x v="0"/>
  </r>
  <r>
    <s v="Ryan Thorman"/>
    <x v="0"/>
  </r>
  <r>
    <s v="Ryan Wensmann 1"/>
    <x v="0"/>
  </r>
  <r>
    <s v="Ryan Wensmann 2"/>
    <x v="0"/>
  </r>
  <r>
    <s v="Sam Williams"/>
    <x v="4"/>
  </r>
  <r>
    <s v="Sandy Corazalla (John)"/>
    <x v="0"/>
  </r>
  <r>
    <s v="Scott Gerry"/>
    <x v="11"/>
  </r>
  <r>
    <s v="Scott McDonald"/>
    <x v="0"/>
  </r>
  <r>
    <s v="Scott McGregor"/>
    <x v="0"/>
  </r>
  <r>
    <s v="Seppo Valentine"/>
    <x v="6"/>
  </r>
  <r>
    <s v="Sophia Dario"/>
    <x v="0"/>
  </r>
  <r>
    <s v="Stephen Johnson"/>
    <x v="24"/>
  </r>
  <r>
    <s v="Stephen Rasmussen"/>
    <x v="0"/>
  </r>
  <r>
    <s v="Steve Dahl"/>
    <x v="0"/>
  </r>
  <r>
    <s v="Steve O'Hara 1"/>
    <x v="0"/>
  </r>
  <r>
    <s v="Steve O'Hara 2"/>
    <x v="0"/>
  </r>
  <r>
    <s v="Steve Potter"/>
    <x v="0"/>
  </r>
  <r>
    <s v="Steve Wensmann"/>
    <x v="0"/>
  </r>
  <r>
    <s v="Steven Rutzick"/>
    <x v="0"/>
  </r>
  <r>
    <s v="Tanner Boucher 1"/>
    <x v="1"/>
  </r>
  <r>
    <s v="Tanner Boucher 2"/>
    <x v="1"/>
  </r>
  <r>
    <s v="Tanner Boucher 3"/>
    <x v="1"/>
  </r>
  <r>
    <s v="Tanner Howard"/>
    <x v="1"/>
  </r>
  <r>
    <s v="Terry Wensmann"/>
    <x v="0"/>
  </r>
  <r>
    <s v="Thomas Guidarelli"/>
    <x v="0"/>
  </r>
  <r>
    <s v="Tim Deming"/>
    <x v="0"/>
  </r>
  <r>
    <s v="Tim Kane"/>
    <x v="2"/>
  </r>
  <r>
    <s v="Tim Keating 1"/>
    <x v="0"/>
  </r>
  <r>
    <s v="Tim Keating 2"/>
    <x v="0"/>
  </r>
  <r>
    <s v="Tim Smith"/>
    <x v="0"/>
  </r>
  <r>
    <s v="Todd Anthony 1"/>
    <x v="0"/>
  </r>
  <r>
    <s v="Todd Anthony 2"/>
    <x v="0"/>
  </r>
  <r>
    <s v="Todd Chervany"/>
    <x v="0"/>
  </r>
  <r>
    <s v="Todd Kane"/>
    <x v="4"/>
  </r>
  <r>
    <s v="Tom Buslee 1"/>
    <x v="0"/>
  </r>
  <r>
    <s v="Tom Buslee 2"/>
    <x v="0"/>
  </r>
  <r>
    <s v="Tom Flores"/>
    <x v="0"/>
  </r>
  <r>
    <s v="Tom Jones"/>
    <x v="0"/>
  </r>
  <r>
    <s v="Tom Keenan"/>
    <x v="4"/>
  </r>
  <r>
    <s v="Tom Mattaini"/>
    <x v="0"/>
  </r>
  <r>
    <s v="Tom Nast"/>
    <x v="0"/>
  </r>
  <r>
    <s v="Tom Perrault"/>
    <x v="0"/>
  </r>
  <r>
    <s v="Tom Poole"/>
    <x v="0"/>
  </r>
  <r>
    <s v="Tom Williams"/>
    <x v="0"/>
  </r>
  <r>
    <s v="Tommy Appert"/>
    <x v="0"/>
  </r>
  <r>
    <s v="Tommy Visconsi"/>
    <x v="1"/>
  </r>
  <r>
    <s v="Tony Flint 1"/>
    <x v="0"/>
  </r>
  <r>
    <s v="Tony Flint 2"/>
    <x v="0"/>
  </r>
  <r>
    <s v="Tony Flint 3"/>
    <x v="0"/>
  </r>
  <r>
    <s v="Tony Walman"/>
    <x v="0"/>
  </r>
  <r>
    <s v="Travis Emery"/>
    <x v="0"/>
  </r>
  <r>
    <s v="Tripp Kimball"/>
    <x v="10"/>
  </r>
  <r>
    <s v="Tyler Anderson"/>
    <x v="0"/>
  </r>
  <r>
    <s v="Vince Danna"/>
    <x v="25"/>
  </r>
  <r>
    <s v="Vince Wolber"/>
    <x v="7"/>
  </r>
  <r>
    <s v="Will Smith"/>
    <x v="0"/>
  </r>
  <r>
    <s v="Zach Dobek"/>
    <x v="6"/>
  </r>
  <r>
    <s v="Zach Vanderhoef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B28" firstHeaderRow="1" firstDataRow="1" firstDataCol="1"/>
  <pivotFields count="2">
    <pivotField showAll="0"/>
    <pivotField axis="axisRow" dataField="1" showAll="0" sortType="descending">
      <items count="28">
        <item x="4"/>
        <item x="10"/>
        <item x="19"/>
        <item x="2"/>
        <item x="11"/>
        <item x="0"/>
        <item x="7"/>
        <item x="20"/>
        <item x="6"/>
        <item x="8"/>
        <item h="1" m="1" x="26"/>
        <item x="1"/>
        <item x="22"/>
        <item x="15"/>
        <item x="25"/>
        <item x="16"/>
        <item x="18"/>
        <item x="17"/>
        <item x="3"/>
        <item x="12"/>
        <item x="9"/>
        <item x="5"/>
        <item x="23"/>
        <item x="14"/>
        <item x="24"/>
        <item x="13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"/>
  </rowFields>
  <rowItems count="27">
    <i>
      <x v="5"/>
    </i>
    <i>
      <x v="1"/>
    </i>
    <i>
      <x v="11"/>
    </i>
    <i>
      <x v="8"/>
    </i>
    <i>
      <x/>
    </i>
    <i>
      <x v="21"/>
    </i>
    <i>
      <x v="4"/>
    </i>
    <i>
      <x v="12"/>
    </i>
    <i>
      <x v="2"/>
    </i>
    <i>
      <x v="6"/>
    </i>
    <i>
      <x v="3"/>
    </i>
    <i>
      <x v="23"/>
    </i>
    <i>
      <x v="20"/>
    </i>
    <i>
      <x v="9"/>
    </i>
    <i>
      <x v="7"/>
    </i>
    <i>
      <x v="16"/>
    </i>
    <i>
      <x v="26"/>
    </i>
    <i>
      <x v="22"/>
    </i>
    <i>
      <x v="25"/>
    </i>
    <i>
      <x v="18"/>
    </i>
    <i>
      <x v="24"/>
    </i>
    <i>
      <x v="19"/>
    </i>
    <i>
      <x v="14"/>
    </i>
    <i>
      <x v="17"/>
    </i>
    <i>
      <x v="15"/>
    </i>
    <i>
      <x v="13"/>
    </i>
    <i t="grand">
      <x/>
    </i>
  </rowItems>
  <colItems count="1">
    <i/>
  </colItems>
  <dataFields count="1">
    <dataField name="Count of Location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  <pageSetUpPr fitToPage="1"/>
  </sheetPr>
  <dimension ref="A1:AH399"/>
  <sheetViews>
    <sheetView tabSelected="1" zoomScaleNormal="100" workbookViewId="0">
      <pane xSplit="2" ySplit="1" topLeftCell="F2" activePane="bottomRight" state="frozen"/>
      <selection pane="topRight" activeCell="B1" sqref="B1"/>
      <selection pane="bottomLeft" activeCell="A2" sqref="A2"/>
      <selection pane="bottomRight" activeCell="K7" sqref="K7"/>
    </sheetView>
  </sheetViews>
  <sheetFormatPr defaultColWidth="9.125" defaultRowHeight="10.9" x14ac:dyDescent="0.2"/>
  <cols>
    <col min="1" max="1" width="6" style="57" bestFit="1" customWidth="1"/>
    <col min="2" max="2" width="17.5" style="95" bestFit="1" customWidth="1"/>
    <col min="3" max="3" width="11.375" style="92" hidden="1" customWidth="1"/>
    <col min="4" max="4" width="26.625" style="96" hidden="1" customWidth="1"/>
    <col min="5" max="5" width="33.5" style="96" bestFit="1" customWidth="1"/>
    <col min="6" max="6" width="11.75" style="57" bestFit="1" customWidth="1"/>
    <col min="7" max="7" width="12.5" style="57" bestFit="1" customWidth="1"/>
    <col min="8" max="8" width="14.375" style="94" bestFit="1" customWidth="1"/>
    <col min="9" max="9" width="12.25" style="57" bestFit="1" customWidth="1"/>
    <col min="10" max="10" width="14.375" style="94" bestFit="1" customWidth="1"/>
    <col min="11" max="11" width="12.25" style="57" bestFit="1" customWidth="1"/>
    <col min="12" max="12" width="14.375" style="94" bestFit="1" customWidth="1"/>
    <col min="13" max="13" width="12.25" style="57" bestFit="1" customWidth="1"/>
    <col min="14" max="14" width="14.375" style="94" bestFit="1" customWidth="1"/>
    <col min="15" max="15" width="13.125" style="57" bestFit="1" customWidth="1"/>
    <col min="16" max="16" width="14.375" style="94" bestFit="1" customWidth="1"/>
    <col min="17" max="17" width="12.875" style="57" bestFit="1" customWidth="1"/>
    <col min="18" max="18" width="14.375" style="94" bestFit="1" customWidth="1"/>
    <col min="19" max="19" width="15" style="57" bestFit="1" customWidth="1"/>
    <col min="20" max="20" width="14.375" style="94" bestFit="1" customWidth="1"/>
    <col min="21" max="21" width="12.5" style="57" bestFit="1" customWidth="1"/>
    <col min="22" max="22" width="14.375" style="94" bestFit="1" customWidth="1"/>
    <col min="23" max="23" width="12.5" style="57" bestFit="1" customWidth="1"/>
    <col min="24" max="24" width="14.375" style="94" bestFit="1" customWidth="1"/>
    <col min="25" max="25" width="12.25" style="57" bestFit="1" customWidth="1"/>
    <col min="26" max="26" width="14.375" style="94" bestFit="1" customWidth="1"/>
    <col min="27" max="27" width="14" style="57" bestFit="1" customWidth="1"/>
    <col min="28" max="28" width="14.25" style="94" bestFit="1" customWidth="1"/>
    <col min="29" max="29" width="14" style="57" bestFit="1" customWidth="1"/>
    <col min="30" max="30" width="14.25" style="94" bestFit="1" customWidth="1"/>
    <col min="31" max="31" width="13.5" style="57" bestFit="1" customWidth="1"/>
    <col min="32" max="32" width="14.25" style="94" bestFit="1" customWidth="1"/>
    <col min="33" max="33" width="13.5" style="57" bestFit="1" customWidth="1"/>
    <col min="34" max="34" width="9.25" style="94" bestFit="1" customWidth="1"/>
    <col min="35" max="35" width="17.5" style="57" customWidth="1"/>
    <col min="36" max="16384" width="9.125" style="57"/>
  </cols>
  <sheetData>
    <row r="1" spans="1:34" s="47" customFormat="1" ht="46.2" customHeight="1" thickTop="1" thickBot="1" x14ac:dyDescent="0.25">
      <c r="A1" s="27" t="s">
        <v>1036</v>
      </c>
      <c r="B1" s="28" t="s">
        <v>31</v>
      </c>
      <c r="C1" s="28" t="s">
        <v>106</v>
      </c>
      <c r="D1" s="29" t="s">
        <v>22</v>
      </c>
      <c r="E1" s="30" t="s">
        <v>23</v>
      </c>
      <c r="F1" s="31" t="s">
        <v>56</v>
      </c>
      <c r="G1" s="32" t="s">
        <v>1</v>
      </c>
      <c r="H1" s="33" t="s">
        <v>0</v>
      </c>
      <c r="I1" s="34" t="s">
        <v>2</v>
      </c>
      <c r="J1" s="33" t="s">
        <v>3</v>
      </c>
      <c r="K1" s="35" t="s">
        <v>15</v>
      </c>
      <c r="L1" s="36" t="s">
        <v>4</v>
      </c>
      <c r="M1" s="35" t="s">
        <v>14</v>
      </c>
      <c r="N1" s="36" t="s">
        <v>5</v>
      </c>
      <c r="O1" s="37" t="s">
        <v>13</v>
      </c>
      <c r="P1" s="38" t="s">
        <v>6</v>
      </c>
      <c r="Q1" s="37" t="s">
        <v>12</v>
      </c>
      <c r="R1" s="38" t="s">
        <v>7</v>
      </c>
      <c r="S1" s="37" t="s">
        <v>107</v>
      </c>
      <c r="T1" s="38" t="s">
        <v>108</v>
      </c>
      <c r="U1" s="39" t="s">
        <v>9</v>
      </c>
      <c r="V1" s="40" t="s">
        <v>11</v>
      </c>
      <c r="W1" s="39" t="s">
        <v>8</v>
      </c>
      <c r="X1" s="40" t="s">
        <v>10</v>
      </c>
      <c r="Y1" s="39" t="s">
        <v>109</v>
      </c>
      <c r="Z1" s="40" t="s">
        <v>110</v>
      </c>
      <c r="AA1" s="41" t="s">
        <v>16</v>
      </c>
      <c r="AB1" s="42" t="s">
        <v>17</v>
      </c>
      <c r="AC1" s="41" t="s">
        <v>20</v>
      </c>
      <c r="AD1" s="42" t="s">
        <v>18</v>
      </c>
      <c r="AE1" s="43" t="s">
        <v>21</v>
      </c>
      <c r="AF1" s="44" t="s">
        <v>19</v>
      </c>
      <c r="AG1" s="45" t="s">
        <v>37</v>
      </c>
      <c r="AH1" s="46" t="s">
        <v>38</v>
      </c>
    </row>
    <row r="2" spans="1:34" ht="11.55" thickTop="1" x14ac:dyDescent="0.2">
      <c r="A2" s="121">
        <v>1</v>
      </c>
      <c r="B2" s="123" t="s">
        <v>257</v>
      </c>
      <c r="C2" s="49" t="s">
        <v>111</v>
      </c>
      <c r="D2" s="50" t="s">
        <v>256</v>
      </c>
      <c r="E2" s="51" t="s">
        <v>258</v>
      </c>
      <c r="F2" s="52">
        <f t="shared" ref="F2:F65" si="0">SUM(H2)+J2+L2+N2+P2+R2+T2+V2+X2+Z2+AB2+AD2+AF2+AH2</f>
        <v>3661200</v>
      </c>
      <c r="G2" s="117" t="s">
        <v>58</v>
      </c>
      <c r="H2" s="63">
        <f>VLOOKUP(G2,Sheet1!$A$2:$B$98,2,FALSE)</f>
        <v>1620000</v>
      </c>
      <c r="I2" s="118" t="s">
        <v>43</v>
      </c>
      <c r="J2" s="63">
        <f>VLOOKUP(I2,Sheet1!$A$2:$B$98,2,FALSE)</f>
        <v>0</v>
      </c>
      <c r="K2" s="106" t="s">
        <v>82</v>
      </c>
      <c r="L2" s="66">
        <f>VLOOKUP(K2,Sheet1!$A$2:$B$98,2,FALSE)</f>
        <v>0</v>
      </c>
      <c r="M2" s="53" t="s">
        <v>65</v>
      </c>
      <c r="N2" s="66">
        <f>VLOOKUP(M2,Sheet1!$A$2:$B$98,2,FALSE)</f>
        <v>301500</v>
      </c>
      <c r="O2" s="54" t="s">
        <v>113</v>
      </c>
      <c r="P2" s="69">
        <f>VLOOKUP(O2,Sheet1!$A$2:$B$98,2,FALSE)</f>
        <v>792000</v>
      </c>
      <c r="Q2" s="54" t="s">
        <v>62</v>
      </c>
      <c r="R2" s="69">
        <f>VLOOKUP(Q2,Sheet1!$A$2:$B$98,2,FALSE)</f>
        <v>48600</v>
      </c>
      <c r="S2" s="119" t="s">
        <v>75</v>
      </c>
      <c r="T2" s="69">
        <f>VLOOKUP(S2,Sheet1!$A$2:$B$98,2,FALSE)</f>
        <v>0</v>
      </c>
      <c r="U2" s="104" t="s">
        <v>114</v>
      </c>
      <c r="V2" s="71">
        <f>VLOOKUP(U2,Sheet1!$A$2:$B$98,2,FALSE)</f>
        <v>0</v>
      </c>
      <c r="W2" s="55" t="s">
        <v>143</v>
      </c>
      <c r="X2" s="71">
        <f>VLOOKUP(W2,Sheet1!$A$2:$B$98,2,FALSE)</f>
        <v>792000</v>
      </c>
      <c r="Y2" s="55" t="s">
        <v>91</v>
      </c>
      <c r="Z2" s="71">
        <f>VLOOKUP(Y2,Sheet1!$A$2:$B$98,2,FALSE)</f>
        <v>66600</v>
      </c>
      <c r="AA2" s="105" t="s">
        <v>44</v>
      </c>
      <c r="AB2" s="73">
        <f>VLOOKUP(AA2,Sheet1!$A$2:$B$98,2,FALSE)</f>
        <v>0</v>
      </c>
      <c r="AC2" s="56" t="s">
        <v>39</v>
      </c>
      <c r="AD2" s="73">
        <f>VLOOKUP(AC2,Sheet1!$A$2:$B$98,2,FALSE)</f>
        <v>40500</v>
      </c>
      <c r="AE2" s="109" t="s">
        <v>129</v>
      </c>
      <c r="AF2" s="74">
        <f>VLOOKUP(AE2,Sheet1!$A$2:$B$98,2,FALSE)</f>
        <v>0</v>
      </c>
      <c r="AG2" s="120" t="s">
        <v>150</v>
      </c>
      <c r="AH2" s="74">
        <f>VLOOKUP(AG2,Sheet1!$A$2:$B$98,2,FALSE)</f>
        <v>0</v>
      </c>
    </row>
    <row r="3" spans="1:34" x14ac:dyDescent="0.2">
      <c r="A3" s="122">
        <v>2</v>
      </c>
      <c r="B3" s="124" t="s">
        <v>1037</v>
      </c>
      <c r="C3" s="60" t="s">
        <v>111</v>
      </c>
      <c r="D3" s="78" t="s">
        <v>691</v>
      </c>
      <c r="E3" s="77" t="s">
        <v>579</v>
      </c>
      <c r="F3" s="52">
        <f t="shared" si="0"/>
        <v>3594972</v>
      </c>
      <c r="G3" s="62" t="s">
        <v>58</v>
      </c>
      <c r="H3" s="63">
        <f>VLOOKUP(G3,Sheet1!$A$2:$B$98,2,FALSE)</f>
        <v>1620000</v>
      </c>
      <c r="I3" s="64" t="s">
        <v>50</v>
      </c>
      <c r="J3" s="63">
        <f>VLOOKUP(I3,Sheet1!$A$2:$B$98,2,FALSE)</f>
        <v>342000</v>
      </c>
      <c r="K3" s="65" t="s">
        <v>117</v>
      </c>
      <c r="L3" s="66">
        <f>VLOOKUP(K3,Sheet1!$A$2:$B$98,2,FALSE)</f>
        <v>234000</v>
      </c>
      <c r="M3" s="65" t="s">
        <v>64</v>
      </c>
      <c r="N3" s="66">
        <f>VLOOKUP(M3,Sheet1!$A$2:$B$98,2,FALSE)</f>
        <v>40500</v>
      </c>
      <c r="O3" s="68" t="s">
        <v>61</v>
      </c>
      <c r="P3" s="69">
        <f>VLOOKUP(O3,Sheet1!$A$2:$B$98,2,FALSE)</f>
        <v>342000</v>
      </c>
      <c r="Q3" s="68" t="s">
        <v>134</v>
      </c>
      <c r="R3" s="69">
        <f>VLOOKUP(Q3,Sheet1!$A$2:$B$98,2,FALSE)</f>
        <v>40500</v>
      </c>
      <c r="S3" s="102" t="s">
        <v>119</v>
      </c>
      <c r="T3" s="69">
        <f>VLOOKUP(S3,Sheet1!$A$2:$B$98,2,FALSE)</f>
        <v>0</v>
      </c>
      <c r="U3" s="70" t="s">
        <v>141</v>
      </c>
      <c r="V3" s="71">
        <f>VLOOKUP(U3,Sheet1!$A$2:$B$98,2,FALSE)</f>
        <v>40500</v>
      </c>
      <c r="W3" s="70" t="s">
        <v>84</v>
      </c>
      <c r="X3" s="71">
        <f>VLOOKUP(W3,Sheet1!$A$2:$B$98,2,FALSE)</f>
        <v>27972</v>
      </c>
      <c r="Y3" s="70" t="s">
        <v>143</v>
      </c>
      <c r="Z3" s="71">
        <f>VLOOKUP(Y3,Sheet1!$A$2:$B$98,2,FALSE)</f>
        <v>792000</v>
      </c>
      <c r="AA3" s="99" t="s">
        <v>44</v>
      </c>
      <c r="AB3" s="73">
        <f>VLOOKUP(AA3,Sheet1!$A$2:$B$98,2,FALSE)</f>
        <v>0</v>
      </c>
      <c r="AC3" s="72" t="s">
        <v>39</v>
      </c>
      <c r="AD3" s="73">
        <f>VLOOKUP(AC3,Sheet1!$A$2:$B$98,2,FALSE)</f>
        <v>40500</v>
      </c>
      <c r="AE3" s="101" t="s">
        <v>121</v>
      </c>
      <c r="AF3" s="74">
        <f>VLOOKUP(AE3,Sheet1!$A$2:$B$98,2,FALSE)</f>
        <v>0</v>
      </c>
      <c r="AG3" s="75" t="s">
        <v>116</v>
      </c>
      <c r="AH3" s="74">
        <f>VLOOKUP(AG3,Sheet1!$A$2:$B$98,2,FALSE)</f>
        <v>75000</v>
      </c>
    </row>
    <row r="4" spans="1:34" x14ac:dyDescent="0.2">
      <c r="A4" s="122">
        <v>3</v>
      </c>
      <c r="B4" s="124" t="s">
        <v>671</v>
      </c>
      <c r="C4" s="60" t="s">
        <v>111</v>
      </c>
      <c r="D4" s="61" t="s">
        <v>668</v>
      </c>
      <c r="E4" s="84" t="s">
        <v>669</v>
      </c>
      <c r="F4" s="52">
        <f t="shared" si="0"/>
        <v>3544272</v>
      </c>
      <c r="G4" s="62" t="s">
        <v>58</v>
      </c>
      <c r="H4" s="63">
        <f>VLOOKUP(G4,Sheet1!$A$2:$B$98,2,FALSE)</f>
        <v>1620000</v>
      </c>
      <c r="I4" s="108" t="s">
        <v>43</v>
      </c>
      <c r="J4" s="63">
        <f>VLOOKUP(I4,Sheet1!$A$2:$B$98,2,FALSE)</f>
        <v>0</v>
      </c>
      <c r="K4" s="65" t="s">
        <v>57</v>
      </c>
      <c r="L4" s="66">
        <f>VLOOKUP(K4,Sheet1!$A$2:$B$98,2,FALSE)</f>
        <v>148500</v>
      </c>
      <c r="M4" s="103" t="s">
        <v>41</v>
      </c>
      <c r="N4" s="66">
        <f>VLOOKUP(M4,Sheet1!$A$2:$B$98,2,FALSE)</f>
        <v>0</v>
      </c>
      <c r="O4" s="68" t="s">
        <v>113</v>
      </c>
      <c r="P4" s="69">
        <f>VLOOKUP(O4,Sheet1!$A$2:$B$98,2,FALSE)</f>
        <v>792000</v>
      </c>
      <c r="Q4" s="68" t="s">
        <v>68</v>
      </c>
      <c r="R4" s="69">
        <f>VLOOKUP(Q4,Sheet1!$A$2:$B$98,2,FALSE)</f>
        <v>55800</v>
      </c>
      <c r="S4" s="68" t="s">
        <v>139</v>
      </c>
      <c r="T4" s="69">
        <f>VLOOKUP(S4,Sheet1!$A$2:$B$98,2,FALSE)</f>
        <v>432000</v>
      </c>
      <c r="U4" s="98" t="s">
        <v>114</v>
      </c>
      <c r="V4" s="71">
        <f>VLOOKUP(U4,Sheet1!$A$2:$B$98,2,FALSE)</f>
        <v>0</v>
      </c>
      <c r="W4" s="70" t="s">
        <v>83</v>
      </c>
      <c r="X4" s="71">
        <f>VLOOKUP(W4,Sheet1!$A$2:$B$98,2,FALSE)</f>
        <v>234000</v>
      </c>
      <c r="Y4" s="98" t="s">
        <v>128</v>
      </c>
      <c r="Z4" s="71">
        <f>VLOOKUP(Y4,Sheet1!$A$2:$B$98,2,FALSE)</f>
        <v>0</v>
      </c>
      <c r="AA4" s="72" t="s">
        <v>86</v>
      </c>
      <c r="AB4" s="73">
        <f>VLOOKUP(AA4,Sheet1!$A$2:$B$98,2,FALSE)</f>
        <v>234000</v>
      </c>
      <c r="AC4" s="72" t="s">
        <v>48</v>
      </c>
      <c r="AD4" s="73">
        <f>VLOOKUP(AC4,Sheet1!$A$2:$B$98,2,FALSE)</f>
        <v>27972</v>
      </c>
      <c r="AE4" s="101" t="s">
        <v>121</v>
      </c>
      <c r="AF4" s="74">
        <f>VLOOKUP(AE4,Sheet1!$A$2:$B$98,2,FALSE)</f>
        <v>0</v>
      </c>
      <c r="AG4" s="100" t="s">
        <v>129</v>
      </c>
      <c r="AH4" s="74">
        <f>VLOOKUP(AG4,Sheet1!$A$2:$B$98,2,FALSE)</f>
        <v>0</v>
      </c>
    </row>
    <row r="5" spans="1:34" x14ac:dyDescent="0.2">
      <c r="A5" s="121">
        <v>4</v>
      </c>
      <c r="B5" s="124" t="s">
        <v>620</v>
      </c>
      <c r="C5" s="60" t="s">
        <v>111</v>
      </c>
      <c r="D5" s="61" t="s">
        <v>618</v>
      </c>
      <c r="E5" s="84" t="s">
        <v>621</v>
      </c>
      <c r="F5" s="52">
        <f t="shared" si="0"/>
        <v>3421020</v>
      </c>
      <c r="G5" s="62" t="s">
        <v>58</v>
      </c>
      <c r="H5" s="63">
        <f>VLOOKUP(G5,Sheet1!$A$2:$B$98,2,FALSE)</f>
        <v>1620000</v>
      </c>
      <c r="I5" s="64" t="s">
        <v>67</v>
      </c>
      <c r="J5" s="63">
        <f>VLOOKUP(I5,Sheet1!$A$2:$B$98,2,FALSE)</f>
        <v>101160</v>
      </c>
      <c r="K5" s="65" t="s">
        <v>64</v>
      </c>
      <c r="L5" s="66">
        <f>VLOOKUP(K5,Sheet1!$A$2:$B$98,2,FALSE)</f>
        <v>40500</v>
      </c>
      <c r="M5" s="65" t="s">
        <v>32</v>
      </c>
      <c r="N5" s="66">
        <f>VLOOKUP(M5,Sheet1!$A$2:$B$98,2,FALSE)</f>
        <v>66600</v>
      </c>
      <c r="O5" s="68" t="s">
        <v>61</v>
      </c>
      <c r="P5" s="69">
        <f>VLOOKUP(O5,Sheet1!$A$2:$B$98,2,FALSE)</f>
        <v>342000</v>
      </c>
      <c r="Q5" s="102" t="s">
        <v>119</v>
      </c>
      <c r="R5" s="69">
        <f>VLOOKUP(Q5,Sheet1!$A$2:$B$98,2,FALSE)</f>
        <v>0</v>
      </c>
      <c r="S5" s="68" t="s">
        <v>76</v>
      </c>
      <c r="T5" s="69">
        <f>VLOOKUP(S5,Sheet1!$A$2:$B$98,2,FALSE)</f>
        <v>101160</v>
      </c>
      <c r="U5" s="98" t="s">
        <v>94</v>
      </c>
      <c r="V5" s="71">
        <f>VLOOKUP(U5,Sheet1!$A$2:$B$98,2,FALSE)</f>
        <v>0</v>
      </c>
      <c r="W5" s="70" t="s">
        <v>143</v>
      </c>
      <c r="X5" s="71">
        <f>VLOOKUP(W5,Sheet1!$A$2:$B$98,2,FALSE)</f>
        <v>792000</v>
      </c>
      <c r="Y5" s="98" t="s">
        <v>128</v>
      </c>
      <c r="Z5" s="71">
        <f>VLOOKUP(Y5,Sheet1!$A$2:$B$98,2,FALSE)</f>
        <v>0</v>
      </c>
      <c r="AA5" s="72" t="s">
        <v>86</v>
      </c>
      <c r="AB5" s="73">
        <f>VLOOKUP(AA5,Sheet1!$A$2:$B$98,2,FALSE)</f>
        <v>234000</v>
      </c>
      <c r="AC5" s="72" t="s">
        <v>46</v>
      </c>
      <c r="AD5" s="73">
        <f>VLOOKUP(AC5,Sheet1!$A$2:$B$98,2,FALSE)</f>
        <v>48600</v>
      </c>
      <c r="AE5" s="101" t="s">
        <v>129</v>
      </c>
      <c r="AF5" s="74">
        <f>VLOOKUP(AE5,Sheet1!$A$2:$B$98,2,FALSE)</f>
        <v>0</v>
      </c>
      <c r="AG5" s="75" t="s">
        <v>116</v>
      </c>
      <c r="AH5" s="74">
        <f>VLOOKUP(AG5,Sheet1!$A$2:$B$98,2,FALSE)</f>
        <v>75000</v>
      </c>
    </row>
    <row r="6" spans="1:34" x14ac:dyDescent="0.2">
      <c r="A6" s="121">
        <v>5</v>
      </c>
      <c r="B6" s="124" t="s">
        <v>538</v>
      </c>
      <c r="C6" s="60" t="s">
        <v>111</v>
      </c>
      <c r="D6" s="61" t="s">
        <v>537</v>
      </c>
      <c r="E6" s="77" t="s">
        <v>533</v>
      </c>
      <c r="F6" s="52">
        <f t="shared" si="0"/>
        <v>3354732</v>
      </c>
      <c r="G6" s="62" t="s">
        <v>58</v>
      </c>
      <c r="H6" s="76">
        <f>VLOOKUP(G6,Sheet1!$A$2:$B$98,2,FALSE)</f>
        <v>1620000</v>
      </c>
      <c r="I6" s="64" t="s">
        <v>50</v>
      </c>
      <c r="J6" s="76">
        <f>VLOOKUP(I6,Sheet1!$A$2:$B$98,2,FALSE)</f>
        <v>342000</v>
      </c>
      <c r="K6" s="65" t="s">
        <v>34</v>
      </c>
      <c r="L6" s="67">
        <f>VLOOKUP(K6,Sheet1!$A$2:$B$98,2,FALSE)</f>
        <v>27972</v>
      </c>
      <c r="M6" s="103" t="s">
        <v>80</v>
      </c>
      <c r="N6" s="67">
        <f>VLOOKUP(M6,Sheet1!$A$2:$B$98,2,FALSE)</f>
        <v>0</v>
      </c>
      <c r="O6" s="68" t="s">
        <v>135</v>
      </c>
      <c r="P6" s="116">
        <f>VLOOKUP(O6,Sheet1!$A$2:$B$98,2,FALSE)</f>
        <v>101160</v>
      </c>
      <c r="Q6" s="68" t="s">
        <v>61</v>
      </c>
      <c r="R6" s="116">
        <f>VLOOKUP(Q6,Sheet1!$A$2:$B$98,2,FALSE)</f>
        <v>342000</v>
      </c>
      <c r="S6" s="68" t="s">
        <v>62</v>
      </c>
      <c r="T6" s="116">
        <f>VLOOKUP(S6,Sheet1!$A$2:$B$98,2,FALSE)</f>
        <v>48600</v>
      </c>
      <c r="U6" s="70" t="s">
        <v>141</v>
      </c>
      <c r="V6" s="115">
        <f>VLOOKUP(U6,Sheet1!$A$2:$B$98,2,FALSE)</f>
        <v>40500</v>
      </c>
      <c r="W6" s="70" t="s">
        <v>143</v>
      </c>
      <c r="X6" s="115">
        <f>VLOOKUP(W6,Sheet1!$A$2:$B$98,2,FALSE)</f>
        <v>792000</v>
      </c>
      <c r="Y6" s="98" t="s">
        <v>90</v>
      </c>
      <c r="Z6" s="115">
        <f>VLOOKUP(Y6,Sheet1!$A$2:$B$98,2,FALSE)</f>
        <v>0</v>
      </c>
      <c r="AA6" s="99" t="s">
        <v>44</v>
      </c>
      <c r="AB6" s="114">
        <f>VLOOKUP(AA6,Sheet1!$A$2:$B$98,2,FALSE)</f>
        <v>0</v>
      </c>
      <c r="AC6" s="72" t="s">
        <v>39</v>
      </c>
      <c r="AD6" s="114">
        <f>VLOOKUP(AC6,Sheet1!$A$2:$B$98,2,FALSE)</f>
        <v>40500</v>
      </c>
      <c r="AE6" s="101" t="s">
        <v>121</v>
      </c>
      <c r="AF6" s="113">
        <f>VLOOKUP(AE6,Sheet1!$A$2:$B$98,2,FALSE)</f>
        <v>0</v>
      </c>
      <c r="AG6" s="100" t="s">
        <v>129</v>
      </c>
      <c r="AH6" s="113">
        <f>VLOOKUP(AG6,Sheet1!$A$2:$B$98,2,FALSE)</f>
        <v>0</v>
      </c>
    </row>
    <row r="7" spans="1:34" x14ac:dyDescent="0.2">
      <c r="A7" s="122">
        <v>6</v>
      </c>
      <c r="B7" s="124" t="s">
        <v>603</v>
      </c>
      <c r="C7" s="60" t="s">
        <v>111</v>
      </c>
      <c r="D7" s="61" t="s">
        <v>600</v>
      </c>
      <c r="E7" s="77" t="s">
        <v>602</v>
      </c>
      <c r="F7" s="52">
        <f t="shared" si="0"/>
        <v>3330000</v>
      </c>
      <c r="G7" s="62" t="s">
        <v>58</v>
      </c>
      <c r="H7" s="63">
        <f>VLOOKUP(G7,Sheet1!$A$2:$B$98,2,FALSE)</f>
        <v>1620000</v>
      </c>
      <c r="I7" s="108" t="s">
        <v>35</v>
      </c>
      <c r="J7" s="63">
        <f>VLOOKUP(I7,Sheet1!$A$2:$B$98,2,FALSE)</f>
        <v>0</v>
      </c>
      <c r="K7" s="103" t="s">
        <v>42</v>
      </c>
      <c r="L7" s="66">
        <f>VLOOKUP(K7,Sheet1!$A$2:$B$98,2,FALSE)</f>
        <v>0</v>
      </c>
      <c r="M7" s="65" t="s">
        <v>65</v>
      </c>
      <c r="N7" s="66">
        <f>VLOOKUP(M7,Sheet1!$A$2:$B$98,2,FALSE)</f>
        <v>301500</v>
      </c>
      <c r="O7" s="68" t="s">
        <v>113</v>
      </c>
      <c r="P7" s="69">
        <f>VLOOKUP(O7,Sheet1!$A$2:$B$98,2,FALSE)</f>
        <v>792000</v>
      </c>
      <c r="Q7" s="68" t="s">
        <v>61</v>
      </c>
      <c r="R7" s="69">
        <f>VLOOKUP(Q7,Sheet1!$A$2:$B$98,2,FALSE)</f>
        <v>342000</v>
      </c>
      <c r="S7" s="102" t="s">
        <v>119</v>
      </c>
      <c r="T7" s="69">
        <f>VLOOKUP(S7,Sheet1!$A$2:$B$98,2,FALSE)</f>
        <v>0</v>
      </c>
      <c r="U7" s="70" t="s">
        <v>83</v>
      </c>
      <c r="V7" s="71">
        <f>VLOOKUP(U7,Sheet1!$A$2:$B$98,2,FALSE)</f>
        <v>234000</v>
      </c>
      <c r="W7" s="98" t="s">
        <v>146</v>
      </c>
      <c r="X7" s="71">
        <f>VLOOKUP(W7,Sheet1!$A$2:$B$98,2,FALSE)</f>
        <v>0</v>
      </c>
      <c r="Y7" s="98" t="s">
        <v>128</v>
      </c>
      <c r="Z7" s="71">
        <f>VLOOKUP(Y7,Sheet1!$A$2:$B$98,2,FALSE)</f>
        <v>0</v>
      </c>
      <c r="AA7" s="99" t="s">
        <v>44</v>
      </c>
      <c r="AB7" s="73">
        <f>VLOOKUP(AA7,Sheet1!$A$2:$B$98,2,FALSE)</f>
        <v>0</v>
      </c>
      <c r="AC7" s="72" t="s">
        <v>39</v>
      </c>
      <c r="AD7" s="73">
        <f>VLOOKUP(AC7,Sheet1!$A$2:$B$98,2,FALSE)</f>
        <v>40500</v>
      </c>
      <c r="AE7" s="101" t="s">
        <v>122</v>
      </c>
      <c r="AF7" s="74">
        <f>VLOOKUP(AE7,Sheet1!$A$2:$B$98,2,FALSE)</f>
        <v>0</v>
      </c>
      <c r="AG7" s="100" t="s">
        <v>129</v>
      </c>
      <c r="AH7" s="74">
        <f>VLOOKUP(AG7,Sheet1!$A$2:$B$98,2,FALSE)</f>
        <v>0</v>
      </c>
    </row>
    <row r="8" spans="1:34" x14ac:dyDescent="0.2">
      <c r="A8" s="122">
        <v>7</v>
      </c>
      <c r="B8" s="124" t="s">
        <v>253</v>
      </c>
      <c r="C8" s="60" t="s">
        <v>111</v>
      </c>
      <c r="D8" s="61" t="s">
        <v>254</v>
      </c>
      <c r="E8" s="51" t="s">
        <v>255</v>
      </c>
      <c r="F8" s="52">
        <f t="shared" si="0"/>
        <v>3214800</v>
      </c>
      <c r="G8" s="62" t="s">
        <v>58</v>
      </c>
      <c r="H8" s="63">
        <f>VLOOKUP(G8,Sheet1!$A$2:$B$98,2,FALSE)</f>
        <v>1620000</v>
      </c>
      <c r="I8" s="108" t="s">
        <v>74</v>
      </c>
      <c r="J8" s="63">
        <f>VLOOKUP(I8,Sheet1!$A$2:$B$98,2,FALSE)</f>
        <v>0</v>
      </c>
      <c r="K8" s="65" t="s">
        <v>64</v>
      </c>
      <c r="L8" s="66">
        <f>VLOOKUP(K8,Sheet1!$A$2:$B$98,2,FALSE)</f>
        <v>40500</v>
      </c>
      <c r="M8" s="103" t="s">
        <v>80</v>
      </c>
      <c r="N8" s="66">
        <f>VLOOKUP(M8,Sheet1!$A$2:$B$98,2,FALSE)</f>
        <v>0</v>
      </c>
      <c r="O8" s="68" t="s">
        <v>61</v>
      </c>
      <c r="P8" s="69">
        <f>VLOOKUP(O8,Sheet1!$A$2:$B$98,2,FALSE)</f>
        <v>342000</v>
      </c>
      <c r="Q8" s="68" t="s">
        <v>113</v>
      </c>
      <c r="R8" s="69">
        <f>VLOOKUP(Q8,Sheet1!$A$2:$B$98,2,FALSE)</f>
        <v>792000</v>
      </c>
      <c r="S8" s="68" t="s">
        <v>68</v>
      </c>
      <c r="T8" s="69">
        <f>VLOOKUP(S8,Sheet1!$A$2:$B$98,2,FALSE)</f>
        <v>55800</v>
      </c>
      <c r="U8" s="70" t="s">
        <v>100</v>
      </c>
      <c r="V8" s="71">
        <f>VLOOKUP(U8,Sheet1!$A$2:$B$98,2,FALSE)</f>
        <v>55800</v>
      </c>
      <c r="W8" s="98" t="s">
        <v>93</v>
      </c>
      <c r="X8" s="71">
        <f>VLOOKUP(W8,Sheet1!$A$2:$B$98,2,FALSE)</f>
        <v>0</v>
      </c>
      <c r="Y8" s="70" t="s">
        <v>97</v>
      </c>
      <c r="Z8" s="71">
        <f>VLOOKUP(Y8,Sheet1!$A$2:$B$98,2,FALSE)</f>
        <v>34200</v>
      </c>
      <c r="AA8" s="72" t="s">
        <v>86</v>
      </c>
      <c r="AB8" s="73">
        <f>VLOOKUP(AA8,Sheet1!$A$2:$B$98,2,FALSE)</f>
        <v>234000</v>
      </c>
      <c r="AC8" s="72" t="s">
        <v>39</v>
      </c>
      <c r="AD8" s="73">
        <f>VLOOKUP(AC8,Sheet1!$A$2:$B$98,2,FALSE)</f>
        <v>40500</v>
      </c>
      <c r="AE8" s="101" t="s">
        <v>122</v>
      </c>
      <c r="AF8" s="74">
        <f>VLOOKUP(AE8,Sheet1!$A$2:$B$98,2,FALSE)</f>
        <v>0</v>
      </c>
      <c r="AG8" s="100" t="s">
        <v>121</v>
      </c>
      <c r="AH8" s="74">
        <f>VLOOKUP(AG8,Sheet1!$A$2:$B$98,2,FALSE)</f>
        <v>0</v>
      </c>
    </row>
    <row r="9" spans="1:34" x14ac:dyDescent="0.2">
      <c r="A9" s="121">
        <v>8</v>
      </c>
      <c r="B9" s="124" t="s">
        <v>865</v>
      </c>
      <c r="C9" s="60" t="s">
        <v>192</v>
      </c>
      <c r="D9" s="61" t="s">
        <v>864</v>
      </c>
      <c r="E9" s="51" t="s">
        <v>866</v>
      </c>
      <c r="F9" s="52">
        <f t="shared" si="0"/>
        <v>3163800</v>
      </c>
      <c r="G9" s="62" t="s">
        <v>36</v>
      </c>
      <c r="H9" s="63">
        <f>VLOOKUP(G9,Sheet1!$A$2:$B$98,2,FALSE)</f>
        <v>148500</v>
      </c>
      <c r="I9" s="64" t="s">
        <v>50</v>
      </c>
      <c r="J9" s="63">
        <f>VLOOKUP(I9,Sheet1!$A$2:$B$98,2,FALSE)</f>
        <v>342000</v>
      </c>
      <c r="K9" s="65" t="s">
        <v>57</v>
      </c>
      <c r="L9" s="66">
        <f>VLOOKUP(K9,Sheet1!$A$2:$B$98,2,FALSE)</f>
        <v>148500</v>
      </c>
      <c r="M9" s="65" t="s">
        <v>65</v>
      </c>
      <c r="N9" s="66">
        <f>VLOOKUP(M9,Sheet1!$A$2:$B$98,2,FALSE)</f>
        <v>301500</v>
      </c>
      <c r="O9" s="102" t="s">
        <v>118</v>
      </c>
      <c r="P9" s="69">
        <f>VLOOKUP(O9,Sheet1!$A$2:$B$98,2,FALSE)</f>
        <v>0</v>
      </c>
      <c r="Q9" s="68" t="s">
        <v>113</v>
      </c>
      <c r="R9" s="69">
        <f>VLOOKUP(Q9,Sheet1!$A$2:$B$98,2,FALSE)</f>
        <v>792000</v>
      </c>
      <c r="S9" s="102" t="s">
        <v>119</v>
      </c>
      <c r="T9" s="69">
        <f>VLOOKUP(S9,Sheet1!$A$2:$B$98,2,FALSE)</f>
        <v>0</v>
      </c>
      <c r="U9" s="70" t="s">
        <v>120</v>
      </c>
      <c r="V9" s="71">
        <f>VLOOKUP(U9,Sheet1!$A$2:$B$98,2,FALSE)</f>
        <v>234000</v>
      </c>
      <c r="W9" s="70" t="s">
        <v>143</v>
      </c>
      <c r="X9" s="71">
        <f>VLOOKUP(W9,Sheet1!$A$2:$B$98,2,FALSE)</f>
        <v>792000</v>
      </c>
      <c r="Y9" s="70" t="s">
        <v>100</v>
      </c>
      <c r="Z9" s="71">
        <f>VLOOKUP(Y9,Sheet1!$A$2:$B$98,2,FALSE)</f>
        <v>55800</v>
      </c>
      <c r="AA9" s="72" t="s">
        <v>86</v>
      </c>
      <c r="AB9" s="73">
        <f>VLOOKUP(AA9,Sheet1!$A$2:$B$98,2,FALSE)</f>
        <v>234000</v>
      </c>
      <c r="AC9" s="72" t="s">
        <v>39</v>
      </c>
      <c r="AD9" s="73">
        <f>VLOOKUP(AC9,Sheet1!$A$2:$B$98,2,FALSE)</f>
        <v>40500</v>
      </c>
      <c r="AE9" s="101" t="s">
        <v>129</v>
      </c>
      <c r="AF9" s="74">
        <f>VLOOKUP(AE9,Sheet1!$A$2:$B$98,2,FALSE)</f>
        <v>0</v>
      </c>
      <c r="AG9" s="75" t="s">
        <v>116</v>
      </c>
      <c r="AH9" s="74">
        <f>VLOOKUP(AG9,Sheet1!$A$2:$B$98,2,FALSE)</f>
        <v>75000</v>
      </c>
    </row>
    <row r="10" spans="1:34" x14ac:dyDescent="0.2">
      <c r="A10" s="121">
        <v>9</v>
      </c>
      <c r="B10" s="124" t="s">
        <v>472</v>
      </c>
      <c r="C10" s="60" t="s">
        <v>111</v>
      </c>
      <c r="D10" s="61" t="s">
        <v>473</v>
      </c>
      <c r="E10" s="77" t="s">
        <v>474</v>
      </c>
      <c r="F10" s="52">
        <f t="shared" si="0"/>
        <v>3114300</v>
      </c>
      <c r="G10" s="62" t="s">
        <v>58</v>
      </c>
      <c r="H10" s="63">
        <f>VLOOKUP(G10,Sheet1!$A$2:$B$98,2,FALSE)</f>
        <v>1620000</v>
      </c>
      <c r="I10" s="64" t="s">
        <v>36</v>
      </c>
      <c r="J10" s="63">
        <f>VLOOKUP(I10,Sheet1!$A$2:$B$98,2,FALSE)</f>
        <v>148500</v>
      </c>
      <c r="K10" s="65" t="s">
        <v>64</v>
      </c>
      <c r="L10" s="66">
        <f>VLOOKUP(K10,Sheet1!$A$2:$B$98,2,FALSE)</f>
        <v>40500</v>
      </c>
      <c r="M10" s="65" t="s">
        <v>57</v>
      </c>
      <c r="N10" s="66">
        <f>VLOOKUP(M10,Sheet1!$A$2:$B$98,2,FALSE)</f>
        <v>148500</v>
      </c>
      <c r="O10" s="102" t="s">
        <v>118</v>
      </c>
      <c r="P10" s="69">
        <f>VLOOKUP(O10,Sheet1!$A$2:$B$98,2,FALSE)</f>
        <v>0</v>
      </c>
      <c r="Q10" s="68" t="s">
        <v>113</v>
      </c>
      <c r="R10" s="69">
        <f>VLOOKUP(Q10,Sheet1!$A$2:$B$98,2,FALSE)</f>
        <v>792000</v>
      </c>
      <c r="S10" s="102" t="s">
        <v>119</v>
      </c>
      <c r="T10" s="69">
        <f>VLOOKUP(S10,Sheet1!$A$2:$B$98,2,FALSE)</f>
        <v>0</v>
      </c>
      <c r="U10" s="98" t="s">
        <v>114</v>
      </c>
      <c r="V10" s="71">
        <f>VLOOKUP(U10,Sheet1!$A$2:$B$98,2,FALSE)</f>
        <v>0</v>
      </c>
      <c r="W10" s="70" t="s">
        <v>100</v>
      </c>
      <c r="X10" s="71">
        <f>VLOOKUP(W10,Sheet1!$A$2:$B$98,2,FALSE)</f>
        <v>55800</v>
      </c>
      <c r="Y10" s="98" t="s">
        <v>128</v>
      </c>
      <c r="Z10" s="71">
        <f>VLOOKUP(Y10,Sheet1!$A$2:$B$98,2,FALSE)</f>
        <v>0</v>
      </c>
      <c r="AA10" s="72" t="s">
        <v>86</v>
      </c>
      <c r="AB10" s="73">
        <f>VLOOKUP(AA10,Sheet1!$A$2:$B$98,2,FALSE)</f>
        <v>234000</v>
      </c>
      <c r="AC10" s="99" t="s">
        <v>44</v>
      </c>
      <c r="AD10" s="73">
        <f>VLOOKUP(AC10,Sheet1!$A$2:$B$98,2,FALSE)</f>
        <v>0</v>
      </c>
      <c r="AE10" s="101" t="s">
        <v>129</v>
      </c>
      <c r="AF10" s="74">
        <f>VLOOKUP(AE10,Sheet1!$A$2:$B$98,2,FALSE)</f>
        <v>0</v>
      </c>
      <c r="AG10" s="75" t="s">
        <v>116</v>
      </c>
      <c r="AH10" s="74">
        <f>VLOOKUP(AG10,Sheet1!$A$2:$B$98,2,FALSE)</f>
        <v>75000</v>
      </c>
    </row>
    <row r="11" spans="1:34" x14ac:dyDescent="0.2">
      <c r="A11" s="122">
        <v>10</v>
      </c>
      <c r="B11" s="124" t="s">
        <v>489</v>
      </c>
      <c r="C11" s="60" t="s">
        <v>111</v>
      </c>
      <c r="D11" s="61" t="s">
        <v>488</v>
      </c>
      <c r="E11" s="51" t="s">
        <v>490</v>
      </c>
      <c r="F11" s="52">
        <f t="shared" si="0"/>
        <v>3039300</v>
      </c>
      <c r="G11" s="62" t="s">
        <v>58</v>
      </c>
      <c r="H11" s="63">
        <f>VLOOKUP(G11,Sheet1!$A$2:$B$98,2,FALSE)</f>
        <v>1620000</v>
      </c>
      <c r="I11" s="108" t="s">
        <v>43</v>
      </c>
      <c r="J11" s="63">
        <f>VLOOKUP(I11,Sheet1!$A$2:$B$98,2,FALSE)</f>
        <v>0</v>
      </c>
      <c r="K11" s="103" t="s">
        <v>82</v>
      </c>
      <c r="L11" s="66">
        <f>VLOOKUP(K11,Sheet1!$A$2:$B$98,2,FALSE)</f>
        <v>0</v>
      </c>
      <c r="M11" s="65" t="s">
        <v>79</v>
      </c>
      <c r="N11" s="66">
        <f>VLOOKUP(M11,Sheet1!$A$2:$B$98,2,FALSE)</f>
        <v>148500</v>
      </c>
      <c r="O11" s="102" t="s">
        <v>118</v>
      </c>
      <c r="P11" s="69">
        <f>VLOOKUP(O11,Sheet1!$A$2:$B$98,2,FALSE)</f>
        <v>0</v>
      </c>
      <c r="Q11" s="68" t="s">
        <v>113</v>
      </c>
      <c r="R11" s="69">
        <f>VLOOKUP(Q11,Sheet1!$A$2:$B$98,2,FALSE)</f>
        <v>792000</v>
      </c>
      <c r="S11" s="102" t="s">
        <v>119</v>
      </c>
      <c r="T11" s="69">
        <f>VLOOKUP(S11,Sheet1!$A$2:$B$98,2,FALSE)</f>
        <v>0</v>
      </c>
      <c r="U11" s="70" t="s">
        <v>141</v>
      </c>
      <c r="V11" s="71">
        <f>VLOOKUP(U11,Sheet1!$A$2:$B$98,2,FALSE)</f>
        <v>40500</v>
      </c>
      <c r="W11" s="70" t="s">
        <v>95</v>
      </c>
      <c r="X11" s="71">
        <f>VLOOKUP(W11,Sheet1!$A$2:$B$98,2,FALSE)</f>
        <v>148500</v>
      </c>
      <c r="Y11" s="70" t="s">
        <v>100</v>
      </c>
      <c r="Z11" s="71">
        <f>VLOOKUP(Y11,Sheet1!$A$2:$B$98,2,FALSE)</f>
        <v>55800</v>
      </c>
      <c r="AA11" s="72" t="s">
        <v>86</v>
      </c>
      <c r="AB11" s="73">
        <f>VLOOKUP(AA11,Sheet1!$A$2:$B$98,2,FALSE)</f>
        <v>234000</v>
      </c>
      <c r="AC11" s="99" t="s">
        <v>52</v>
      </c>
      <c r="AD11" s="73">
        <f>VLOOKUP(AC11,Sheet1!$A$2:$B$98,2,FALSE)</f>
        <v>0</v>
      </c>
      <c r="AE11" s="101" t="s">
        <v>115</v>
      </c>
      <c r="AF11" s="74">
        <f>VLOOKUP(AE11,Sheet1!$A$2:$B$98,2,FALSE)</f>
        <v>0</v>
      </c>
      <c r="AG11" s="100" t="s">
        <v>122</v>
      </c>
      <c r="AH11" s="74">
        <f>VLOOKUP(AG11,Sheet1!$A$2:$B$98,2,FALSE)</f>
        <v>0</v>
      </c>
    </row>
    <row r="12" spans="1:34" x14ac:dyDescent="0.2">
      <c r="A12" s="58">
        <v>11</v>
      </c>
      <c r="B12" s="59" t="s">
        <v>316</v>
      </c>
      <c r="C12" s="60" t="s">
        <v>111</v>
      </c>
      <c r="D12" s="61" t="s">
        <v>315</v>
      </c>
      <c r="E12" s="51" t="s">
        <v>318</v>
      </c>
      <c r="F12" s="52">
        <f t="shared" si="0"/>
        <v>3013272</v>
      </c>
      <c r="G12" s="62" t="s">
        <v>36</v>
      </c>
      <c r="H12" s="63">
        <f>VLOOKUP(G12,Sheet1!$A$2:$B$98,2,FALSE)</f>
        <v>148500</v>
      </c>
      <c r="I12" s="64" t="s">
        <v>50</v>
      </c>
      <c r="J12" s="63">
        <f>VLOOKUP(I12,Sheet1!$A$2:$B$98,2,FALSE)</f>
        <v>342000</v>
      </c>
      <c r="K12" s="65" t="s">
        <v>57</v>
      </c>
      <c r="L12" s="66">
        <f>VLOOKUP(K12,Sheet1!$A$2:$B$98,2,FALSE)</f>
        <v>148500</v>
      </c>
      <c r="M12" s="103" t="s">
        <v>41</v>
      </c>
      <c r="N12" s="66">
        <f>VLOOKUP(M12,Sheet1!$A$2:$B$98,2,FALSE)</f>
        <v>0</v>
      </c>
      <c r="O12" s="68" t="s">
        <v>113</v>
      </c>
      <c r="P12" s="69">
        <f>VLOOKUP(O12,Sheet1!$A$2:$B$98,2,FALSE)</f>
        <v>792000</v>
      </c>
      <c r="Q12" s="68" t="s">
        <v>68</v>
      </c>
      <c r="R12" s="69">
        <f>VLOOKUP(Q12,Sheet1!$A$2:$B$98,2,FALSE)</f>
        <v>55800</v>
      </c>
      <c r="S12" s="68" t="s">
        <v>139</v>
      </c>
      <c r="T12" s="69">
        <f>VLOOKUP(S12,Sheet1!$A$2:$B$98,2,FALSE)</f>
        <v>432000</v>
      </c>
      <c r="U12" s="70" t="s">
        <v>141</v>
      </c>
      <c r="V12" s="71">
        <f>VLOOKUP(U12,Sheet1!$A$2:$B$98,2,FALSE)</f>
        <v>40500</v>
      </c>
      <c r="W12" s="98" t="s">
        <v>114</v>
      </c>
      <c r="X12" s="71">
        <f>VLOOKUP(W12,Sheet1!$A$2:$B$98,2,FALSE)</f>
        <v>0</v>
      </c>
      <c r="Y12" s="70" t="s">
        <v>143</v>
      </c>
      <c r="Z12" s="71">
        <f>VLOOKUP(Y12,Sheet1!$A$2:$B$98,2,FALSE)</f>
        <v>792000</v>
      </c>
      <c r="AA12" s="72" t="s">
        <v>86</v>
      </c>
      <c r="AB12" s="73">
        <f>VLOOKUP(AA12,Sheet1!$A$2:$B$98,2,FALSE)</f>
        <v>234000</v>
      </c>
      <c r="AC12" s="72" t="s">
        <v>48</v>
      </c>
      <c r="AD12" s="73">
        <f>VLOOKUP(AC12,Sheet1!$A$2:$B$98,2,FALSE)</f>
        <v>27972</v>
      </c>
      <c r="AE12" s="101" t="s">
        <v>115</v>
      </c>
      <c r="AF12" s="74">
        <f>VLOOKUP(AE12,Sheet1!$A$2:$B$98,2,FALSE)</f>
        <v>0</v>
      </c>
      <c r="AG12" s="100" t="s">
        <v>129</v>
      </c>
      <c r="AH12" s="74">
        <f>VLOOKUP(AG12,Sheet1!$A$2:$B$98,2,FALSE)</f>
        <v>0</v>
      </c>
    </row>
    <row r="13" spans="1:34" x14ac:dyDescent="0.2">
      <c r="A13" s="48">
        <v>12</v>
      </c>
      <c r="B13" s="79" t="s">
        <v>988</v>
      </c>
      <c r="C13" s="60" t="s">
        <v>162</v>
      </c>
      <c r="D13" s="61" t="s">
        <v>989</v>
      </c>
      <c r="E13" s="51" t="s">
        <v>990</v>
      </c>
      <c r="F13" s="52">
        <f t="shared" si="0"/>
        <v>3002760</v>
      </c>
      <c r="G13" s="62" t="s">
        <v>58</v>
      </c>
      <c r="H13" s="63">
        <f>VLOOKUP(G13,Sheet1!$A$2:$B$98,2,FALSE)</f>
        <v>1620000</v>
      </c>
      <c r="I13" s="64" t="s">
        <v>36</v>
      </c>
      <c r="J13" s="63">
        <f>VLOOKUP(I13,Sheet1!$A$2:$B$98,2,FALSE)</f>
        <v>148500</v>
      </c>
      <c r="K13" s="103" t="s">
        <v>82</v>
      </c>
      <c r="L13" s="66">
        <f>VLOOKUP(K13,Sheet1!$A$2:$B$98,2,FALSE)</f>
        <v>0</v>
      </c>
      <c r="M13" s="103" t="s">
        <v>63</v>
      </c>
      <c r="N13" s="66">
        <f>VLOOKUP(M13,Sheet1!$A$2:$B$98,2,FALSE)</f>
        <v>0</v>
      </c>
      <c r="O13" s="102" t="s">
        <v>118</v>
      </c>
      <c r="P13" s="69">
        <f>VLOOKUP(O13,Sheet1!$A$2:$B$98,2,FALSE)</f>
        <v>0</v>
      </c>
      <c r="Q13" s="68" t="s">
        <v>76</v>
      </c>
      <c r="R13" s="69">
        <f>VLOOKUP(Q13,Sheet1!$A$2:$B$98,2,FALSE)</f>
        <v>101160</v>
      </c>
      <c r="S13" s="68" t="s">
        <v>85</v>
      </c>
      <c r="T13" s="69">
        <f>VLOOKUP(S13,Sheet1!$A$2:$B$98,2,FALSE)</f>
        <v>234000</v>
      </c>
      <c r="U13" s="98" t="s">
        <v>93</v>
      </c>
      <c r="V13" s="71">
        <f>VLOOKUP(U13,Sheet1!$A$2:$B$98,2,FALSE)</f>
        <v>0</v>
      </c>
      <c r="W13" s="70" t="s">
        <v>91</v>
      </c>
      <c r="X13" s="71">
        <f>VLOOKUP(W13,Sheet1!$A$2:$B$98,2,FALSE)</f>
        <v>66600</v>
      </c>
      <c r="Y13" s="70" t="s">
        <v>143</v>
      </c>
      <c r="Z13" s="71">
        <f>VLOOKUP(Y13,Sheet1!$A$2:$B$98,2,FALSE)</f>
        <v>792000</v>
      </c>
      <c r="AA13" s="99" t="s">
        <v>44</v>
      </c>
      <c r="AB13" s="73">
        <f>VLOOKUP(AA13,Sheet1!$A$2:$B$98,2,FALSE)</f>
        <v>0</v>
      </c>
      <c r="AC13" s="72" t="s">
        <v>39</v>
      </c>
      <c r="AD13" s="73">
        <f>VLOOKUP(AC13,Sheet1!$A$2:$B$98,2,FALSE)</f>
        <v>40500</v>
      </c>
      <c r="AE13" s="101" t="s">
        <v>115</v>
      </c>
      <c r="AF13" s="74">
        <f>VLOOKUP(AE13,Sheet1!$A$2:$B$98,2,FALSE)</f>
        <v>0</v>
      </c>
      <c r="AG13" s="100" t="s">
        <v>129</v>
      </c>
      <c r="AH13" s="74">
        <f>VLOOKUP(AG13,Sheet1!$A$2:$B$98,2,FALSE)</f>
        <v>0</v>
      </c>
    </row>
    <row r="14" spans="1:34" x14ac:dyDescent="0.2">
      <c r="A14" s="48">
        <v>13</v>
      </c>
      <c r="B14" s="59" t="s">
        <v>178</v>
      </c>
      <c r="C14" s="60" t="s">
        <v>111</v>
      </c>
      <c r="D14" s="61" t="s">
        <v>179</v>
      </c>
      <c r="E14" s="77" t="s">
        <v>180</v>
      </c>
      <c r="F14" s="52">
        <f t="shared" si="0"/>
        <v>2963820</v>
      </c>
      <c r="G14" s="62" t="s">
        <v>58</v>
      </c>
      <c r="H14" s="63">
        <f>VLOOKUP(G14,Sheet1!$A$2:$B$98,2,FALSE)</f>
        <v>1620000</v>
      </c>
      <c r="I14" s="64" t="s">
        <v>67</v>
      </c>
      <c r="J14" s="63">
        <f>VLOOKUP(I14,Sheet1!$A$2:$B$98,2,FALSE)</f>
        <v>101160</v>
      </c>
      <c r="K14" s="103" t="s">
        <v>82</v>
      </c>
      <c r="L14" s="66">
        <f>VLOOKUP(K14,Sheet1!$A$2:$B$98,2,FALSE)</f>
        <v>0</v>
      </c>
      <c r="M14" s="65" t="s">
        <v>73</v>
      </c>
      <c r="N14" s="66">
        <f>VLOOKUP(M14,Sheet1!$A$2:$B$98,2,FALSE)</f>
        <v>101160</v>
      </c>
      <c r="O14" s="102" t="s">
        <v>92</v>
      </c>
      <c r="P14" s="69">
        <f>VLOOKUP(O14,Sheet1!$A$2:$B$98,2,FALSE)</f>
        <v>0</v>
      </c>
      <c r="Q14" s="68" t="s">
        <v>113</v>
      </c>
      <c r="R14" s="69">
        <f>VLOOKUP(Q14,Sheet1!$A$2:$B$98,2,FALSE)</f>
        <v>792000</v>
      </c>
      <c r="S14" s="102" t="s">
        <v>119</v>
      </c>
      <c r="T14" s="69">
        <f>VLOOKUP(S14,Sheet1!$A$2:$B$98,2,FALSE)</f>
        <v>0</v>
      </c>
      <c r="U14" s="98" t="s">
        <v>114</v>
      </c>
      <c r="V14" s="71">
        <f>VLOOKUP(U14,Sheet1!$A$2:$B$98,2,FALSE)</f>
        <v>0</v>
      </c>
      <c r="W14" s="70" t="s">
        <v>120</v>
      </c>
      <c r="X14" s="71">
        <f>VLOOKUP(W14,Sheet1!$A$2:$B$98,2,FALSE)</f>
        <v>234000</v>
      </c>
      <c r="Y14" s="98" t="s">
        <v>128</v>
      </c>
      <c r="Z14" s="71">
        <f>VLOOKUP(Y14,Sheet1!$A$2:$B$98,2,FALSE)</f>
        <v>0</v>
      </c>
      <c r="AA14" s="99" t="s">
        <v>44</v>
      </c>
      <c r="AB14" s="73">
        <f>VLOOKUP(AA14,Sheet1!$A$2:$B$98,2,FALSE)</f>
        <v>0</v>
      </c>
      <c r="AC14" s="72" t="s">
        <v>39</v>
      </c>
      <c r="AD14" s="73">
        <f>VLOOKUP(AC14,Sheet1!$A$2:$B$98,2,FALSE)</f>
        <v>40500</v>
      </c>
      <c r="AE14" s="101" t="s">
        <v>115</v>
      </c>
      <c r="AF14" s="74">
        <f>VLOOKUP(AE14,Sheet1!$A$2:$B$98,2,FALSE)</f>
        <v>0</v>
      </c>
      <c r="AG14" s="75" t="s">
        <v>116</v>
      </c>
      <c r="AH14" s="74">
        <f>VLOOKUP(AG14,Sheet1!$A$2:$B$98,2,FALSE)</f>
        <v>75000</v>
      </c>
    </row>
    <row r="15" spans="1:34" x14ac:dyDescent="0.2">
      <c r="A15" s="58">
        <v>14</v>
      </c>
      <c r="B15" s="79" t="s">
        <v>910</v>
      </c>
      <c r="C15" s="60" t="s">
        <v>111</v>
      </c>
      <c r="D15" s="61" t="s">
        <v>909</v>
      </c>
      <c r="E15" s="51" t="s">
        <v>911</v>
      </c>
      <c r="F15" s="52">
        <f t="shared" si="0"/>
        <v>2952972</v>
      </c>
      <c r="G15" s="62" t="s">
        <v>58</v>
      </c>
      <c r="H15" s="63">
        <f>VLOOKUP(G15,Sheet1!$A$2:$B$98,2,FALSE)</f>
        <v>1620000</v>
      </c>
      <c r="I15" s="64" t="s">
        <v>36</v>
      </c>
      <c r="J15" s="63">
        <f>VLOOKUP(I15,Sheet1!$A$2:$B$98,2,FALSE)</f>
        <v>148500</v>
      </c>
      <c r="K15" s="65" t="s">
        <v>117</v>
      </c>
      <c r="L15" s="66">
        <f>VLOOKUP(K15,Sheet1!$A$2:$B$98,2,FALSE)</f>
        <v>234000</v>
      </c>
      <c r="M15" s="103" t="s">
        <v>81</v>
      </c>
      <c r="N15" s="66">
        <f>VLOOKUP(M15,Sheet1!$A$2:$B$98,2,FALSE)</f>
        <v>0</v>
      </c>
      <c r="O15" s="102" t="s">
        <v>118</v>
      </c>
      <c r="P15" s="69">
        <f>VLOOKUP(O15,Sheet1!$A$2:$B$98,2,FALSE)</f>
        <v>0</v>
      </c>
      <c r="Q15" s="68" t="s">
        <v>113</v>
      </c>
      <c r="R15" s="69">
        <f>VLOOKUP(Q15,Sheet1!$A$2:$B$98,2,FALSE)</f>
        <v>792000</v>
      </c>
      <c r="S15" s="102" t="s">
        <v>119</v>
      </c>
      <c r="T15" s="69">
        <f>VLOOKUP(S15,Sheet1!$A$2:$B$98,2,FALSE)</f>
        <v>0</v>
      </c>
      <c r="U15" s="98" t="s">
        <v>114</v>
      </c>
      <c r="V15" s="71">
        <f>VLOOKUP(U15,Sheet1!$A$2:$B$98,2,FALSE)</f>
        <v>0</v>
      </c>
      <c r="W15" s="70" t="s">
        <v>40</v>
      </c>
      <c r="X15" s="71">
        <f>VLOOKUP(W15,Sheet1!$A$2:$B$98,2,FALSE)</f>
        <v>34200</v>
      </c>
      <c r="Y15" s="70" t="s">
        <v>100</v>
      </c>
      <c r="Z15" s="71">
        <f>VLOOKUP(Y15,Sheet1!$A$2:$B$98,2,FALSE)</f>
        <v>55800</v>
      </c>
      <c r="AA15" s="72" t="s">
        <v>48</v>
      </c>
      <c r="AB15" s="73">
        <f>VLOOKUP(AA15,Sheet1!$A$2:$B$98,2,FALSE)</f>
        <v>27972</v>
      </c>
      <c r="AC15" s="72" t="s">
        <v>39</v>
      </c>
      <c r="AD15" s="73">
        <f>VLOOKUP(AC15,Sheet1!$A$2:$B$98,2,FALSE)</f>
        <v>40500</v>
      </c>
      <c r="AE15" s="101" t="s">
        <v>115</v>
      </c>
      <c r="AF15" s="74">
        <f>VLOOKUP(AE15,Sheet1!$A$2:$B$98,2,FALSE)</f>
        <v>0</v>
      </c>
      <c r="AG15" s="100" t="s">
        <v>150</v>
      </c>
      <c r="AH15" s="74">
        <f>VLOOKUP(AG15,Sheet1!$A$2:$B$98,2,FALSE)</f>
        <v>0</v>
      </c>
    </row>
    <row r="16" spans="1:34" x14ac:dyDescent="0.2">
      <c r="A16" s="58">
        <v>15</v>
      </c>
      <c r="B16" s="59" t="s">
        <v>709</v>
      </c>
      <c r="C16" s="60" t="s">
        <v>285</v>
      </c>
      <c r="D16" s="61" t="s">
        <v>708</v>
      </c>
      <c r="E16" s="51" t="s">
        <v>710</v>
      </c>
      <c r="F16" s="52">
        <f t="shared" si="0"/>
        <v>2947500</v>
      </c>
      <c r="G16" s="62" t="s">
        <v>58</v>
      </c>
      <c r="H16" s="76">
        <f>VLOOKUP(G16,Sheet1!$A$2:$B$98,2,FALSE)</f>
        <v>1620000</v>
      </c>
      <c r="I16" s="108" t="s">
        <v>74</v>
      </c>
      <c r="J16" s="76">
        <f>VLOOKUP(I16,Sheet1!$A$2:$B$98,2,FALSE)</f>
        <v>0</v>
      </c>
      <c r="K16" s="103" t="s">
        <v>63</v>
      </c>
      <c r="L16" s="67">
        <f>VLOOKUP(K16,Sheet1!$A$2:$B$98,2,FALSE)</f>
        <v>0</v>
      </c>
      <c r="M16" s="65" t="s">
        <v>65</v>
      </c>
      <c r="N16" s="67">
        <f>VLOOKUP(M16,Sheet1!$A$2:$B$98,2,FALSE)</f>
        <v>301500</v>
      </c>
      <c r="O16" s="68" t="s">
        <v>113</v>
      </c>
      <c r="P16" s="116">
        <f>VLOOKUP(O16,Sheet1!$A$2:$B$98,2,FALSE)</f>
        <v>792000</v>
      </c>
      <c r="Q16" s="102" t="s">
        <v>119</v>
      </c>
      <c r="R16" s="116">
        <f>VLOOKUP(Q16,Sheet1!$A$2:$B$98,2,FALSE)</f>
        <v>0</v>
      </c>
      <c r="S16" s="102" t="s">
        <v>92</v>
      </c>
      <c r="T16" s="116">
        <f>VLOOKUP(S16,Sheet1!$A$2:$B$98,2,FALSE)</f>
        <v>0</v>
      </c>
      <c r="U16" s="70" t="s">
        <v>120</v>
      </c>
      <c r="V16" s="115">
        <f>VLOOKUP(U16,Sheet1!$A$2:$B$98,2,FALSE)</f>
        <v>234000</v>
      </c>
      <c r="W16" s="98" t="s">
        <v>94</v>
      </c>
      <c r="X16" s="115">
        <f>VLOOKUP(W16,Sheet1!$A$2:$B$98,2,FALSE)</f>
        <v>0</v>
      </c>
      <c r="Y16" s="98" t="s">
        <v>90</v>
      </c>
      <c r="Z16" s="115">
        <f>VLOOKUP(Y16,Sheet1!$A$2:$B$98,2,FALSE)</f>
        <v>0</v>
      </c>
      <c r="AA16" s="99" t="s">
        <v>53</v>
      </c>
      <c r="AB16" s="114">
        <f>VLOOKUP(AA16,Sheet1!$A$2:$B$98,2,FALSE)</f>
        <v>0</v>
      </c>
      <c r="AC16" s="99" t="s">
        <v>44</v>
      </c>
      <c r="AD16" s="114">
        <f>VLOOKUP(AC16,Sheet1!$A$2:$B$98,2,FALSE)</f>
        <v>0</v>
      </c>
      <c r="AE16" s="101" t="s">
        <v>115</v>
      </c>
      <c r="AF16" s="113">
        <f>VLOOKUP(AE16,Sheet1!$A$2:$B$98,2,FALSE)</f>
        <v>0</v>
      </c>
      <c r="AG16" s="100" t="s">
        <v>121</v>
      </c>
      <c r="AH16" s="113">
        <f>VLOOKUP(AG16,Sheet1!$A$2:$B$98,2,FALSE)</f>
        <v>0</v>
      </c>
    </row>
    <row r="17" spans="1:34" x14ac:dyDescent="0.2">
      <c r="A17" s="48">
        <v>16</v>
      </c>
      <c r="B17" s="59" t="s">
        <v>376</v>
      </c>
      <c r="C17" s="60" t="s">
        <v>111</v>
      </c>
      <c r="D17" s="61" t="s">
        <v>375</v>
      </c>
      <c r="E17" s="51" t="s">
        <v>377</v>
      </c>
      <c r="F17" s="52">
        <f t="shared" si="0"/>
        <v>2932500</v>
      </c>
      <c r="G17" s="62" t="s">
        <v>58</v>
      </c>
      <c r="H17" s="63">
        <f>VLOOKUP(G17,Sheet1!$A$2:$B$98,2,FALSE)</f>
        <v>1620000</v>
      </c>
      <c r="I17" s="108" t="s">
        <v>35</v>
      </c>
      <c r="J17" s="63">
        <f>VLOOKUP(I17,Sheet1!$A$2:$B$98,2,FALSE)</f>
        <v>0</v>
      </c>
      <c r="K17" s="103" t="s">
        <v>42</v>
      </c>
      <c r="L17" s="66">
        <f>VLOOKUP(K17,Sheet1!$A$2:$B$98,2,FALSE)</f>
        <v>0</v>
      </c>
      <c r="M17" s="103" t="s">
        <v>82</v>
      </c>
      <c r="N17" s="66">
        <f>VLOOKUP(M17,Sheet1!$A$2:$B$98,2,FALSE)</f>
        <v>0</v>
      </c>
      <c r="O17" s="68" t="s">
        <v>138</v>
      </c>
      <c r="P17" s="69">
        <f>VLOOKUP(O17,Sheet1!$A$2:$B$98,2,FALSE)</f>
        <v>66600</v>
      </c>
      <c r="Q17" s="68" t="s">
        <v>68</v>
      </c>
      <c r="R17" s="69">
        <f>VLOOKUP(Q17,Sheet1!$A$2:$B$98,2,FALSE)</f>
        <v>55800</v>
      </c>
      <c r="S17" s="102" t="s">
        <v>127</v>
      </c>
      <c r="T17" s="69">
        <f>VLOOKUP(S17,Sheet1!$A$2:$B$98,2,FALSE)</f>
        <v>0</v>
      </c>
      <c r="U17" s="98" t="s">
        <v>140</v>
      </c>
      <c r="V17" s="71">
        <f>VLOOKUP(U17,Sheet1!$A$2:$B$98,2,FALSE)</f>
        <v>0</v>
      </c>
      <c r="W17" s="70" t="s">
        <v>83</v>
      </c>
      <c r="X17" s="71">
        <f>VLOOKUP(W17,Sheet1!$A$2:$B$98,2,FALSE)</f>
        <v>234000</v>
      </c>
      <c r="Y17" s="70" t="s">
        <v>143</v>
      </c>
      <c r="Z17" s="71">
        <f>VLOOKUP(Y17,Sheet1!$A$2:$B$98,2,FALSE)</f>
        <v>792000</v>
      </c>
      <c r="AA17" s="72" t="s">
        <v>46</v>
      </c>
      <c r="AB17" s="73">
        <f>VLOOKUP(AA17,Sheet1!$A$2:$B$98,2,FALSE)</f>
        <v>48600</v>
      </c>
      <c r="AC17" s="72" t="s">
        <v>39</v>
      </c>
      <c r="AD17" s="73">
        <f>VLOOKUP(AC17,Sheet1!$A$2:$B$98,2,FALSE)</f>
        <v>40500</v>
      </c>
      <c r="AE17" s="101" t="s">
        <v>150</v>
      </c>
      <c r="AF17" s="74">
        <f>VLOOKUP(AE17,Sheet1!$A$2:$B$98,2,FALSE)</f>
        <v>0</v>
      </c>
      <c r="AG17" s="75" t="s">
        <v>116</v>
      </c>
      <c r="AH17" s="74">
        <f>VLOOKUP(AG17,Sheet1!$A$2:$B$98,2,FALSE)</f>
        <v>75000</v>
      </c>
    </row>
    <row r="18" spans="1:34" x14ac:dyDescent="0.2">
      <c r="A18" s="48">
        <v>17</v>
      </c>
      <c r="B18" s="59" t="s">
        <v>823</v>
      </c>
      <c r="C18" s="60" t="s">
        <v>111</v>
      </c>
      <c r="D18" s="61" t="s">
        <v>821</v>
      </c>
      <c r="E18" s="51" t="s">
        <v>824</v>
      </c>
      <c r="F18" s="52">
        <f t="shared" si="0"/>
        <v>2917800</v>
      </c>
      <c r="G18" s="62" t="s">
        <v>58</v>
      </c>
      <c r="H18" s="76">
        <f>VLOOKUP(G18,Sheet1!$A$2:$B$98,2,FALSE)</f>
        <v>1620000</v>
      </c>
      <c r="I18" s="108" t="s">
        <v>43</v>
      </c>
      <c r="J18" s="76">
        <f>VLOOKUP(I18,Sheet1!$A$2:$B$98,2,FALSE)</f>
        <v>0</v>
      </c>
      <c r="K18" s="65" t="s">
        <v>117</v>
      </c>
      <c r="L18" s="67">
        <f>VLOOKUP(K18,Sheet1!$A$2:$B$98,2,FALSE)</f>
        <v>234000</v>
      </c>
      <c r="M18" s="65" t="s">
        <v>57</v>
      </c>
      <c r="N18" s="67">
        <f>VLOOKUP(M18,Sheet1!$A$2:$B$98,2,FALSE)</f>
        <v>148500</v>
      </c>
      <c r="O18" s="68" t="s">
        <v>134</v>
      </c>
      <c r="P18" s="116">
        <f>VLOOKUP(O18,Sheet1!$A$2:$B$98,2,FALSE)</f>
        <v>40500</v>
      </c>
      <c r="Q18" s="68" t="s">
        <v>113</v>
      </c>
      <c r="R18" s="116">
        <f>VLOOKUP(Q18,Sheet1!$A$2:$B$98,2,FALSE)</f>
        <v>792000</v>
      </c>
      <c r="S18" s="102" t="s">
        <v>119</v>
      </c>
      <c r="T18" s="116">
        <f>VLOOKUP(S18,Sheet1!$A$2:$B$98,2,FALSE)</f>
        <v>0</v>
      </c>
      <c r="U18" s="98" t="s">
        <v>140</v>
      </c>
      <c r="V18" s="115">
        <f>VLOOKUP(U18,Sheet1!$A$2:$B$98,2,FALSE)</f>
        <v>0</v>
      </c>
      <c r="W18" s="70" t="s">
        <v>40</v>
      </c>
      <c r="X18" s="115">
        <f>VLOOKUP(W18,Sheet1!$A$2:$B$98,2,FALSE)</f>
        <v>34200</v>
      </c>
      <c r="Y18" s="98" t="s">
        <v>128</v>
      </c>
      <c r="Z18" s="115">
        <f>VLOOKUP(Y18,Sheet1!$A$2:$B$98,2,FALSE)</f>
        <v>0</v>
      </c>
      <c r="AA18" s="99" t="s">
        <v>53</v>
      </c>
      <c r="AB18" s="114">
        <f>VLOOKUP(AA18,Sheet1!$A$2:$B$98,2,FALSE)</f>
        <v>0</v>
      </c>
      <c r="AC18" s="72" t="s">
        <v>46</v>
      </c>
      <c r="AD18" s="114">
        <f>VLOOKUP(AC18,Sheet1!$A$2:$B$98,2,FALSE)</f>
        <v>48600</v>
      </c>
      <c r="AE18" s="101" t="s">
        <v>121</v>
      </c>
      <c r="AF18" s="113">
        <f>VLOOKUP(AE18,Sheet1!$A$2:$B$98,2,FALSE)</f>
        <v>0</v>
      </c>
      <c r="AG18" s="100" t="s">
        <v>150</v>
      </c>
      <c r="AH18" s="113">
        <f>VLOOKUP(AG18,Sheet1!$A$2:$B$98,2,FALSE)</f>
        <v>0</v>
      </c>
    </row>
    <row r="19" spans="1:34" x14ac:dyDescent="0.2">
      <c r="A19" s="58">
        <v>18</v>
      </c>
      <c r="B19" s="59" t="s">
        <v>220</v>
      </c>
      <c r="C19" s="60" t="s">
        <v>221</v>
      </c>
      <c r="D19" s="61" t="s">
        <v>219</v>
      </c>
      <c r="E19" s="51" t="s">
        <v>222</v>
      </c>
      <c r="F19" s="52">
        <f t="shared" si="0"/>
        <v>2889072</v>
      </c>
      <c r="G19" s="62" t="s">
        <v>58</v>
      </c>
      <c r="H19" s="63">
        <f>VLOOKUP(G19,Sheet1!$A$2:$B$98,2,FALSE)</f>
        <v>1620000</v>
      </c>
      <c r="I19" s="108" t="s">
        <v>74</v>
      </c>
      <c r="J19" s="63">
        <f>VLOOKUP(I19,Sheet1!$A$2:$B$98,2,FALSE)</f>
        <v>0</v>
      </c>
      <c r="K19" s="103" t="s">
        <v>82</v>
      </c>
      <c r="L19" s="66">
        <f>VLOOKUP(K19,Sheet1!$A$2:$B$98,2,FALSE)</f>
        <v>0</v>
      </c>
      <c r="M19" s="103" t="s">
        <v>80</v>
      </c>
      <c r="N19" s="66">
        <f>VLOOKUP(M19,Sheet1!$A$2:$B$98,2,FALSE)</f>
        <v>0</v>
      </c>
      <c r="O19" s="102" t="s">
        <v>118</v>
      </c>
      <c r="P19" s="69">
        <f>VLOOKUP(O19,Sheet1!$A$2:$B$98,2,FALSE)</f>
        <v>0</v>
      </c>
      <c r="Q19" s="68" t="s">
        <v>113</v>
      </c>
      <c r="R19" s="69">
        <f>VLOOKUP(Q19,Sheet1!$A$2:$B$98,2,FALSE)</f>
        <v>792000</v>
      </c>
      <c r="S19" s="68" t="s">
        <v>138</v>
      </c>
      <c r="T19" s="69">
        <f>VLOOKUP(S19,Sheet1!$A$2:$B$98,2,FALSE)</f>
        <v>66600</v>
      </c>
      <c r="U19" s="98" t="s">
        <v>114</v>
      </c>
      <c r="V19" s="71">
        <f>VLOOKUP(U19,Sheet1!$A$2:$B$98,2,FALSE)</f>
        <v>0</v>
      </c>
      <c r="W19" s="70" t="s">
        <v>83</v>
      </c>
      <c r="X19" s="71">
        <f>VLOOKUP(W19,Sheet1!$A$2:$B$98,2,FALSE)</f>
        <v>234000</v>
      </c>
      <c r="Y19" s="70" t="s">
        <v>95</v>
      </c>
      <c r="Z19" s="71">
        <f>VLOOKUP(Y19,Sheet1!$A$2:$B$98,2,FALSE)</f>
        <v>148500</v>
      </c>
      <c r="AA19" s="72" t="s">
        <v>69</v>
      </c>
      <c r="AB19" s="73">
        <f>VLOOKUP(AA19,Sheet1!$A$2:$B$98,2,FALSE)</f>
        <v>27972</v>
      </c>
      <c r="AC19" s="99" t="s">
        <v>44</v>
      </c>
      <c r="AD19" s="73">
        <f>VLOOKUP(AC19,Sheet1!$A$2:$B$98,2,FALSE)</f>
        <v>0</v>
      </c>
      <c r="AE19" s="101" t="s">
        <v>122</v>
      </c>
      <c r="AF19" s="74">
        <f>VLOOKUP(AE19,Sheet1!$A$2:$B$98,2,FALSE)</f>
        <v>0</v>
      </c>
      <c r="AG19" s="100" t="s">
        <v>129</v>
      </c>
      <c r="AH19" s="74">
        <f>VLOOKUP(AG19,Sheet1!$A$2:$B$98,2,FALSE)</f>
        <v>0</v>
      </c>
    </row>
    <row r="20" spans="1:34" x14ac:dyDescent="0.2">
      <c r="A20" s="58">
        <v>19</v>
      </c>
      <c r="B20" s="59" t="s">
        <v>686</v>
      </c>
      <c r="C20" s="60" t="s">
        <v>111</v>
      </c>
      <c r="D20" s="61" t="s">
        <v>685</v>
      </c>
      <c r="E20" s="51" t="s">
        <v>687</v>
      </c>
      <c r="F20" s="52">
        <f t="shared" si="0"/>
        <v>2835000</v>
      </c>
      <c r="G20" s="62" t="s">
        <v>58</v>
      </c>
      <c r="H20" s="63">
        <f>VLOOKUP(G20,Sheet1!$A$2:$B$98,2,FALSE)</f>
        <v>1620000</v>
      </c>
      <c r="I20" s="108" t="s">
        <v>35</v>
      </c>
      <c r="J20" s="63">
        <f>VLOOKUP(I20,Sheet1!$A$2:$B$98,2,FALSE)</f>
        <v>0</v>
      </c>
      <c r="K20" s="65" t="s">
        <v>79</v>
      </c>
      <c r="L20" s="66">
        <f>VLOOKUP(K20,Sheet1!$A$2:$B$98,2,FALSE)</f>
        <v>148500</v>
      </c>
      <c r="M20" s="103" t="s">
        <v>80</v>
      </c>
      <c r="N20" s="66">
        <f>VLOOKUP(M20,Sheet1!$A$2:$B$98,2,FALSE)</f>
        <v>0</v>
      </c>
      <c r="O20" s="102" t="s">
        <v>118</v>
      </c>
      <c r="P20" s="69">
        <f>VLOOKUP(O20,Sheet1!$A$2:$B$98,2,FALSE)</f>
        <v>0</v>
      </c>
      <c r="Q20" s="68" t="s">
        <v>113</v>
      </c>
      <c r="R20" s="69">
        <f>VLOOKUP(Q20,Sheet1!$A$2:$B$98,2,FALSE)</f>
        <v>792000</v>
      </c>
      <c r="S20" s="102" t="s">
        <v>92</v>
      </c>
      <c r="T20" s="69">
        <f>VLOOKUP(S20,Sheet1!$A$2:$B$98,2,FALSE)</f>
        <v>0</v>
      </c>
      <c r="U20" s="98" t="s">
        <v>114</v>
      </c>
      <c r="V20" s="71">
        <f>VLOOKUP(U20,Sheet1!$A$2:$B$98,2,FALSE)</f>
        <v>0</v>
      </c>
      <c r="W20" s="70" t="s">
        <v>120</v>
      </c>
      <c r="X20" s="71">
        <f>VLOOKUP(W20,Sheet1!$A$2:$B$98,2,FALSE)</f>
        <v>234000</v>
      </c>
      <c r="Y20" s="98" t="s">
        <v>128</v>
      </c>
      <c r="Z20" s="71">
        <f>VLOOKUP(Y20,Sheet1!$A$2:$B$98,2,FALSE)</f>
        <v>0</v>
      </c>
      <c r="AA20" s="99" t="s">
        <v>52</v>
      </c>
      <c r="AB20" s="73">
        <f>VLOOKUP(AA20,Sheet1!$A$2:$B$98,2,FALSE)</f>
        <v>0</v>
      </c>
      <c r="AC20" s="72" t="s">
        <v>39</v>
      </c>
      <c r="AD20" s="73">
        <f>VLOOKUP(AC20,Sheet1!$A$2:$B$98,2,FALSE)</f>
        <v>40500</v>
      </c>
      <c r="AE20" s="101" t="s">
        <v>121</v>
      </c>
      <c r="AF20" s="74">
        <f>VLOOKUP(AE20,Sheet1!$A$2:$B$98,2,FALSE)</f>
        <v>0</v>
      </c>
      <c r="AG20" s="100" t="s">
        <v>129</v>
      </c>
      <c r="AH20" s="74">
        <f>VLOOKUP(AG20,Sheet1!$A$2:$B$98,2,FALSE)</f>
        <v>0</v>
      </c>
    </row>
    <row r="21" spans="1:34" x14ac:dyDescent="0.2">
      <c r="A21" s="48">
        <v>20</v>
      </c>
      <c r="B21" s="59" t="s">
        <v>447</v>
      </c>
      <c r="C21" s="60" t="s">
        <v>111</v>
      </c>
      <c r="D21" s="61" t="s">
        <v>448</v>
      </c>
      <c r="E21" s="51" t="s">
        <v>449</v>
      </c>
      <c r="F21" s="52">
        <f t="shared" si="0"/>
        <v>2811000</v>
      </c>
      <c r="G21" s="62" t="s">
        <v>50</v>
      </c>
      <c r="H21" s="63">
        <f>VLOOKUP(G21,Sheet1!$A$2:$B$98,2,FALSE)</f>
        <v>342000</v>
      </c>
      <c r="I21" s="64" t="s">
        <v>71</v>
      </c>
      <c r="J21" s="63">
        <f>VLOOKUP(I21,Sheet1!$A$2:$B$98,2,FALSE)</f>
        <v>234000</v>
      </c>
      <c r="K21" s="103" t="s">
        <v>80</v>
      </c>
      <c r="L21" s="66">
        <f>VLOOKUP(K21,Sheet1!$A$2:$B$98,2,FALSE)</f>
        <v>0</v>
      </c>
      <c r="M21" s="65" t="s">
        <v>65</v>
      </c>
      <c r="N21" s="66">
        <f>VLOOKUP(M21,Sheet1!$A$2:$B$98,2,FALSE)</f>
        <v>301500</v>
      </c>
      <c r="O21" s="102" t="s">
        <v>118</v>
      </c>
      <c r="P21" s="69">
        <f>VLOOKUP(O21,Sheet1!$A$2:$B$98,2,FALSE)</f>
        <v>0</v>
      </c>
      <c r="Q21" s="68" t="s">
        <v>113</v>
      </c>
      <c r="R21" s="69">
        <f>VLOOKUP(Q21,Sheet1!$A$2:$B$98,2,FALSE)</f>
        <v>792000</v>
      </c>
      <c r="S21" s="102" t="s">
        <v>127</v>
      </c>
      <c r="T21" s="69">
        <f>VLOOKUP(S21,Sheet1!$A$2:$B$98,2,FALSE)</f>
        <v>0</v>
      </c>
      <c r="U21" s="70" t="s">
        <v>141</v>
      </c>
      <c r="V21" s="71">
        <f>VLOOKUP(U21,Sheet1!$A$2:$B$98,2,FALSE)</f>
        <v>40500</v>
      </c>
      <c r="W21" s="98" t="s">
        <v>114</v>
      </c>
      <c r="X21" s="71">
        <f>VLOOKUP(W21,Sheet1!$A$2:$B$98,2,FALSE)</f>
        <v>0</v>
      </c>
      <c r="Y21" s="70" t="s">
        <v>143</v>
      </c>
      <c r="Z21" s="71">
        <f>VLOOKUP(Y21,Sheet1!$A$2:$B$98,2,FALSE)</f>
        <v>792000</v>
      </c>
      <c r="AA21" s="72" t="s">
        <v>86</v>
      </c>
      <c r="AB21" s="73">
        <f>VLOOKUP(AA21,Sheet1!$A$2:$B$98,2,FALSE)</f>
        <v>234000</v>
      </c>
      <c r="AC21" s="99" t="s">
        <v>44</v>
      </c>
      <c r="AD21" s="73">
        <f>VLOOKUP(AC21,Sheet1!$A$2:$B$98,2,FALSE)</f>
        <v>0</v>
      </c>
      <c r="AE21" s="101" t="s">
        <v>129</v>
      </c>
      <c r="AF21" s="74">
        <f>VLOOKUP(AE21,Sheet1!$A$2:$B$98,2,FALSE)</f>
        <v>0</v>
      </c>
      <c r="AG21" s="75" t="s">
        <v>116</v>
      </c>
      <c r="AH21" s="74">
        <f>VLOOKUP(AG21,Sheet1!$A$2:$B$98,2,FALSE)</f>
        <v>75000</v>
      </c>
    </row>
    <row r="22" spans="1:34" x14ac:dyDescent="0.2">
      <c r="A22" s="48">
        <v>21</v>
      </c>
      <c r="B22" s="59" t="s">
        <v>549</v>
      </c>
      <c r="C22" s="60" t="s">
        <v>111</v>
      </c>
      <c r="D22" s="61" t="s">
        <v>547</v>
      </c>
      <c r="E22" s="51" t="s">
        <v>551</v>
      </c>
      <c r="F22" s="52">
        <f t="shared" si="0"/>
        <v>2780760</v>
      </c>
      <c r="G22" s="62" t="s">
        <v>36</v>
      </c>
      <c r="H22" s="63">
        <f>VLOOKUP(G22,Sheet1!$A$2:$B$98,2,FALSE)</f>
        <v>148500</v>
      </c>
      <c r="I22" s="108" t="s">
        <v>35</v>
      </c>
      <c r="J22" s="63">
        <f>VLOOKUP(I22,Sheet1!$A$2:$B$98,2,FALSE)</f>
        <v>0</v>
      </c>
      <c r="K22" s="65" t="s">
        <v>57</v>
      </c>
      <c r="L22" s="66">
        <f>VLOOKUP(K22,Sheet1!$A$2:$B$98,2,FALSE)</f>
        <v>148500</v>
      </c>
      <c r="M22" s="65" t="s">
        <v>59</v>
      </c>
      <c r="N22" s="66">
        <f>VLOOKUP(M22,Sheet1!$A$2:$B$98,2,FALSE)</f>
        <v>101160</v>
      </c>
      <c r="O22" s="102" t="s">
        <v>118</v>
      </c>
      <c r="P22" s="69">
        <f>VLOOKUP(O22,Sheet1!$A$2:$B$98,2,FALSE)</f>
        <v>0</v>
      </c>
      <c r="Q22" s="68" t="s">
        <v>113</v>
      </c>
      <c r="R22" s="69">
        <f>VLOOKUP(Q22,Sheet1!$A$2:$B$98,2,FALSE)</f>
        <v>792000</v>
      </c>
      <c r="S22" s="68" t="s">
        <v>61</v>
      </c>
      <c r="T22" s="69">
        <f>VLOOKUP(S22,Sheet1!$A$2:$B$98,2,FALSE)</f>
        <v>342000</v>
      </c>
      <c r="U22" s="70" t="s">
        <v>141</v>
      </c>
      <c r="V22" s="71">
        <f>VLOOKUP(U22,Sheet1!$A$2:$B$98,2,FALSE)</f>
        <v>40500</v>
      </c>
      <c r="W22" s="70" t="s">
        <v>91</v>
      </c>
      <c r="X22" s="71">
        <f>VLOOKUP(W22,Sheet1!$A$2:$B$98,2,FALSE)</f>
        <v>66600</v>
      </c>
      <c r="Y22" s="70" t="s">
        <v>143</v>
      </c>
      <c r="Z22" s="71">
        <f>VLOOKUP(Y22,Sheet1!$A$2:$B$98,2,FALSE)</f>
        <v>792000</v>
      </c>
      <c r="AA22" s="72" t="s">
        <v>86</v>
      </c>
      <c r="AB22" s="73">
        <f>VLOOKUP(AA22,Sheet1!$A$2:$B$98,2,FALSE)</f>
        <v>234000</v>
      </c>
      <c r="AC22" s="72" t="s">
        <v>39</v>
      </c>
      <c r="AD22" s="73">
        <f>VLOOKUP(AC22,Sheet1!$A$2:$B$98,2,FALSE)</f>
        <v>40500</v>
      </c>
      <c r="AE22" s="101" t="s">
        <v>115</v>
      </c>
      <c r="AF22" s="74">
        <f>VLOOKUP(AE22,Sheet1!$A$2:$B$98,2,FALSE)</f>
        <v>0</v>
      </c>
      <c r="AG22" s="75" t="s">
        <v>116</v>
      </c>
      <c r="AH22" s="74">
        <f>VLOOKUP(AG22,Sheet1!$A$2:$B$98,2,FALSE)</f>
        <v>75000</v>
      </c>
    </row>
    <row r="23" spans="1:34" x14ac:dyDescent="0.2">
      <c r="A23" s="58">
        <v>22</v>
      </c>
      <c r="B23" s="59" t="s">
        <v>249</v>
      </c>
      <c r="C23" s="49" t="s">
        <v>111</v>
      </c>
      <c r="D23" s="61" t="s">
        <v>246</v>
      </c>
      <c r="E23" s="51" t="s">
        <v>251</v>
      </c>
      <c r="F23" s="52">
        <f t="shared" si="0"/>
        <v>2753760</v>
      </c>
      <c r="G23" s="62" t="s">
        <v>58</v>
      </c>
      <c r="H23" s="63">
        <f>VLOOKUP(G23,Sheet1!$A$2:$B$98,2,FALSE)</f>
        <v>1620000</v>
      </c>
      <c r="I23" s="64" t="s">
        <v>67</v>
      </c>
      <c r="J23" s="63">
        <f>VLOOKUP(I23,Sheet1!$A$2:$B$98,2,FALSE)</f>
        <v>101160</v>
      </c>
      <c r="K23" s="65" t="s">
        <v>65</v>
      </c>
      <c r="L23" s="66">
        <f>VLOOKUP(K23,Sheet1!$A$2:$B$98,2,FALSE)</f>
        <v>301500</v>
      </c>
      <c r="M23" s="65" t="s">
        <v>70</v>
      </c>
      <c r="N23" s="66">
        <f>VLOOKUP(M23,Sheet1!$A$2:$B$98,2,FALSE)</f>
        <v>79200</v>
      </c>
      <c r="O23" s="68" t="s">
        <v>62</v>
      </c>
      <c r="P23" s="69">
        <f>VLOOKUP(O23,Sheet1!$A$2:$B$98,2,FALSE)</f>
        <v>48600</v>
      </c>
      <c r="Q23" s="68" t="s">
        <v>68</v>
      </c>
      <c r="R23" s="69">
        <f>VLOOKUP(Q23,Sheet1!$A$2:$B$98,2,FALSE)</f>
        <v>55800</v>
      </c>
      <c r="S23" s="68" t="s">
        <v>139</v>
      </c>
      <c r="T23" s="69">
        <f>VLOOKUP(S23,Sheet1!$A$2:$B$98,2,FALSE)</f>
        <v>432000</v>
      </c>
      <c r="U23" s="98" t="s">
        <v>114</v>
      </c>
      <c r="V23" s="71">
        <f>VLOOKUP(U23,Sheet1!$A$2:$B$98,2,FALSE)</f>
        <v>0</v>
      </c>
      <c r="W23" s="98" t="s">
        <v>147</v>
      </c>
      <c r="X23" s="71">
        <f>VLOOKUP(W23,Sheet1!$A$2:$B$98,2,FALSE)</f>
        <v>0</v>
      </c>
      <c r="Y23" s="98" t="s">
        <v>47</v>
      </c>
      <c r="Z23" s="71">
        <f>VLOOKUP(Y23,Sheet1!$A$2:$B$98,2,FALSE)</f>
        <v>0</v>
      </c>
      <c r="AA23" s="99" t="s">
        <v>44</v>
      </c>
      <c r="AB23" s="73">
        <f>VLOOKUP(AA23,Sheet1!$A$2:$B$98,2,FALSE)</f>
        <v>0</v>
      </c>
      <c r="AC23" s="72" t="s">
        <v>39</v>
      </c>
      <c r="AD23" s="73">
        <f>VLOOKUP(AC23,Sheet1!$A$2:$B$98,2,FALSE)</f>
        <v>40500</v>
      </c>
      <c r="AE23" s="101" t="s">
        <v>115</v>
      </c>
      <c r="AF23" s="74">
        <f>VLOOKUP(AE23,Sheet1!$A$2:$B$98,2,FALSE)</f>
        <v>0</v>
      </c>
      <c r="AG23" s="75" t="s">
        <v>116</v>
      </c>
      <c r="AH23" s="74">
        <f>VLOOKUP(AG23,Sheet1!$A$2:$B$98,2,FALSE)</f>
        <v>75000</v>
      </c>
    </row>
    <row r="24" spans="1:34" x14ac:dyDescent="0.2">
      <c r="A24" s="58">
        <v>23</v>
      </c>
      <c r="B24" s="79" t="s">
        <v>906</v>
      </c>
      <c r="C24" s="49" t="s">
        <v>278</v>
      </c>
      <c r="D24" s="80" t="s">
        <v>903</v>
      </c>
      <c r="E24" s="51" t="s">
        <v>904</v>
      </c>
      <c r="F24" s="52">
        <f t="shared" si="0"/>
        <v>2746632</v>
      </c>
      <c r="G24" s="62" t="s">
        <v>50</v>
      </c>
      <c r="H24" s="63">
        <f>VLOOKUP(G24,Sheet1!$A$2:$B$98,2,FALSE)</f>
        <v>342000</v>
      </c>
      <c r="I24" s="64" t="s">
        <v>67</v>
      </c>
      <c r="J24" s="63">
        <f>VLOOKUP(I24,Sheet1!$A$2:$B$98,2,FALSE)</f>
        <v>101160</v>
      </c>
      <c r="K24" s="65" t="s">
        <v>65</v>
      </c>
      <c r="L24" s="66">
        <f>VLOOKUP(K24,Sheet1!$A$2:$B$98,2,FALSE)</f>
        <v>301500</v>
      </c>
      <c r="M24" s="65" t="s">
        <v>34</v>
      </c>
      <c r="N24" s="66">
        <f>VLOOKUP(M24,Sheet1!$A$2:$B$98,2,FALSE)</f>
        <v>27972</v>
      </c>
      <c r="O24" s="68" t="s">
        <v>134</v>
      </c>
      <c r="P24" s="69">
        <f>VLOOKUP(O24,Sheet1!$A$2:$B$98,2,FALSE)</f>
        <v>40500</v>
      </c>
      <c r="Q24" s="102" t="s">
        <v>92</v>
      </c>
      <c r="R24" s="69">
        <f>VLOOKUP(Q24,Sheet1!$A$2:$B$98,2,FALSE)</f>
        <v>0</v>
      </c>
      <c r="S24" s="68" t="s">
        <v>113</v>
      </c>
      <c r="T24" s="69">
        <f>VLOOKUP(S24,Sheet1!$A$2:$B$98,2,FALSE)</f>
        <v>792000</v>
      </c>
      <c r="U24" s="70" t="s">
        <v>83</v>
      </c>
      <c r="V24" s="71">
        <f>VLOOKUP(U24,Sheet1!$A$2:$B$98,2,FALSE)</f>
        <v>234000</v>
      </c>
      <c r="W24" s="70" t="s">
        <v>143</v>
      </c>
      <c r="X24" s="71">
        <f>VLOOKUP(W24,Sheet1!$A$2:$B$98,2,FALSE)</f>
        <v>792000</v>
      </c>
      <c r="Y24" s="98" t="s">
        <v>128</v>
      </c>
      <c r="Z24" s="71">
        <f>VLOOKUP(Y24,Sheet1!$A$2:$B$98,2,FALSE)</f>
        <v>0</v>
      </c>
      <c r="AA24" s="99" t="s">
        <v>44</v>
      </c>
      <c r="AB24" s="73">
        <f>VLOOKUP(AA24,Sheet1!$A$2:$B$98,2,FALSE)</f>
        <v>0</v>
      </c>
      <c r="AC24" s="72" t="s">
        <v>39</v>
      </c>
      <c r="AD24" s="73">
        <f>VLOOKUP(AC24,Sheet1!$A$2:$B$98,2,FALSE)</f>
        <v>40500</v>
      </c>
      <c r="AE24" s="101" t="s">
        <v>129</v>
      </c>
      <c r="AF24" s="74">
        <f>VLOOKUP(AE24,Sheet1!$A$2:$B$98,2,FALSE)</f>
        <v>0</v>
      </c>
      <c r="AG24" s="75" t="s">
        <v>116</v>
      </c>
      <c r="AH24" s="74">
        <f>VLOOKUP(AG24,Sheet1!$A$2:$B$98,2,FALSE)</f>
        <v>75000</v>
      </c>
    </row>
    <row r="25" spans="1:34" ht="9.6999999999999993" customHeight="1" x14ac:dyDescent="0.2">
      <c r="A25" s="48">
        <v>24</v>
      </c>
      <c r="B25" s="59" t="s">
        <v>428</v>
      </c>
      <c r="C25" s="60" t="s">
        <v>111</v>
      </c>
      <c r="D25" s="61" t="s">
        <v>427</v>
      </c>
      <c r="E25" s="51" t="s">
        <v>429</v>
      </c>
      <c r="F25" s="52">
        <f t="shared" si="0"/>
        <v>2730360</v>
      </c>
      <c r="G25" s="62" t="s">
        <v>50</v>
      </c>
      <c r="H25" s="63">
        <f>VLOOKUP(G25,Sheet1!$A$2:$B$98,2,FALSE)</f>
        <v>342000</v>
      </c>
      <c r="I25" s="64" t="s">
        <v>71</v>
      </c>
      <c r="J25" s="63">
        <f>VLOOKUP(I25,Sheet1!$A$2:$B$98,2,FALSE)</f>
        <v>234000</v>
      </c>
      <c r="K25" s="103" t="s">
        <v>80</v>
      </c>
      <c r="L25" s="66">
        <f>VLOOKUP(K25,Sheet1!$A$2:$B$98,2,FALSE)</f>
        <v>0</v>
      </c>
      <c r="M25" s="65" t="s">
        <v>70</v>
      </c>
      <c r="N25" s="66">
        <f>VLOOKUP(M25,Sheet1!$A$2:$B$98,2,FALSE)</f>
        <v>79200</v>
      </c>
      <c r="O25" s="68" t="s">
        <v>113</v>
      </c>
      <c r="P25" s="69">
        <f>VLOOKUP(O25,Sheet1!$A$2:$B$98,2,FALSE)</f>
        <v>792000</v>
      </c>
      <c r="Q25" s="102" t="s">
        <v>119</v>
      </c>
      <c r="R25" s="69">
        <f>VLOOKUP(Q25,Sheet1!$A$2:$B$98,2,FALSE)</f>
        <v>0</v>
      </c>
      <c r="S25" s="68" t="s">
        <v>76</v>
      </c>
      <c r="T25" s="69">
        <f>VLOOKUP(S25,Sheet1!$A$2:$B$98,2,FALSE)</f>
        <v>101160</v>
      </c>
      <c r="U25" s="70" t="s">
        <v>141</v>
      </c>
      <c r="V25" s="71">
        <f>VLOOKUP(U25,Sheet1!$A$2:$B$98,2,FALSE)</f>
        <v>40500</v>
      </c>
      <c r="W25" s="98" t="s">
        <v>114</v>
      </c>
      <c r="X25" s="71">
        <f>VLOOKUP(W25,Sheet1!$A$2:$B$98,2,FALSE)</f>
        <v>0</v>
      </c>
      <c r="Y25" s="70" t="s">
        <v>143</v>
      </c>
      <c r="Z25" s="71">
        <f>VLOOKUP(Y25,Sheet1!$A$2:$B$98,2,FALSE)</f>
        <v>792000</v>
      </c>
      <c r="AA25" s="72" t="s">
        <v>86</v>
      </c>
      <c r="AB25" s="73">
        <f>VLOOKUP(AA25,Sheet1!$A$2:$B$98,2,FALSE)</f>
        <v>234000</v>
      </c>
      <c r="AC25" s="72" t="s">
        <v>39</v>
      </c>
      <c r="AD25" s="73">
        <f>VLOOKUP(AC25,Sheet1!$A$2:$B$98,2,FALSE)</f>
        <v>40500</v>
      </c>
      <c r="AE25" s="101" t="s">
        <v>129</v>
      </c>
      <c r="AF25" s="74">
        <f>VLOOKUP(AE25,Sheet1!$A$2:$B$98,2,FALSE)</f>
        <v>0</v>
      </c>
      <c r="AG25" s="75" t="s">
        <v>116</v>
      </c>
      <c r="AH25" s="74">
        <f>VLOOKUP(AG25,Sheet1!$A$2:$B$98,2,FALSE)</f>
        <v>75000</v>
      </c>
    </row>
    <row r="26" spans="1:34" ht="9.6999999999999993" customHeight="1" x14ac:dyDescent="0.2">
      <c r="A26" s="48">
        <v>25</v>
      </c>
      <c r="B26" s="59" t="s">
        <v>384</v>
      </c>
      <c r="C26" s="60" t="s">
        <v>172</v>
      </c>
      <c r="D26" s="61" t="s">
        <v>381</v>
      </c>
      <c r="E26" s="77" t="s">
        <v>383</v>
      </c>
      <c r="F26" s="52">
        <f t="shared" si="0"/>
        <v>2673144</v>
      </c>
      <c r="G26" s="62" t="s">
        <v>50</v>
      </c>
      <c r="H26" s="63">
        <f>VLOOKUP(G26,Sheet1!$A$2:$B$98,2,FALSE)</f>
        <v>342000</v>
      </c>
      <c r="I26" s="108" t="s">
        <v>78</v>
      </c>
      <c r="J26" s="63">
        <f>VLOOKUP(I26,Sheet1!$A$2:$B$98,2,FALSE)</f>
        <v>0</v>
      </c>
      <c r="K26" s="65" t="s">
        <v>117</v>
      </c>
      <c r="L26" s="66">
        <f>VLOOKUP(K26,Sheet1!$A$2:$B$98,2,FALSE)</f>
        <v>234000</v>
      </c>
      <c r="M26" s="103" t="s">
        <v>41</v>
      </c>
      <c r="N26" s="66">
        <f>VLOOKUP(M26,Sheet1!$A$2:$B$98,2,FALSE)</f>
        <v>0</v>
      </c>
      <c r="O26" s="68" t="s">
        <v>113</v>
      </c>
      <c r="P26" s="69">
        <f>VLOOKUP(O26,Sheet1!$A$2:$B$98,2,FALSE)</f>
        <v>792000</v>
      </c>
      <c r="Q26" s="68" t="s">
        <v>61</v>
      </c>
      <c r="R26" s="69">
        <f>VLOOKUP(Q26,Sheet1!$A$2:$B$98,2,FALSE)</f>
        <v>342000</v>
      </c>
      <c r="S26" s="68" t="s">
        <v>101</v>
      </c>
      <c r="T26" s="69">
        <f>VLOOKUP(S26,Sheet1!$A$2:$B$98,2,FALSE)</f>
        <v>27972</v>
      </c>
      <c r="U26" s="70" t="s">
        <v>141</v>
      </c>
      <c r="V26" s="71">
        <f>VLOOKUP(U26,Sheet1!$A$2:$B$98,2,FALSE)</f>
        <v>40500</v>
      </c>
      <c r="W26" s="70" t="s">
        <v>97</v>
      </c>
      <c r="X26" s="71">
        <f>VLOOKUP(W26,Sheet1!$A$2:$B$98,2,FALSE)</f>
        <v>34200</v>
      </c>
      <c r="Y26" s="70" t="s">
        <v>143</v>
      </c>
      <c r="Z26" s="71">
        <f>VLOOKUP(Y26,Sheet1!$A$2:$B$98,2,FALSE)</f>
        <v>792000</v>
      </c>
      <c r="AA26" s="72" t="s">
        <v>48</v>
      </c>
      <c r="AB26" s="73">
        <f>VLOOKUP(AA26,Sheet1!$A$2:$B$98,2,FALSE)</f>
        <v>27972</v>
      </c>
      <c r="AC26" s="72" t="s">
        <v>39</v>
      </c>
      <c r="AD26" s="73">
        <f>VLOOKUP(AC26,Sheet1!$A$2:$B$98,2,FALSE)</f>
        <v>40500</v>
      </c>
      <c r="AE26" s="101" t="s">
        <v>121</v>
      </c>
      <c r="AF26" s="74">
        <f>VLOOKUP(AE26,Sheet1!$A$2:$B$98,2,FALSE)</f>
        <v>0</v>
      </c>
      <c r="AG26" s="100" t="s">
        <v>129</v>
      </c>
      <c r="AH26" s="74">
        <f>VLOOKUP(AG26,Sheet1!$A$2:$B$98,2,FALSE)</f>
        <v>0</v>
      </c>
    </row>
    <row r="27" spans="1:34" ht="9.6999999999999993" customHeight="1" x14ac:dyDescent="0.2">
      <c r="A27" s="58">
        <v>26</v>
      </c>
      <c r="B27" s="59" t="s">
        <v>102</v>
      </c>
      <c r="C27" s="60" t="s">
        <v>111</v>
      </c>
      <c r="D27" s="61" t="s">
        <v>104</v>
      </c>
      <c r="E27" s="51" t="s">
        <v>112</v>
      </c>
      <c r="F27" s="52">
        <f t="shared" si="0"/>
        <v>2657700</v>
      </c>
      <c r="G27" s="62" t="s">
        <v>58</v>
      </c>
      <c r="H27" s="63">
        <f>VLOOKUP(G27,Sheet1!$A$2:$B$98,2,FALSE)</f>
        <v>1620000</v>
      </c>
      <c r="I27" s="108" t="s">
        <v>35</v>
      </c>
      <c r="J27" s="63">
        <f>VLOOKUP(I27,Sheet1!$A$2:$B$98,2,FALSE)</f>
        <v>0</v>
      </c>
      <c r="K27" s="65" t="s">
        <v>117</v>
      </c>
      <c r="L27" s="66">
        <f>VLOOKUP(K27,Sheet1!$A$2:$B$98,2,FALSE)</f>
        <v>234000</v>
      </c>
      <c r="M27" s="65" t="s">
        <v>65</v>
      </c>
      <c r="N27" s="66">
        <f>VLOOKUP(M27,Sheet1!$A$2:$B$98,2,FALSE)</f>
        <v>301500</v>
      </c>
      <c r="O27" s="102" t="s">
        <v>118</v>
      </c>
      <c r="P27" s="69">
        <f>VLOOKUP(O27,Sheet1!$A$2:$B$98,2,FALSE)</f>
        <v>0</v>
      </c>
      <c r="Q27" s="102" t="s">
        <v>119</v>
      </c>
      <c r="R27" s="69">
        <f>VLOOKUP(Q27,Sheet1!$A$2:$B$98,2,FALSE)</f>
        <v>0</v>
      </c>
      <c r="S27" s="102" t="s">
        <v>92</v>
      </c>
      <c r="T27" s="69">
        <f>VLOOKUP(S27,Sheet1!$A$2:$B$98,2,FALSE)</f>
        <v>0</v>
      </c>
      <c r="U27" s="70" t="s">
        <v>120</v>
      </c>
      <c r="V27" s="71">
        <f>VLOOKUP(U27,Sheet1!$A$2:$B$98,2,FALSE)</f>
        <v>234000</v>
      </c>
      <c r="W27" s="98" t="s">
        <v>140</v>
      </c>
      <c r="X27" s="71">
        <f>VLOOKUP(W27,Sheet1!$A$2:$B$98,2,FALSE)</f>
        <v>0</v>
      </c>
      <c r="Y27" s="70" t="s">
        <v>97</v>
      </c>
      <c r="Z27" s="71">
        <f>VLOOKUP(Y27,Sheet1!$A$2:$B$98,2,FALSE)</f>
        <v>34200</v>
      </c>
      <c r="AA27" s="99" t="s">
        <v>53</v>
      </c>
      <c r="AB27" s="73">
        <f>VLOOKUP(AA27,Sheet1!$A$2:$B$98,2,FALSE)</f>
        <v>0</v>
      </c>
      <c r="AC27" s="72" t="s">
        <v>86</v>
      </c>
      <c r="AD27" s="73">
        <f>VLOOKUP(AC27,Sheet1!$A$2:$B$98,2,FALSE)</f>
        <v>234000</v>
      </c>
      <c r="AE27" s="101" t="s">
        <v>121</v>
      </c>
      <c r="AF27" s="74">
        <f>VLOOKUP(AE27,Sheet1!$A$2:$B$98,2,FALSE)</f>
        <v>0</v>
      </c>
      <c r="AG27" s="100" t="s">
        <v>122</v>
      </c>
      <c r="AH27" s="74">
        <f>VLOOKUP(AG27,Sheet1!$A$2:$B$98,2,FALSE)</f>
        <v>0</v>
      </c>
    </row>
    <row r="28" spans="1:34" ht="9.6999999999999993" customHeight="1" x14ac:dyDescent="0.2">
      <c r="A28" s="58">
        <v>27</v>
      </c>
      <c r="B28" s="59" t="s">
        <v>575</v>
      </c>
      <c r="C28" s="60" t="s">
        <v>111</v>
      </c>
      <c r="D28" s="61" t="s">
        <v>576</v>
      </c>
      <c r="E28" s="51" t="s">
        <v>577</v>
      </c>
      <c r="F28" s="52">
        <f t="shared" si="0"/>
        <v>2627400</v>
      </c>
      <c r="G28" s="62" t="s">
        <v>58</v>
      </c>
      <c r="H28" s="63">
        <f>VLOOKUP(G28,Sheet1!$A$2:$B$98,2,FALSE)</f>
        <v>1620000</v>
      </c>
      <c r="I28" s="64" t="s">
        <v>50</v>
      </c>
      <c r="J28" s="63">
        <f>VLOOKUP(I28,Sheet1!$A$2:$B$98,2,FALSE)</f>
        <v>342000</v>
      </c>
      <c r="K28" s="65" t="s">
        <v>32</v>
      </c>
      <c r="L28" s="66">
        <f>VLOOKUP(K28,Sheet1!$A$2:$B$98,2,FALSE)</f>
        <v>66600</v>
      </c>
      <c r="M28" s="103" t="s">
        <v>41</v>
      </c>
      <c r="N28" s="66">
        <f>VLOOKUP(M28,Sheet1!$A$2:$B$98,2,FALSE)</f>
        <v>0</v>
      </c>
      <c r="O28" s="102" t="s">
        <v>118</v>
      </c>
      <c r="P28" s="69">
        <f>VLOOKUP(O28,Sheet1!$A$2:$B$98,2,FALSE)</f>
        <v>0</v>
      </c>
      <c r="Q28" s="102" t="s">
        <v>136</v>
      </c>
      <c r="R28" s="69">
        <f>VLOOKUP(Q28,Sheet1!$A$2:$B$98,2,FALSE)</f>
        <v>0</v>
      </c>
      <c r="S28" s="102" t="s">
        <v>119</v>
      </c>
      <c r="T28" s="69">
        <f>VLOOKUP(S28,Sheet1!$A$2:$B$98,2,FALSE)</f>
        <v>0</v>
      </c>
      <c r="U28" s="70" t="s">
        <v>120</v>
      </c>
      <c r="V28" s="71">
        <f>VLOOKUP(U28,Sheet1!$A$2:$B$98,2,FALSE)</f>
        <v>234000</v>
      </c>
      <c r="W28" s="98" t="s">
        <v>114</v>
      </c>
      <c r="X28" s="71">
        <f>VLOOKUP(W28,Sheet1!$A$2:$B$98,2,FALSE)</f>
        <v>0</v>
      </c>
      <c r="Y28" s="70" t="s">
        <v>100</v>
      </c>
      <c r="Z28" s="71">
        <f>VLOOKUP(Y28,Sheet1!$A$2:$B$98,2,FALSE)</f>
        <v>55800</v>
      </c>
      <c r="AA28" s="72" t="s">
        <v>86</v>
      </c>
      <c r="AB28" s="73">
        <f>VLOOKUP(AA28,Sheet1!$A$2:$B$98,2,FALSE)</f>
        <v>234000</v>
      </c>
      <c r="AC28" s="99" t="s">
        <v>53</v>
      </c>
      <c r="AD28" s="73">
        <f>VLOOKUP(AC28,Sheet1!$A$2:$B$98,2,FALSE)</f>
        <v>0</v>
      </c>
      <c r="AE28" s="101" t="s">
        <v>121</v>
      </c>
      <c r="AF28" s="74">
        <f>VLOOKUP(AE28,Sheet1!$A$2:$B$98,2,FALSE)</f>
        <v>0</v>
      </c>
      <c r="AG28" s="75" t="s">
        <v>116</v>
      </c>
      <c r="AH28" s="74">
        <f>VLOOKUP(AG28,Sheet1!$A$2:$B$98,2,FALSE)</f>
        <v>75000</v>
      </c>
    </row>
    <row r="29" spans="1:34" ht="9.6999999999999993" customHeight="1" x14ac:dyDescent="0.2">
      <c r="A29" s="48">
        <v>28</v>
      </c>
      <c r="B29" s="59" t="s">
        <v>677</v>
      </c>
      <c r="C29" s="60" t="s">
        <v>278</v>
      </c>
      <c r="D29" s="61" t="s">
        <v>676</v>
      </c>
      <c r="E29" s="51" t="s">
        <v>680</v>
      </c>
      <c r="F29" s="52">
        <f t="shared" si="0"/>
        <v>2606760</v>
      </c>
      <c r="G29" s="62" t="s">
        <v>36</v>
      </c>
      <c r="H29" s="63">
        <f>VLOOKUP(G29,Sheet1!$A$2:$B$98,2,FALSE)</f>
        <v>148500</v>
      </c>
      <c r="I29" s="64" t="s">
        <v>50</v>
      </c>
      <c r="J29" s="63">
        <f>VLOOKUP(I29,Sheet1!$A$2:$B$98,2,FALSE)</f>
        <v>342000</v>
      </c>
      <c r="K29" s="65" t="s">
        <v>57</v>
      </c>
      <c r="L29" s="66">
        <f>VLOOKUP(K29,Sheet1!$A$2:$B$98,2,FALSE)</f>
        <v>148500</v>
      </c>
      <c r="M29" s="103" t="s">
        <v>41</v>
      </c>
      <c r="N29" s="66">
        <f>VLOOKUP(M29,Sheet1!$A$2:$B$98,2,FALSE)</f>
        <v>0</v>
      </c>
      <c r="O29" s="68" t="s">
        <v>135</v>
      </c>
      <c r="P29" s="69">
        <f>VLOOKUP(O29,Sheet1!$A$2:$B$98,2,FALSE)</f>
        <v>101160</v>
      </c>
      <c r="Q29" s="102" t="s">
        <v>118</v>
      </c>
      <c r="R29" s="69">
        <f>VLOOKUP(Q29,Sheet1!$A$2:$B$98,2,FALSE)</f>
        <v>0</v>
      </c>
      <c r="S29" s="68" t="s">
        <v>113</v>
      </c>
      <c r="T29" s="69">
        <f>VLOOKUP(S29,Sheet1!$A$2:$B$98,2,FALSE)</f>
        <v>792000</v>
      </c>
      <c r="U29" s="98" t="s">
        <v>93</v>
      </c>
      <c r="V29" s="71">
        <f>VLOOKUP(U29,Sheet1!$A$2:$B$98,2,FALSE)</f>
        <v>0</v>
      </c>
      <c r="W29" s="70" t="s">
        <v>143</v>
      </c>
      <c r="X29" s="71">
        <f>VLOOKUP(W29,Sheet1!$A$2:$B$98,2,FALSE)</f>
        <v>792000</v>
      </c>
      <c r="Y29" s="98" t="s">
        <v>94</v>
      </c>
      <c r="Z29" s="71">
        <f>VLOOKUP(Y29,Sheet1!$A$2:$B$98,2,FALSE)</f>
        <v>0</v>
      </c>
      <c r="AA29" s="72" t="s">
        <v>86</v>
      </c>
      <c r="AB29" s="73">
        <f>VLOOKUP(AA29,Sheet1!$A$2:$B$98,2,FALSE)</f>
        <v>234000</v>
      </c>
      <c r="AC29" s="72" t="s">
        <v>46</v>
      </c>
      <c r="AD29" s="73">
        <f>VLOOKUP(AC29,Sheet1!$A$2:$B$98,2,FALSE)</f>
        <v>48600</v>
      </c>
      <c r="AE29" s="101" t="s">
        <v>122</v>
      </c>
      <c r="AF29" s="74">
        <f>VLOOKUP(AE29,Sheet1!$A$2:$B$98,2,FALSE)</f>
        <v>0</v>
      </c>
      <c r="AG29" s="100" t="s">
        <v>129</v>
      </c>
      <c r="AH29" s="74">
        <f>VLOOKUP(AG29,Sheet1!$A$2:$B$98,2,FALSE)</f>
        <v>0</v>
      </c>
    </row>
    <row r="30" spans="1:34" ht="9.6999999999999993" customHeight="1" x14ac:dyDescent="0.2">
      <c r="A30" s="48">
        <v>29</v>
      </c>
      <c r="B30" s="59" t="s">
        <v>673</v>
      </c>
      <c r="C30" s="60" t="s">
        <v>111</v>
      </c>
      <c r="D30" s="61" t="s">
        <v>672</v>
      </c>
      <c r="E30" s="84" t="s">
        <v>675</v>
      </c>
      <c r="F30" s="52">
        <f t="shared" si="0"/>
        <v>2571600</v>
      </c>
      <c r="G30" s="62" t="s">
        <v>58</v>
      </c>
      <c r="H30" s="63">
        <f>VLOOKUP(G30,Sheet1!$A$2:$B$98,2,FALSE)</f>
        <v>1620000</v>
      </c>
      <c r="I30" s="64" t="s">
        <v>50</v>
      </c>
      <c r="J30" s="63">
        <f>VLOOKUP(I30,Sheet1!$A$2:$B$98,2,FALSE)</f>
        <v>342000</v>
      </c>
      <c r="K30" s="65" t="s">
        <v>64</v>
      </c>
      <c r="L30" s="66">
        <f>VLOOKUP(K30,Sheet1!$A$2:$B$98,2,FALSE)</f>
        <v>40500</v>
      </c>
      <c r="M30" s="65" t="s">
        <v>79</v>
      </c>
      <c r="N30" s="66">
        <f>VLOOKUP(M30,Sheet1!$A$2:$B$98,2,FALSE)</f>
        <v>148500</v>
      </c>
      <c r="O30" s="102" t="s">
        <v>118</v>
      </c>
      <c r="P30" s="69">
        <f>VLOOKUP(O30,Sheet1!$A$2:$B$98,2,FALSE)</f>
        <v>0</v>
      </c>
      <c r="Q30" s="102" t="s">
        <v>98</v>
      </c>
      <c r="R30" s="69">
        <f>VLOOKUP(Q30,Sheet1!$A$2:$B$98,2,FALSE)</f>
        <v>0</v>
      </c>
      <c r="S30" s="68" t="s">
        <v>68</v>
      </c>
      <c r="T30" s="69">
        <f>VLOOKUP(S30,Sheet1!$A$2:$B$98,2,FALSE)</f>
        <v>55800</v>
      </c>
      <c r="U30" s="98" t="s">
        <v>93</v>
      </c>
      <c r="V30" s="71">
        <f>VLOOKUP(U30,Sheet1!$A$2:$B$98,2,FALSE)</f>
        <v>0</v>
      </c>
      <c r="W30" s="98" t="s">
        <v>114</v>
      </c>
      <c r="X30" s="71">
        <f>VLOOKUP(W30,Sheet1!$A$2:$B$98,2,FALSE)</f>
        <v>0</v>
      </c>
      <c r="Y30" s="70" t="s">
        <v>100</v>
      </c>
      <c r="Z30" s="71">
        <f>VLOOKUP(Y30,Sheet1!$A$2:$B$98,2,FALSE)</f>
        <v>55800</v>
      </c>
      <c r="AA30" s="72" t="s">
        <v>86</v>
      </c>
      <c r="AB30" s="73">
        <f>VLOOKUP(AA30,Sheet1!$A$2:$B$98,2,FALSE)</f>
        <v>234000</v>
      </c>
      <c r="AC30" s="99" t="s">
        <v>44</v>
      </c>
      <c r="AD30" s="73">
        <f>VLOOKUP(AC30,Sheet1!$A$2:$B$98,2,FALSE)</f>
        <v>0</v>
      </c>
      <c r="AE30" s="101" t="s">
        <v>129</v>
      </c>
      <c r="AF30" s="74">
        <f>VLOOKUP(AE30,Sheet1!$A$2:$B$98,2,FALSE)</f>
        <v>0</v>
      </c>
      <c r="AG30" s="75" t="s">
        <v>116</v>
      </c>
      <c r="AH30" s="74">
        <f>VLOOKUP(AG30,Sheet1!$A$2:$B$98,2,FALSE)</f>
        <v>75000</v>
      </c>
    </row>
    <row r="31" spans="1:34" ht="9.6999999999999993" customHeight="1" x14ac:dyDescent="0.2">
      <c r="A31" s="58">
        <v>30</v>
      </c>
      <c r="B31" s="59" t="s">
        <v>757</v>
      </c>
      <c r="C31" s="60" t="s">
        <v>758</v>
      </c>
      <c r="D31" s="61" t="s">
        <v>759</v>
      </c>
      <c r="E31" s="51" t="s">
        <v>760</v>
      </c>
      <c r="F31" s="52">
        <f t="shared" si="0"/>
        <v>2559600</v>
      </c>
      <c r="G31" s="62" t="s">
        <v>58</v>
      </c>
      <c r="H31" s="63">
        <f>VLOOKUP(G31,Sheet1!$A$2:$B$98,2,FALSE)</f>
        <v>1620000</v>
      </c>
      <c r="I31" s="64" t="s">
        <v>36</v>
      </c>
      <c r="J31" s="63">
        <f>VLOOKUP(I31,Sheet1!$A$2:$B$98,2,FALSE)</f>
        <v>148500</v>
      </c>
      <c r="K31" s="65" t="s">
        <v>65</v>
      </c>
      <c r="L31" s="66">
        <f>VLOOKUP(K31,Sheet1!$A$2:$B$98,2,FALSE)</f>
        <v>301500</v>
      </c>
      <c r="M31" s="65" t="s">
        <v>32</v>
      </c>
      <c r="N31" s="66">
        <f>VLOOKUP(M31,Sheet1!$A$2:$B$98,2,FALSE)</f>
        <v>66600</v>
      </c>
      <c r="O31" s="102" t="s">
        <v>119</v>
      </c>
      <c r="P31" s="69">
        <f>VLOOKUP(O31,Sheet1!$A$2:$B$98,2,FALSE)</f>
        <v>0</v>
      </c>
      <c r="Q31" s="102" t="s">
        <v>98</v>
      </c>
      <c r="R31" s="69">
        <f>VLOOKUP(Q31,Sheet1!$A$2:$B$98,2,FALSE)</f>
        <v>0</v>
      </c>
      <c r="S31" s="102" t="s">
        <v>92</v>
      </c>
      <c r="T31" s="69">
        <f>VLOOKUP(S31,Sheet1!$A$2:$B$98,2,FALSE)</f>
        <v>0</v>
      </c>
      <c r="U31" s="98" t="s">
        <v>114</v>
      </c>
      <c r="V31" s="71">
        <f>VLOOKUP(U31,Sheet1!$A$2:$B$98,2,FALSE)</f>
        <v>0</v>
      </c>
      <c r="W31" s="70" t="s">
        <v>120</v>
      </c>
      <c r="X31" s="71">
        <f>VLOOKUP(W31,Sheet1!$A$2:$B$98,2,FALSE)</f>
        <v>234000</v>
      </c>
      <c r="Y31" s="70" t="s">
        <v>95</v>
      </c>
      <c r="Z31" s="71">
        <f>VLOOKUP(Y31,Sheet1!$A$2:$B$98,2,FALSE)</f>
        <v>148500</v>
      </c>
      <c r="AA31" s="99" t="s">
        <v>44</v>
      </c>
      <c r="AB31" s="73">
        <f>VLOOKUP(AA31,Sheet1!$A$2:$B$98,2,FALSE)</f>
        <v>0</v>
      </c>
      <c r="AC31" s="72" t="s">
        <v>39</v>
      </c>
      <c r="AD31" s="73">
        <f>VLOOKUP(AC31,Sheet1!$A$2:$B$98,2,FALSE)</f>
        <v>40500</v>
      </c>
      <c r="AE31" s="101" t="s">
        <v>115</v>
      </c>
      <c r="AF31" s="74">
        <f>VLOOKUP(AE31,Sheet1!$A$2:$B$98,2,FALSE)</f>
        <v>0</v>
      </c>
      <c r="AG31" s="100" t="s">
        <v>129</v>
      </c>
      <c r="AH31" s="74">
        <f>VLOOKUP(AG31,Sheet1!$A$2:$B$98,2,FALSE)</f>
        <v>0</v>
      </c>
    </row>
    <row r="32" spans="1:34" ht="9.6999999999999993" customHeight="1" x14ac:dyDescent="0.2">
      <c r="A32" s="58">
        <v>31</v>
      </c>
      <c r="B32" s="59" t="s">
        <v>443</v>
      </c>
      <c r="C32" s="60" t="s">
        <v>111</v>
      </c>
      <c r="D32" s="61" t="s">
        <v>442</v>
      </c>
      <c r="E32" s="51" t="s">
        <v>444</v>
      </c>
      <c r="F32" s="52">
        <f t="shared" si="0"/>
        <v>2541600</v>
      </c>
      <c r="G32" s="62" t="s">
        <v>50</v>
      </c>
      <c r="H32" s="63">
        <f>VLOOKUP(G32,Sheet1!$A$2:$B$98,2,FALSE)</f>
        <v>342000</v>
      </c>
      <c r="I32" s="64" t="s">
        <v>71</v>
      </c>
      <c r="J32" s="63">
        <f>VLOOKUP(I32,Sheet1!$A$2:$B$98,2,FALSE)</f>
        <v>234000</v>
      </c>
      <c r="K32" s="103" t="s">
        <v>80</v>
      </c>
      <c r="L32" s="66">
        <f>VLOOKUP(K32,Sheet1!$A$2:$B$98,2,FALSE)</f>
        <v>0</v>
      </c>
      <c r="M32" s="103" t="s">
        <v>41</v>
      </c>
      <c r="N32" s="66">
        <f>VLOOKUP(M32,Sheet1!$A$2:$B$98,2,FALSE)</f>
        <v>0</v>
      </c>
      <c r="O32" s="68" t="s">
        <v>134</v>
      </c>
      <c r="P32" s="69">
        <f>VLOOKUP(O32,Sheet1!$A$2:$B$98,2,FALSE)</f>
        <v>40500</v>
      </c>
      <c r="Q32" s="102" t="s">
        <v>98</v>
      </c>
      <c r="R32" s="69">
        <f>VLOOKUP(Q32,Sheet1!$A$2:$B$98,2,FALSE)</f>
        <v>0</v>
      </c>
      <c r="S32" s="68" t="s">
        <v>113</v>
      </c>
      <c r="T32" s="69">
        <f>VLOOKUP(S32,Sheet1!$A$2:$B$98,2,FALSE)</f>
        <v>792000</v>
      </c>
      <c r="U32" s="98" t="s">
        <v>114</v>
      </c>
      <c r="V32" s="71">
        <f>VLOOKUP(U32,Sheet1!$A$2:$B$98,2,FALSE)</f>
        <v>0</v>
      </c>
      <c r="W32" s="70" t="s">
        <v>143</v>
      </c>
      <c r="X32" s="71">
        <f>VLOOKUP(W32,Sheet1!$A$2:$B$98,2,FALSE)</f>
        <v>792000</v>
      </c>
      <c r="Y32" s="70" t="s">
        <v>144</v>
      </c>
      <c r="Z32" s="71">
        <f>VLOOKUP(Y32,Sheet1!$A$2:$B$98,2,FALSE)</f>
        <v>66600</v>
      </c>
      <c r="AA32" s="72" t="s">
        <v>86</v>
      </c>
      <c r="AB32" s="73">
        <f>VLOOKUP(AA32,Sheet1!$A$2:$B$98,2,FALSE)</f>
        <v>234000</v>
      </c>
      <c r="AC32" s="72" t="s">
        <v>39</v>
      </c>
      <c r="AD32" s="73">
        <f>VLOOKUP(AC32,Sheet1!$A$2:$B$98,2,FALSE)</f>
        <v>40500</v>
      </c>
      <c r="AE32" s="101" t="s">
        <v>115</v>
      </c>
      <c r="AF32" s="74">
        <f>VLOOKUP(AE32,Sheet1!$A$2:$B$98,2,FALSE)</f>
        <v>0</v>
      </c>
      <c r="AG32" s="100" t="s">
        <v>129</v>
      </c>
      <c r="AH32" s="74">
        <f>VLOOKUP(AG32,Sheet1!$A$2:$B$98,2,FALSE)</f>
        <v>0</v>
      </c>
    </row>
    <row r="33" spans="1:34" ht="9.6999999999999993" customHeight="1" x14ac:dyDescent="0.2">
      <c r="A33" s="48">
        <v>32</v>
      </c>
      <c r="B33" s="59" t="s">
        <v>766</v>
      </c>
      <c r="C33" s="60" t="s">
        <v>758</v>
      </c>
      <c r="D33" s="61" t="s">
        <v>759</v>
      </c>
      <c r="E33" s="51" t="s">
        <v>760</v>
      </c>
      <c r="F33" s="52">
        <f t="shared" si="0"/>
        <v>2538000</v>
      </c>
      <c r="G33" s="62" t="s">
        <v>58</v>
      </c>
      <c r="H33" s="63">
        <f>VLOOKUP(G33,Sheet1!$A$2:$B$98,2,FALSE)</f>
        <v>1620000</v>
      </c>
      <c r="I33" s="64" t="s">
        <v>50</v>
      </c>
      <c r="J33" s="63">
        <f>VLOOKUP(I33,Sheet1!$A$2:$B$98,2,FALSE)</f>
        <v>342000</v>
      </c>
      <c r="K33" s="103" t="s">
        <v>42</v>
      </c>
      <c r="L33" s="66">
        <f>VLOOKUP(K33,Sheet1!$A$2:$B$98,2,FALSE)</f>
        <v>0</v>
      </c>
      <c r="M33" s="65" t="s">
        <v>65</v>
      </c>
      <c r="N33" s="66">
        <f>VLOOKUP(M33,Sheet1!$A$2:$B$98,2,FALSE)</f>
        <v>301500</v>
      </c>
      <c r="O33" s="102" t="s">
        <v>119</v>
      </c>
      <c r="P33" s="69">
        <f>VLOOKUP(O33,Sheet1!$A$2:$B$98,2,FALSE)</f>
        <v>0</v>
      </c>
      <c r="Q33" s="102" t="s">
        <v>92</v>
      </c>
      <c r="R33" s="69">
        <f>VLOOKUP(Q33,Sheet1!$A$2:$B$98,2,FALSE)</f>
        <v>0</v>
      </c>
      <c r="S33" s="102" t="s">
        <v>136</v>
      </c>
      <c r="T33" s="69">
        <f>VLOOKUP(S33,Sheet1!$A$2:$B$98,2,FALSE)</f>
        <v>0</v>
      </c>
      <c r="U33" s="98" t="s">
        <v>114</v>
      </c>
      <c r="V33" s="71">
        <f>VLOOKUP(U33,Sheet1!$A$2:$B$98,2,FALSE)</f>
        <v>0</v>
      </c>
      <c r="W33" s="98" t="s">
        <v>140</v>
      </c>
      <c r="X33" s="71">
        <f>VLOOKUP(W33,Sheet1!$A$2:$B$98,2,FALSE)</f>
        <v>0</v>
      </c>
      <c r="Y33" s="70" t="s">
        <v>83</v>
      </c>
      <c r="Z33" s="71">
        <f>VLOOKUP(Y33,Sheet1!$A$2:$B$98,2,FALSE)</f>
        <v>234000</v>
      </c>
      <c r="AA33" s="99" t="s">
        <v>44</v>
      </c>
      <c r="AB33" s="73">
        <f>VLOOKUP(AA33,Sheet1!$A$2:$B$98,2,FALSE)</f>
        <v>0</v>
      </c>
      <c r="AC33" s="72" t="s">
        <v>39</v>
      </c>
      <c r="AD33" s="73">
        <f>VLOOKUP(AC33,Sheet1!$A$2:$B$98,2,FALSE)</f>
        <v>40500</v>
      </c>
      <c r="AE33" s="101" t="s">
        <v>115</v>
      </c>
      <c r="AF33" s="74">
        <f>VLOOKUP(AE33,Sheet1!$A$2:$B$98,2,FALSE)</f>
        <v>0</v>
      </c>
      <c r="AG33" s="100" t="s">
        <v>121</v>
      </c>
      <c r="AH33" s="74">
        <f>VLOOKUP(AG33,Sheet1!$A$2:$B$98,2,FALSE)</f>
        <v>0</v>
      </c>
    </row>
    <row r="34" spans="1:34" ht="9.6999999999999993" customHeight="1" x14ac:dyDescent="0.2">
      <c r="A34" s="48">
        <v>33</v>
      </c>
      <c r="B34" s="81" t="s">
        <v>753</v>
      </c>
      <c r="C34" s="82" t="s">
        <v>111</v>
      </c>
      <c r="D34" s="61" t="s">
        <v>754</v>
      </c>
      <c r="E34" s="83" t="s">
        <v>934</v>
      </c>
      <c r="F34" s="52">
        <f t="shared" si="0"/>
        <v>2523132</v>
      </c>
      <c r="G34" s="62" t="s">
        <v>50</v>
      </c>
      <c r="H34" s="63">
        <f>VLOOKUP(G34,Sheet1!$A$2:$B$98,2,FALSE)</f>
        <v>342000</v>
      </c>
      <c r="I34" s="64" t="s">
        <v>71</v>
      </c>
      <c r="J34" s="63">
        <f>VLOOKUP(I34,Sheet1!$A$2:$B$98,2,FALSE)</f>
        <v>234000</v>
      </c>
      <c r="K34" s="65" t="s">
        <v>117</v>
      </c>
      <c r="L34" s="66">
        <f>VLOOKUP(K34,Sheet1!$A$2:$B$98,2,FALSE)</f>
        <v>234000</v>
      </c>
      <c r="M34" s="103" t="s">
        <v>41</v>
      </c>
      <c r="N34" s="66">
        <f>VLOOKUP(M34,Sheet1!$A$2:$B$98,2,FALSE)</f>
        <v>0</v>
      </c>
      <c r="O34" s="68" t="s">
        <v>113</v>
      </c>
      <c r="P34" s="69">
        <f>VLOOKUP(O34,Sheet1!$A$2:$B$98,2,FALSE)</f>
        <v>792000</v>
      </c>
      <c r="Q34" s="102" t="s">
        <v>119</v>
      </c>
      <c r="R34" s="69">
        <f>VLOOKUP(Q34,Sheet1!$A$2:$B$98,2,FALSE)</f>
        <v>0</v>
      </c>
      <c r="S34" s="68" t="s">
        <v>76</v>
      </c>
      <c r="T34" s="69">
        <f>VLOOKUP(S34,Sheet1!$A$2:$B$98,2,FALSE)</f>
        <v>101160</v>
      </c>
      <c r="U34" s="98" t="s">
        <v>140</v>
      </c>
      <c r="V34" s="71">
        <f>VLOOKUP(U34,Sheet1!$A$2:$B$98,2,FALSE)</f>
        <v>0</v>
      </c>
      <c r="W34" s="70" t="s">
        <v>143</v>
      </c>
      <c r="X34" s="71">
        <f>VLOOKUP(W34,Sheet1!$A$2:$B$98,2,FALSE)</f>
        <v>792000</v>
      </c>
      <c r="Y34" s="98" t="s">
        <v>47</v>
      </c>
      <c r="Z34" s="71">
        <f>VLOOKUP(Y34,Sheet1!$A$2:$B$98,2,FALSE)</f>
        <v>0</v>
      </c>
      <c r="AA34" s="72" t="s">
        <v>48</v>
      </c>
      <c r="AB34" s="73">
        <f>VLOOKUP(AA34,Sheet1!$A$2:$B$98,2,FALSE)</f>
        <v>27972</v>
      </c>
      <c r="AC34" s="99" t="s">
        <v>52</v>
      </c>
      <c r="AD34" s="73">
        <f>VLOOKUP(AC34,Sheet1!$A$2:$B$98,2,FALSE)</f>
        <v>0</v>
      </c>
      <c r="AE34" s="101" t="s">
        <v>129</v>
      </c>
      <c r="AF34" s="74">
        <f>VLOOKUP(AE34,Sheet1!$A$2:$B$98,2,FALSE)</f>
        <v>0</v>
      </c>
      <c r="AG34" s="100" t="s">
        <v>150</v>
      </c>
      <c r="AH34" s="74">
        <f>VLOOKUP(AG34,Sheet1!$A$2:$B$98,2,FALSE)</f>
        <v>0</v>
      </c>
    </row>
    <row r="35" spans="1:34" ht="9.6999999999999993" customHeight="1" x14ac:dyDescent="0.2">
      <c r="A35" s="58">
        <v>34</v>
      </c>
      <c r="B35" s="59" t="s">
        <v>445</v>
      </c>
      <c r="C35" s="60" t="s">
        <v>111</v>
      </c>
      <c r="D35" s="61" t="s">
        <v>334</v>
      </c>
      <c r="E35" s="51" t="s">
        <v>335</v>
      </c>
      <c r="F35" s="52">
        <f t="shared" si="0"/>
        <v>2475360</v>
      </c>
      <c r="G35" s="62" t="s">
        <v>58</v>
      </c>
      <c r="H35" s="63">
        <f>VLOOKUP(G35,Sheet1!$A$2:$B$98,2,FALSE)</f>
        <v>1620000</v>
      </c>
      <c r="I35" s="64" t="s">
        <v>66</v>
      </c>
      <c r="J35" s="63">
        <f>VLOOKUP(I35,Sheet1!$A$2:$B$98,2,FALSE)</f>
        <v>148500</v>
      </c>
      <c r="K35" s="65" t="s">
        <v>57</v>
      </c>
      <c r="L35" s="66">
        <f>VLOOKUP(K35,Sheet1!$A$2:$B$98,2,FALSE)</f>
        <v>148500</v>
      </c>
      <c r="M35" s="103" t="s">
        <v>80</v>
      </c>
      <c r="N35" s="66">
        <f>VLOOKUP(M35,Sheet1!$A$2:$B$98,2,FALSE)</f>
        <v>0</v>
      </c>
      <c r="O35" s="68" t="s">
        <v>135</v>
      </c>
      <c r="P35" s="69">
        <f>VLOOKUP(O35,Sheet1!$A$2:$B$98,2,FALSE)</f>
        <v>101160</v>
      </c>
      <c r="Q35" s="102" t="s">
        <v>118</v>
      </c>
      <c r="R35" s="69">
        <f>VLOOKUP(Q35,Sheet1!$A$2:$B$98,2,FALSE)</f>
        <v>0</v>
      </c>
      <c r="S35" s="102" t="s">
        <v>136</v>
      </c>
      <c r="T35" s="69">
        <f>VLOOKUP(S35,Sheet1!$A$2:$B$98,2,FALSE)</f>
        <v>0</v>
      </c>
      <c r="U35" s="70" t="s">
        <v>83</v>
      </c>
      <c r="V35" s="71">
        <f>VLOOKUP(U35,Sheet1!$A$2:$B$98,2,FALSE)</f>
        <v>234000</v>
      </c>
      <c r="W35" s="70" t="s">
        <v>95</v>
      </c>
      <c r="X35" s="71">
        <f>VLOOKUP(W35,Sheet1!$A$2:$B$98,2,FALSE)</f>
        <v>148500</v>
      </c>
      <c r="Y35" s="70" t="s">
        <v>97</v>
      </c>
      <c r="Z35" s="71">
        <f>VLOOKUP(Y35,Sheet1!$A$2:$B$98,2,FALSE)</f>
        <v>34200</v>
      </c>
      <c r="AA35" s="99" t="s">
        <v>44</v>
      </c>
      <c r="AB35" s="73">
        <f>VLOOKUP(AA35,Sheet1!$A$2:$B$98,2,FALSE)</f>
        <v>0</v>
      </c>
      <c r="AC35" s="72" t="s">
        <v>39</v>
      </c>
      <c r="AD35" s="73">
        <f>VLOOKUP(AC35,Sheet1!$A$2:$B$98,2,FALSE)</f>
        <v>40500</v>
      </c>
      <c r="AE35" s="101" t="s">
        <v>121</v>
      </c>
      <c r="AF35" s="74">
        <f>VLOOKUP(AE35,Sheet1!$A$2:$B$98,2,FALSE)</f>
        <v>0</v>
      </c>
      <c r="AG35" s="100" t="s">
        <v>122</v>
      </c>
      <c r="AH35" s="74">
        <f>VLOOKUP(AG35,Sheet1!$A$2:$B$98,2,FALSE)</f>
        <v>0</v>
      </c>
    </row>
    <row r="36" spans="1:34" ht="9.6999999999999993" customHeight="1" x14ac:dyDescent="0.2">
      <c r="A36" s="58">
        <v>35</v>
      </c>
      <c r="B36" s="59" t="s">
        <v>507</v>
      </c>
      <c r="C36" s="60" t="s">
        <v>111</v>
      </c>
      <c r="D36" s="61" t="s">
        <v>504</v>
      </c>
      <c r="E36" s="51" t="s">
        <v>505</v>
      </c>
      <c r="F36" s="52">
        <f t="shared" si="0"/>
        <v>2466120</v>
      </c>
      <c r="G36" s="62" t="s">
        <v>50</v>
      </c>
      <c r="H36" s="63">
        <f>VLOOKUP(G36,Sheet1!$A$2:$B$98,2,FALSE)</f>
        <v>342000</v>
      </c>
      <c r="I36" s="64" t="s">
        <v>67</v>
      </c>
      <c r="J36" s="63">
        <f>VLOOKUP(I36,Sheet1!$A$2:$B$98,2,FALSE)</f>
        <v>101160</v>
      </c>
      <c r="K36" s="65" t="s">
        <v>57</v>
      </c>
      <c r="L36" s="66">
        <f>VLOOKUP(K36,Sheet1!$A$2:$B$98,2,FALSE)</f>
        <v>148500</v>
      </c>
      <c r="M36" s="65" t="s">
        <v>65</v>
      </c>
      <c r="N36" s="66">
        <f>VLOOKUP(M36,Sheet1!$A$2:$B$98,2,FALSE)</f>
        <v>301500</v>
      </c>
      <c r="O36" s="68" t="s">
        <v>113</v>
      </c>
      <c r="P36" s="69">
        <f>VLOOKUP(O36,Sheet1!$A$2:$B$98,2,FALSE)</f>
        <v>792000</v>
      </c>
      <c r="Q36" s="68" t="s">
        <v>68</v>
      </c>
      <c r="R36" s="69">
        <f>VLOOKUP(Q36,Sheet1!$A$2:$B$98,2,FALSE)</f>
        <v>55800</v>
      </c>
      <c r="S36" s="68" t="s">
        <v>76</v>
      </c>
      <c r="T36" s="69">
        <f>VLOOKUP(S36,Sheet1!$A$2:$B$98,2,FALSE)</f>
        <v>101160</v>
      </c>
      <c r="U36" s="70" t="s">
        <v>141</v>
      </c>
      <c r="V36" s="71">
        <f>VLOOKUP(U36,Sheet1!$A$2:$B$98,2,FALSE)</f>
        <v>40500</v>
      </c>
      <c r="W36" s="70" t="s">
        <v>83</v>
      </c>
      <c r="X36" s="71">
        <f>VLOOKUP(W36,Sheet1!$A$2:$B$98,2,FALSE)</f>
        <v>234000</v>
      </c>
      <c r="Y36" s="98" t="s">
        <v>128</v>
      </c>
      <c r="Z36" s="71">
        <f>VLOOKUP(Y36,Sheet1!$A$2:$B$98,2,FALSE)</f>
        <v>0</v>
      </c>
      <c r="AA36" s="72" t="s">
        <v>86</v>
      </c>
      <c r="AB36" s="73">
        <f>VLOOKUP(AA36,Sheet1!$A$2:$B$98,2,FALSE)</f>
        <v>234000</v>
      </c>
      <c r="AC36" s="72" t="s">
        <v>39</v>
      </c>
      <c r="AD36" s="73">
        <f>VLOOKUP(AC36,Sheet1!$A$2:$B$98,2,FALSE)</f>
        <v>40500</v>
      </c>
      <c r="AE36" s="101" t="s">
        <v>129</v>
      </c>
      <c r="AF36" s="74">
        <f>VLOOKUP(AE36,Sheet1!$A$2:$B$98,2,FALSE)</f>
        <v>0</v>
      </c>
      <c r="AG36" s="75" t="s">
        <v>116</v>
      </c>
      <c r="AH36" s="74">
        <f>VLOOKUP(AG36,Sheet1!$A$2:$B$98,2,FALSE)</f>
        <v>75000</v>
      </c>
    </row>
    <row r="37" spans="1:34" ht="9.6999999999999993" customHeight="1" x14ac:dyDescent="0.2">
      <c r="A37" s="48">
        <v>36</v>
      </c>
      <c r="B37" s="59" t="s">
        <v>291</v>
      </c>
      <c r="C37" s="49" t="s">
        <v>111</v>
      </c>
      <c r="D37" s="80" t="s">
        <v>293</v>
      </c>
      <c r="E37" s="51" t="s">
        <v>294</v>
      </c>
      <c r="F37" s="52">
        <f t="shared" si="0"/>
        <v>2457000</v>
      </c>
      <c r="G37" s="62" t="s">
        <v>50</v>
      </c>
      <c r="H37" s="63">
        <f>VLOOKUP(G37,Sheet1!$A$2:$B$98,2,FALSE)</f>
        <v>342000</v>
      </c>
      <c r="I37" s="64" t="s">
        <v>71</v>
      </c>
      <c r="J37" s="63">
        <f>VLOOKUP(I37,Sheet1!$A$2:$B$98,2,FALSE)</f>
        <v>234000</v>
      </c>
      <c r="K37" s="65" t="s">
        <v>57</v>
      </c>
      <c r="L37" s="66">
        <f>VLOOKUP(K37,Sheet1!$A$2:$B$98,2,FALSE)</f>
        <v>148500</v>
      </c>
      <c r="M37" s="103" t="s">
        <v>41</v>
      </c>
      <c r="N37" s="66">
        <f>VLOOKUP(M37,Sheet1!$A$2:$B$98,2,FALSE)</f>
        <v>0</v>
      </c>
      <c r="O37" s="68" t="s">
        <v>113</v>
      </c>
      <c r="P37" s="69">
        <f>VLOOKUP(O37,Sheet1!$A$2:$B$98,2,FALSE)</f>
        <v>792000</v>
      </c>
      <c r="Q37" s="68" t="s">
        <v>68</v>
      </c>
      <c r="R37" s="69">
        <f>VLOOKUP(Q37,Sheet1!$A$2:$B$98,2,FALSE)</f>
        <v>55800</v>
      </c>
      <c r="S37" s="68" t="s">
        <v>61</v>
      </c>
      <c r="T37" s="69">
        <f>VLOOKUP(S37,Sheet1!$A$2:$B$98,2,FALSE)</f>
        <v>342000</v>
      </c>
      <c r="U37" s="70" t="s">
        <v>120</v>
      </c>
      <c r="V37" s="71">
        <f>VLOOKUP(U37,Sheet1!$A$2:$B$98,2,FALSE)</f>
        <v>234000</v>
      </c>
      <c r="W37" s="70" t="s">
        <v>97</v>
      </c>
      <c r="X37" s="71">
        <f>VLOOKUP(W37,Sheet1!$A$2:$B$98,2,FALSE)</f>
        <v>34200</v>
      </c>
      <c r="Y37" s="98" t="s">
        <v>128</v>
      </c>
      <c r="Z37" s="71">
        <f>VLOOKUP(Y37,Sheet1!$A$2:$B$98,2,FALSE)</f>
        <v>0</v>
      </c>
      <c r="AA37" s="72" t="s">
        <v>86</v>
      </c>
      <c r="AB37" s="73">
        <f>VLOOKUP(AA37,Sheet1!$A$2:$B$98,2,FALSE)</f>
        <v>234000</v>
      </c>
      <c r="AC37" s="72" t="s">
        <v>39</v>
      </c>
      <c r="AD37" s="73">
        <f>VLOOKUP(AC37,Sheet1!$A$2:$B$98,2,FALSE)</f>
        <v>40500</v>
      </c>
      <c r="AE37" s="101" t="s">
        <v>115</v>
      </c>
      <c r="AF37" s="74">
        <f>VLOOKUP(AE37,Sheet1!$A$2:$B$98,2,FALSE)</f>
        <v>0</v>
      </c>
      <c r="AG37" s="100" t="s">
        <v>121</v>
      </c>
      <c r="AH37" s="74">
        <f>VLOOKUP(AG37,Sheet1!$A$2:$B$98,2,FALSE)</f>
        <v>0</v>
      </c>
    </row>
    <row r="38" spans="1:34" ht="9.6999999999999993" customHeight="1" x14ac:dyDescent="0.2">
      <c r="A38" s="48">
        <v>37</v>
      </c>
      <c r="B38" s="59" t="s">
        <v>310</v>
      </c>
      <c r="C38" s="49" t="s">
        <v>111</v>
      </c>
      <c r="D38" s="80" t="s">
        <v>309</v>
      </c>
      <c r="E38" s="51" t="s">
        <v>311</v>
      </c>
      <c r="F38" s="52">
        <f t="shared" si="0"/>
        <v>2450160</v>
      </c>
      <c r="G38" s="62" t="s">
        <v>50</v>
      </c>
      <c r="H38" s="63">
        <f>VLOOKUP(G38,Sheet1!$A$2:$B$98,2,FALSE)</f>
        <v>342000</v>
      </c>
      <c r="I38" s="64" t="s">
        <v>67</v>
      </c>
      <c r="J38" s="63">
        <f>VLOOKUP(I38,Sheet1!$A$2:$B$98,2,FALSE)</f>
        <v>101160</v>
      </c>
      <c r="K38" s="65" t="s">
        <v>57</v>
      </c>
      <c r="L38" s="66">
        <f>VLOOKUP(K38,Sheet1!$A$2:$B$98,2,FALSE)</f>
        <v>148500</v>
      </c>
      <c r="M38" s="103" t="s">
        <v>80</v>
      </c>
      <c r="N38" s="66">
        <f>VLOOKUP(M38,Sheet1!$A$2:$B$98,2,FALSE)</f>
        <v>0</v>
      </c>
      <c r="O38" s="102" t="s">
        <v>118</v>
      </c>
      <c r="P38" s="69">
        <f>VLOOKUP(O38,Sheet1!$A$2:$B$98,2,FALSE)</f>
        <v>0</v>
      </c>
      <c r="Q38" s="68" t="s">
        <v>113</v>
      </c>
      <c r="R38" s="69">
        <f>VLOOKUP(Q38,Sheet1!$A$2:$B$98,2,FALSE)</f>
        <v>792000</v>
      </c>
      <c r="S38" s="102" t="s">
        <v>92</v>
      </c>
      <c r="T38" s="69">
        <f>VLOOKUP(S38,Sheet1!$A$2:$B$98,2,FALSE)</f>
        <v>0</v>
      </c>
      <c r="U38" s="98" t="s">
        <v>114</v>
      </c>
      <c r="V38" s="71">
        <f>VLOOKUP(U38,Sheet1!$A$2:$B$98,2,FALSE)</f>
        <v>0</v>
      </c>
      <c r="W38" s="70" t="s">
        <v>143</v>
      </c>
      <c r="X38" s="71">
        <f>VLOOKUP(W38,Sheet1!$A$2:$B$98,2,FALSE)</f>
        <v>792000</v>
      </c>
      <c r="Y38" s="98" t="s">
        <v>128</v>
      </c>
      <c r="Z38" s="71">
        <f>VLOOKUP(Y38,Sheet1!$A$2:$B$98,2,FALSE)</f>
        <v>0</v>
      </c>
      <c r="AA38" s="72" t="s">
        <v>86</v>
      </c>
      <c r="AB38" s="73">
        <f>VLOOKUP(AA38,Sheet1!$A$2:$B$98,2,FALSE)</f>
        <v>234000</v>
      </c>
      <c r="AC38" s="72" t="s">
        <v>39</v>
      </c>
      <c r="AD38" s="73">
        <f>VLOOKUP(AC38,Sheet1!$A$2:$B$98,2,FALSE)</f>
        <v>40500</v>
      </c>
      <c r="AE38" s="101" t="s">
        <v>115</v>
      </c>
      <c r="AF38" s="74">
        <f>VLOOKUP(AE38,Sheet1!$A$2:$B$98,2,FALSE)</f>
        <v>0</v>
      </c>
      <c r="AG38" s="100" t="s">
        <v>129</v>
      </c>
      <c r="AH38" s="74">
        <f>VLOOKUP(AG38,Sheet1!$A$2:$B$98,2,FALSE)</f>
        <v>0</v>
      </c>
    </row>
    <row r="39" spans="1:34" ht="9.6999999999999993" customHeight="1" x14ac:dyDescent="0.2">
      <c r="A39" s="58">
        <v>38</v>
      </c>
      <c r="B39" s="59" t="s">
        <v>744</v>
      </c>
      <c r="C39" s="49" t="s">
        <v>285</v>
      </c>
      <c r="D39" s="80" t="s">
        <v>746</v>
      </c>
      <c r="E39" s="77" t="s">
        <v>745</v>
      </c>
      <c r="F39" s="52">
        <f t="shared" si="0"/>
        <v>2445132</v>
      </c>
      <c r="G39" s="62" t="s">
        <v>50</v>
      </c>
      <c r="H39" s="63">
        <f>VLOOKUP(G39,Sheet1!$A$2:$B$98,2,FALSE)</f>
        <v>342000</v>
      </c>
      <c r="I39" s="64" t="s">
        <v>67</v>
      </c>
      <c r="J39" s="63">
        <f>VLOOKUP(I39,Sheet1!$A$2:$B$98,2,FALSE)</f>
        <v>101160</v>
      </c>
      <c r="K39" s="65" t="s">
        <v>64</v>
      </c>
      <c r="L39" s="66">
        <f>VLOOKUP(K39,Sheet1!$A$2:$B$98,2,FALSE)</f>
        <v>40500</v>
      </c>
      <c r="M39" s="103" t="s">
        <v>80</v>
      </c>
      <c r="N39" s="66">
        <f>VLOOKUP(M39,Sheet1!$A$2:$B$98,2,FALSE)</f>
        <v>0</v>
      </c>
      <c r="O39" s="68" t="s">
        <v>113</v>
      </c>
      <c r="P39" s="69">
        <f>VLOOKUP(O39,Sheet1!$A$2:$B$98,2,FALSE)</f>
        <v>792000</v>
      </c>
      <c r="Q39" s="102" t="s">
        <v>98</v>
      </c>
      <c r="R39" s="69">
        <f>VLOOKUP(Q39,Sheet1!$A$2:$B$98,2,FALSE)</f>
        <v>0</v>
      </c>
      <c r="S39" s="68" t="s">
        <v>101</v>
      </c>
      <c r="T39" s="69">
        <f>VLOOKUP(S39,Sheet1!$A$2:$B$98,2,FALSE)</f>
        <v>27972</v>
      </c>
      <c r="U39" s="98" t="s">
        <v>140</v>
      </c>
      <c r="V39" s="71">
        <f>VLOOKUP(U39,Sheet1!$A$2:$B$98,2,FALSE)</f>
        <v>0</v>
      </c>
      <c r="W39" s="70" t="s">
        <v>143</v>
      </c>
      <c r="X39" s="71">
        <f>VLOOKUP(W39,Sheet1!$A$2:$B$98,2,FALSE)</f>
        <v>792000</v>
      </c>
      <c r="Y39" s="70" t="s">
        <v>120</v>
      </c>
      <c r="Z39" s="71">
        <f>VLOOKUP(Y39,Sheet1!$A$2:$B$98,2,FALSE)</f>
        <v>234000</v>
      </c>
      <c r="AA39" s="99" t="s">
        <v>44</v>
      </c>
      <c r="AB39" s="73">
        <f>VLOOKUP(AA39,Sheet1!$A$2:$B$98,2,FALSE)</f>
        <v>0</v>
      </c>
      <c r="AC39" s="72" t="s">
        <v>39</v>
      </c>
      <c r="AD39" s="73">
        <f>VLOOKUP(AC39,Sheet1!$A$2:$B$98,2,FALSE)</f>
        <v>40500</v>
      </c>
      <c r="AE39" s="101" t="s">
        <v>122</v>
      </c>
      <c r="AF39" s="74">
        <f>VLOOKUP(AE39,Sheet1!$A$2:$B$98,2,FALSE)</f>
        <v>0</v>
      </c>
      <c r="AG39" s="75" t="s">
        <v>116</v>
      </c>
      <c r="AH39" s="74">
        <f>VLOOKUP(AG39,Sheet1!$A$2:$B$98,2,FALSE)</f>
        <v>75000</v>
      </c>
    </row>
    <row r="40" spans="1:34" ht="9.6999999999999993" customHeight="1" x14ac:dyDescent="0.2">
      <c r="A40" s="58">
        <v>39</v>
      </c>
      <c r="B40" s="59" t="s">
        <v>560</v>
      </c>
      <c r="C40" s="49" t="s">
        <v>111</v>
      </c>
      <c r="D40" s="80" t="s">
        <v>557</v>
      </c>
      <c r="E40" s="51" t="s">
        <v>558</v>
      </c>
      <c r="F40" s="52">
        <f t="shared" si="0"/>
        <v>2419632</v>
      </c>
      <c r="G40" s="107" t="s">
        <v>43</v>
      </c>
      <c r="H40" s="63">
        <f>VLOOKUP(G40,Sheet1!$A$2:$B$98,2,FALSE)</f>
        <v>0</v>
      </c>
      <c r="I40" s="108" t="s">
        <v>35</v>
      </c>
      <c r="J40" s="63">
        <f>VLOOKUP(I40,Sheet1!$A$2:$B$98,2,FALSE)</f>
        <v>0</v>
      </c>
      <c r="K40" s="103" t="s">
        <v>42</v>
      </c>
      <c r="L40" s="66">
        <f>VLOOKUP(K40,Sheet1!$A$2:$B$98,2,FALSE)</f>
        <v>0</v>
      </c>
      <c r="M40" s="65" t="s">
        <v>59</v>
      </c>
      <c r="N40" s="66">
        <f>VLOOKUP(M40,Sheet1!$A$2:$B$98,2,FALSE)</f>
        <v>101160</v>
      </c>
      <c r="O40" s="68" t="s">
        <v>113</v>
      </c>
      <c r="P40" s="69">
        <f>VLOOKUP(O40,Sheet1!$A$2:$B$98,2,FALSE)</f>
        <v>792000</v>
      </c>
      <c r="Q40" s="68" t="s">
        <v>101</v>
      </c>
      <c r="R40" s="69">
        <f>VLOOKUP(Q40,Sheet1!$A$2:$B$98,2,FALSE)</f>
        <v>27972</v>
      </c>
      <c r="S40" s="68" t="s">
        <v>139</v>
      </c>
      <c r="T40" s="69">
        <f>VLOOKUP(S40,Sheet1!$A$2:$B$98,2,FALSE)</f>
        <v>432000</v>
      </c>
      <c r="U40" s="70" t="s">
        <v>120</v>
      </c>
      <c r="V40" s="71">
        <f>VLOOKUP(U40,Sheet1!$A$2:$B$98,2,FALSE)</f>
        <v>234000</v>
      </c>
      <c r="W40" s="70" t="s">
        <v>143</v>
      </c>
      <c r="X40" s="71">
        <f>VLOOKUP(W40,Sheet1!$A$2:$B$98,2,FALSE)</f>
        <v>792000</v>
      </c>
      <c r="Y40" s="98" t="s">
        <v>94</v>
      </c>
      <c r="Z40" s="71">
        <f>VLOOKUP(Y40,Sheet1!$A$2:$B$98,2,FALSE)</f>
        <v>0</v>
      </c>
      <c r="AA40" s="99" t="s">
        <v>44</v>
      </c>
      <c r="AB40" s="73">
        <f>VLOOKUP(AA40,Sheet1!$A$2:$B$98,2,FALSE)</f>
        <v>0</v>
      </c>
      <c r="AC40" s="72" t="s">
        <v>39</v>
      </c>
      <c r="AD40" s="73">
        <f>VLOOKUP(AC40,Sheet1!$A$2:$B$98,2,FALSE)</f>
        <v>40500</v>
      </c>
      <c r="AE40" s="101" t="s">
        <v>115</v>
      </c>
      <c r="AF40" s="74">
        <f>VLOOKUP(AE40,Sheet1!$A$2:$B$98,2,FALSE)</f>
        <v>0</v>
      </c>
      <c r="AG40" s="100" t="s">
        <v>150</v>
      </c>
      <c r="AH40" s="74">
        <f>VLOOKUP(AG40,Sheet1!$A$2:$B$98,2,FALSE)</f>
        <v>0</v>
      </c>
    </row>
    <row r="41" spans="1:34" ht="9.6999999999999993" customHeight="1" x14ac:dyDescent="0.2">
      <c r="A41" s="48">
        <v>40</v>
      </c>
      <c r="B41" s="59" t="s">
        <v>228</v>
      </c>
      <c r="C41" s="49" t="s">
        <v>111</v>
      </c>
      <c r="D41" s="80" t="s">
        <v>226</v>
      </c>
      <c r="E41" s="51" t="s">
        <v>227</v>
      </c>
      <c r="F41" s="52">
        <f t="shared" si="0"/>
        <v>2418960</v>
      </c>
      <c r="G41" s="62" t="s">
        <v>67</v>
      </c>
      <c r="H41" s="63">
        <f>VLOOKUP(G41,Sheet1!$A$2:$B$98,2,FALSE)</f>
        <v>101160</v>
      </c>
      <c r="I41" s="64" t="s">
        <v>71</v>
      </c>
      <c r="J41" s="63">
        <f>VLOOKUP(I41,Sheet1!$A$2:$B$98,2,FALSE)</f>
        <v>234000</v>
      </c>
      <c r="K41" s="103" t="s">
        <v>82</v>
      </c>
      <c r="L41" s="66">
        <f>VLOOKUP(K41,Sheet1!$A$2:$B$98,2,FALSE)</f>
        <v>0</v>
      </c>
      <c r="M41" s="65" t="s">
        <v>70</v>
      </c>
      <c r="N41" s="66">
        <f>VLOOKUP(M41,Sheet1!$A$2:$B$98,2,FALSE)</f>
        <v>79200</v>
      </c>
      <c r="O41" s="102" t="s">
        <v>118</v>
      </c>
      <c r="P41" s="69">
        <f>VLOOKUP(O41,Sheet1!$A$2:$B$98,2,FALSE)</f>
        <v>0</v>
      </c>
      <c r="Q41" s="68" t="s">
        <v>113</v>
      </c>
      <c r="R41" s="69">
        <f>VLOOKUP(Q41,Sheet1!$A$2:$B$98,2,FALSE)</f>
        <v>792000</v>
      </c>
      <c r="S41" s="68" t="s">
        <v>68</v>
      </c>
      <c r="T41" s="69">
        <f>VLOOKUP(S41,Sheet1!$A$2:$B$98,2,FALSE)</f>
        <v>55800</v>
      </c>
      <c r="U41" s="98" t="s">
        <v>114</v>
      </c>
      <c r="V41" s="71">
        <f>VLOOKUP(U41,Sheet1!$A$2:$B$98,2,FALSE)</f>
        <v>0</v>
      </c>
      <c r="W41" s="70" t="s">
        <v>143</v>
      </c>
      <c r="X41" s="71">
        <f>VLOOKUP(W41,Sheet1!$A$2:$B$98,2,FALSE)</f>
        <v>792000</v>
      </c>
      <c r="Y41" s="70" t="s">
        <v>100</v>
      </c>
      <c r="Z41" s="71">
        <f>VLOOKUP(Y41,Sheet1!$A$2:$B$98,2,FALSE)</f>
        <v>55800</v>
      </c>
      <c r="AA41" s="72" t="s">
        <v>86</v>
      </c>
      <c r="AB41" s="73">
        <f>VLOOKUP(AA41,Sheet1!$A$2:$B$98,2,FALSE)</f>
        <v>234000</v>
      </c>
      <c r="AC41" s="99" t="s">
        <v>44</v>
      </c>
      <c r="AD41" s="73">
        <f>VLOOKUP(AC41,Sheet1!$A$2:$B$98,2,FALSE)</f>
        <v>0</v>
      </c>
      <c r="AE41" s="101" t="s">
        <v>115</v>
      </c>
      <c r="AF41" s="74">
        <f>VLOOKUP(AE41,Sheet1!$A$2:$B$98,2,FALSE)</f>
        <v>0</v>
      </c>
      <c r="AG41" s="75" t="s">
        <v>116</v>
      </c>
      <c r="AH41" s="74">
        <f>VLOOKUP(AG41,Sheet1!$A$2:$B$98,2,FALSE)</f>
        <v>75000</v>
      </c>
    </row>
    <row r="42" spans="1:34" ht="9.6999999999999993" customHeight="1" x14ac:dyDescent="0.2">
      <c r="A42" s="48">
        <v>41</v>
      </c>
      <c r="B42" s="79" t="s">
        <v>899</v>
      </c>
      <c r="C42" s="49" t="s">
        <v>111</v>
      </c>
      <c r="D42" s="80" t="s">
        <v>900</v>
      </c>
      <c r="E42" s="51" t="s">
        <v>901</v>
      </c>
      <c r="F42" s="52">
        <f t="shared" si="0"/>
        <v>2414412</v>
      </c>
      <c r="G42" s="62" t="s">
        <v>58</v>
      </c>
      <c r="H42" s="63">
        <f>VLOOKUP(G42,Sheet1!$A$2:$B$98,2,FALSE)</f>
        <v>1620000</v>
      </c>
      <c r="I42" s="64" t="s">
        <v>36</v>
      </c>
      <c r="J42" s="63">
        <f>VLOOKUP(I42,Sheet1!$A$2:$B$98,2,FALSE)</f>
        <v>148500</v>
      </c>
      <c r="K42" s="103" t="s">
        <v>82</v>
      </c>
      <c r="L42" s="66">
        <f>VLOOKUP(K42,Sheet1!$A$2:$B$98,2,FALSE)</f>
        <v>0</v>
      </c>
      <c r="M42" s="65" t="s">
        <v>117</v>
      </c>
      <c r="N42" s="66">
        <f>VLOOKUP(M42,Sheet1!$A$2:$B$98,2,FALSE)</f>
        <v>234000</v>
      </c>
      <c r="O42" s="68" t="s">
        <v>62</v>
      </c>
      <c r="P42" s="69">
        <f>VLOOKUP(O42,Sheet1!$A$2:$B$98,2,FALSE)</f>
        <v>48600</v>
      </c>
      <c r="Q42" s="68" t="s">
        <v>68</v>
      </c>
      <c r="R42" s="69">
        <f>VLOOKUP(Q42,Sheet1!$A$2:$B$98,2,FALSE)</f>
        <v>55800</v>
      </c>
      <c r="S42" s="102" t="s">
        <v>127</v>
      </c>
      <c r="T42" s="69">
        <f>VLOOKUP(S42,Sheet1!$A$2:$B$98,2,FALSE)</f>
        <v>0</v>
      </c>
      <c r="U42" s="70" t="s">
        <v>120</v>
      </c>
      <c r="V42" s="71">
        <f>VLOOKUP(U42,Sheet1!$A$2:$B$98,2,FALSE)</f>
        <v>234000</v>
      </c>
      <c r="W42" s="70" t="s">
        <v>40</v>
      </c>
      <c r="X42" s="71">
        <f>VLOOKUP(W42,Sheet1!$A$2:$B$98,2,FALSE)</f>
        <v>34200</v>
      </c>
      <c r="Y42" s="98" t="s">
        <v>47</v>
      </c>
      <c r="Z42" s="71">
        <f>VLOOKUP(Y42,Sheet1!$A$2:$B$98,2,FALSE)</f>
        <v>0</v>
      </c>
      <c r="AA42" s="72" t="s">
        <v>48</v>
      </c>
      <c r="AB42" s="73">
        <f>VLOOKUP(AA42,Sheet1!$A$2:$B$98,2,FALSE)</f>
        <v>27972</v>
      </c>
      <c r="AC42" s="72" t="s">
        <v>88</v>
      </c>
      <c r="AD42" s="73">
        <f>VLOOKUP(AC42,Sheet1!$A$2:$B$98,2,FALSE)</f>
        <v>11340</v>
      </c>
      <c r="AE42" s="101" t="s">
        <v>115</v>
      </c>
      <c r="AF42" s="74">
        <f>VLOOKUP(AE42,Sheet1!$A$2:$B$98,2,FALSE)</f>
        <v>0</v>
      </c>
      <c r="AG42" s="100" t="s">
        <v>150</v>
      </c>
      <c r="AH42" s="74">
        <f>VLOOKUP(AG42,Sheet1!$A$2:$B$98,2,FALSE)</f>
        <v>0</v>
      </c>
    </row>
    <row r="43" spans="1:34" ht="9.6999999999999993" customHeight="1" x14ac:dyDescent="0.2">
      <c r="A43" s="58">
        <v>42</v>
      </c>
      <c r="B43" s="59" t="s">
        <v>409</v>
      </c>
      <c r="C43" s="60" t="s">
        <v>111</v>
      </c>
      <c r="D43" s="80" t="s">
        <v>394</v>
      </c>
      <c r="E43" s="51" t="s">
        <v>410</v>
      </c>
      <c r="F43" s="52">
        <f t="shared" si="0"/>
        <v>2395200</v>
      </c>
      <c r="G43" s="62" t="s">
        <v>50</v>
      </c>
      <c r="H43" s="63">
        <f>VLOOKUP(G43,Sheet1!$A$2:$B$98,2,FALSE)</f>
        <v>342000</v>
      </c>
      <c r="I43" s="108" t="s">
        <v>74</v>
      </c>
      <c r="J43" s="63">
        <f>VLOOKUP(I43,Sheet1!$A$2:$B$98,2,FALSE)</f>
        <v>0</v>
      </c>
      <c r="K43" s="103" t="s">
        <v>82</v>
      </c>
      <c r="L43" s="66">
        <f>VLOOKUP(K43,Sheet1!$A$2:$B$98,2,FALSE)</f>
        <v>0</v>
      </c>
      <c r="M43" s="65" t="s">
        <v>70</v>
      </c>
      <c r="N43" s="66">
        <f>VLOOKUP(M43,Sheet1!$A$2:$B$98,2,FALSE)</f>
        <v>79200</v>
      </c>
      <c r="O43" s="102" t="s">
        <v>92</v>
      </c>
      <c r="P43" s="69">
        <f>VLOOKUP(O43,Sheet1!$A$2:$B$98,2,FALSE)</f>
        <v>0</v>
      </c>
      <c r="Q43" s="68" t="s">
        <v>113</v>
      </c>
      <c r="R43" s="69">
        <f>VLOOKUP(Q43,Sheet1!$A$2:$B$98,2,FALSE)</f>
        <v>792000</v>
      </c>
      <c r="S43" s="102" t="s">
        <v>75</v>
      </c>
      <c r="T43" s="69">
        <f>VLOOKUP(S43,Sheet1!$A$2:$B$98,2,FALSE)</f>
        <v>0</v>
      </c>
      <c r="U43" s="98" t="s">
        <v>148</v>
      </c>
      <c r="V43" s="71">
        <f>VLOOKUP(U43,Sheet1!$A$2:$B$98,2,FALSE)</f>
        <v>0</v>
      </c>
      <c r="W43" s="70" t="s">
        <v>149</v>
      </c>
      <c r="X43" s="71">
        <f>VLOOKUP(W43,Sheet1!$A$2:$B$98,2,FALSE)</f>
        <v>40500</v>
      </c>
      <c r="Y43" s="70" t="s">
        <v>143</v>
      </c>
      <c r="Z43" s="71">
        <f>VLOOKUP(Y43,Sheet1!$A$2:$B$98,2,FALSE)</f>
        <v>792000</v>
      </c>
      <c r="AA43" s="72" t="s">
        <v>86</v>
      </c>
      <c r="AB43" s="73">
        <f>VLOOKUP(AA43,Sheet1!$A$2:$B$98,2,FALSE)</f>
        <v>234000</v>
      </c>
      <c r="AC43" s="72" t="s">
        <v>39</v>
      </c>
      <c r="AD43" s="73">
        <f>VLOOKUP(AC43,Sheet1!$A$2:$B$98,2,FALSE)</f>
        <v>40500</v>
      </c>
      <c r="AE43" s="101" t="s">
        <v>115</v>
      </c>
      <c r="AF43" s="74">
        <f>VLOOKUP(AE43,Sheet1!$A$2:$B$98,2,FALSE)</f>
        <v>0</v>
      </c>
      <c r="AG43" s="75" t="s">
        <v>116</v>
      </c>
      <c r="AH43" s="74">
        <f>VLOOKUP(AG43,Sheet1!$A$2:$B$98,2,FALSE)</f>
        <v>75000</v>
      </c>
    </row>
    <row r="44" spans="1:34" ht="9.6999999999999993" customHeight="1" x14ac:dyDescent="0.2">
      <c r="A44" s="58">
        <v>43</v>
      </c>
      <c r="B44" s="59" t="s">
        <v>763</v>
      </c>
      <c r="C44" s="60" t="s">
        <v>758</v>
      </c>
      <c r="D44" s="80" t="s">
        <v>759</v>
      </c>
      <c r="E44" s="51" t="s">
        <v>760</v>
      </c>
      <c r="F44" s="52">
        <f t="shared" si="0"/>
        <v>2383200</v>
      </c>
      <c r="G44" s="62" t="s">
        <v>36</v>
      </c>
      <c r="H44" s="63">
        <f>VLOOKUP(G44,Sheet1!$A$2:$B$98,2,FALSE)</f>
        <v>148500</v>
      </c>
      <c r="I44" s="64" t="s">
        <v>50</v>
      </c>
      <c r="J44" s="63">
        <f>VLOOKUP(I44,Sheet1!$A$2:$B$98,2,FALSE)</f>
        <v>342000</v>
      </c>
      <c r="K44" s="103" t="s">
        <v>42</v>
      </c>
      <c r="L44" s="66">
        <f>VLOOKUP(K44,Sheet1!$A$2:$B$98,2,FALSE)</f>
        <v>0</v>
      </c>
      <c r="M44" s="65" t="s">
        <v>117</v>
      </c>
      <c r="N44" s="66">
        <f>VLOOKUP(M44,Sheet1!$A$2:$B$98,2,FALSE)</f>
        <v>234000</v>
      </c>
      <c r="O44" s="102" t="s">
        <v>136</v>
      </c>
      <c r="P44" s="69">
        <f>VLOOKUP(O44,Sheet1!$A$2:$B$98,2,FALSE)</f>
        <v>0</v>
      </c>
      <c r="Q44" s="68" t="s">
        <v>113</v>
      </c>
      <c r="R44" s="69">
        <f>VLOOKUP(Q44,Sheet1!$A$2:$B$98,2,FALSE)</f>
        <v>792000</v>
      </c>
      <c r="S44" s="102" t="s">
        <v>118</v>
      </c>
      <c r="T44" s="69">
        <f>VLOOKUP(S44,Sheet1!$A$2:$B$98,2,FALSE)</f>
        <v>0</v>
      </c>
      <c r="U44" s="98" t="s">
        <v>114</v>
      </c>
      <c r="V44" s="71">
        <f>VLOOKUP(U44,Sheet1!$A$2:$B$98,2,FALSE)</f>
        <v>0</v>
      </c>
      <c r="W44" s="70" t="s">
        <v>143</v>
      </c>
      <c r="X44" s="71">
        <f>VLOOKUP(W44,Sheet1!$A$2:$B$98,2,FALSE)</f>
        <v>792000</v>
      </c>
      <c r="Y44" s="70" t="s">
        <v>97</v>
      </c>
      <c r="Z44" s="71">
        <f>VLOOKUP(Y44,Sheet1!$A$2:$B$98,2,FALSE)</f>
        <v>34200</v>
      </c>
      <c r="AA44" s="99" t="s">
        <v>44</v>
      </c>
      <c r="AB44" s="73">
        <f>VLOOKUP(AA44,Sheet1!$A$2:$B$98,2,FALSE)</f>
        <v>0</v>
      </c>
      <c r="AC44" s="72" t="s">
        <v>39</v>
      </c>
      <c r="AD44" s="73">
        <f>VLOOKUP(AC44,Sheet1!$A$2:$B$98,2,FALSE)</f>
        <v>40500</v>
      </c>
      <c r="AE44" s="101" t="s">
        <v>115</v>
      </c>
      <c r="AF44" s="74">
        <f>VLOOKUP(AE44,Sheet1!$A$2:$B$98,2,FALSE)</f>
        <v>0</v>
      </c>
      <c r="AG44" s="100" t="s">
        <v>122</v>
      </c>
      <c r="AH44" s="74">
        <f>VLOOKUP(AG44,Sheet1!$A$2:$B$98,2,FALSE)</f>
        <v>0</v>
      </c>
    </row>
    <row r="45" spans="1:34" ht="9.6999999999999993" customHeight="1" x14ac:dyDescent="0.2">
      <c r="A45" s="48">
        <v>44</v>
      </c>
      <c r="B45" s="59" t="s">
        <v>795</v>
      </c>
      <c r="C45" s="60" t="s">
        <v>111</v>
      </c>
      <c r="D45" s="80" t="s">
        <v>794</v>
      </c>
      <c r="E45" s="51" t="s">
        <v>797</v>
      </c>
      <c r="F45" s="52">
        <f t="shared" si="0"/>
        <v>2371932</v>
      </c>
      <c r="G45" s="62" t="s">
        <v>67</v>
      </c>
      <c r="H45" s="63">
        <f>VLOOKUP(G45,Sheet1!$A$2:$B$98,2,FALSE)</f>
        <v>101160</v>
      </c>
      <c r="I45" s="64" t="s">
        <v>71</v>
      </c>
      <c r="J45" s="63">
        <f>VLOOKUP(I45,Sheet1!$A$2:$B$98,2,FALSE)</f>
        <v>234000</v>
      </c>
      <c r="K45" s="103" t="s">
        <v>82</v>
      </c>
      <c r="L45" s="66">
        <f>VLOOKUP(K45,Sheet1!$A$2:$B$98,2,FALSE)</f>
        <v>0</v>
      </c>
      <c r="M45" s="103" t="s">
        <v>80</v>
      </c>
      <c r="N45" s="66">
        <f>VLOOKUP(M45,Sheet1!$A$2:$B$98,2,FALSE)</f>
        <v>0</v>
      </c>
      <c r="O45" s="68" t="s">
        <v>61</v>
      </c>
      <c r="P45" s="69">
        <f>VLOOKUP(O45,Sheet1!$A$2:$B$98,2,FALSE)</f>
        <v>342000</v>
      </c>
      <c r="Q45" s="102" t="s">
        <v>92</v>
      </c>
      <c r="R45" s="69">
        <f>VLOOKUP(Q45,Sheet1!$A$2:$B$98,2,FALSE)</f>
        <v>0</v>
      </c>
      <c r="S45" s="68" t="s">
        <v>113</v>
      </c>
      <c r="T45" s="69">
        <f>VLOOKUP(S45,Sheet1!$A$2:$B$98,2,FALSE)</f>
        <v>792000</v>
      </c>
      <c r="U45" s="70" t="s">
        <v>143</v>
      </c>
      <c r="V45" s="71">
        <f>VLOOKUP(U45,Sheet1!$A$2:$B$98,2,FALSE)</f>
        <v>792000</v>
      </c>
      <c r="W45" s="70" t="s">
        <v>40</v>
      </c>
      <c r="X45" s="71">
        <f>VLOOKUP(W45,Sheet1!$A$2:$B$98,2,FALSE)</f>
        <v>34200</v>
      </c>
      <c r="Y45" s="98" t="s">
        <v>128</v>
      </c>
      <c r="Z45" s="71">
        <f>VLOOKUP(Y45,Sheet1!$A$2:$B$98,2,FALSE)</f>
        <v>0</v>
      </c>
      <c r="AA45" s="72" t="s">
        <v>48</v>
      </c>
      <c r="AB45" s="73">
        <f>VLOOKUP(AA45,Sheet1!$A$2:$B$98,2,FALSE)</f>
        <v>27972</v>
      </c>
      <c r="AC45" s="72" t="s">
        <v>46</v>
      </c>
      <c r="AD45" s="73">
        <f>VLOOKUP(AC45,Sheet1!$A$2:$B$98,2,FALSE)</f>
        <v>48600</v>
      </c>
      <c r="AE45" s="101" t="s">
        <v>115</v>
      </c>
      <c r="AF45" s="74">
        <f>VLOOKUP(AE45,Sheet1!$A$2:$B$98,2,FALSE)</f>
        <v>0</v>
      </c>
      <c r="AG45" s="100" t="s">
        <v>129</v>
      </c>
      <c r="AH45" s="74">
        <f>VLOOKUP(AG45,Sheet1!$A$2:$B$98,2,FALSE)</f>
        <v>0</v>
      </c>
    </row>
    <row r="46" spans="1:34" ht="9.6999999999999993" customHeight="1" x14ac:dyDescent="0.2">
      <c r="A46" s="48">
        <v>45</v>
      </c>
      <c r="B46" s="59" t="s">
        <v>379</v>
      </c>
      <c r="C46" s="49" t="s">
        <v>168</v>
      </c>
      <c r="D46" s="80" t="s">
        <v>378</v>
      </c>
      <c r="E46" s="51" t="s">
        <v>380</v>
      </c>
      <c r="F46" s="52">
        <f t="shared" si="0"/>
        <v>2362500</v>
      </c>
      <c r="G46" s="62" t="s">
        <v>36</v>
      </c>
      <c r="H46" s="63">
        <f>VLOOKUP(G46,Sheet1!$A$2:$B$98,2,FALSE)</f>
        <v>148500</v>
      </c>
      <c r="I46" s="64" t="s">
        <v>71</v>
      </c>
      <c r="J46" s="63">
        <f>VLOOKUP(I46,Sheet1!$A$2:$B$98,2,FALSE)</f>
        <v>234000</v>
      </c>
      <c r="K46" s="65" t="s">
        <v>117</v>
      </c>
      <c r="L46" s="66">
        <f>VLOOKUP(K46,Sheet1!$A$2:$B$98,2,FALSE)</f>
        <v>234000</v>
      </c>
      <c r="M46" s="65" t="s">
        <v>70</v>
      </c>
      <c r="N46" s="66">
        <f>VLOOKUP(M46,Sheet1!$A$2:$B$98,2,FALSE)</f>
        <v>79200</v>
      </c>
      <c r="O46" s="102" t="s">
        <v>118</v>
      </c>
      <c r="P46" s="69">
        <f>VLOOKUP(O46,Sheet1!$A$2:$B$98,2,FALSE)</f>
        <v>0</v>
      </c>
      <c r="Q46" s="68" t="s">
        <v>113</v>
      </c>
      <c r="R46" s="69">
        <f>VLOOKUP(Q46,Sheet1!$A$2:$B$98,2,FALSE)</f>
        <v>792000</v>
      </c>
      <c r="S46" s="102" t="s">
        <v>92</v>
      </c>
      <c r="T46" s="69">
        <f>VLOOKUP(S46,Sheet1!$A$2:$B$98,2,FALSE)</f>
        <v>0</v>
      </c>
      <c r="U46" s="98" t="s">
        <v>114</v>
      </c>
      <c r="V46" s="71">
        <f>VLOOKUP(U46,Sheet1!$A$2:$B$98,2,FALSE)</f>
        <v>0</v>
      </c>
      <c r="W46" s="70" t="s">
        <v>40</v>
      </c>
      <c r="X46" s="71">
        <f>VLOOKUP(W46,Sheet1!$A$2:$B$98,2,FALSE)</f>
        <v>34200</v>
      </c>
      <c r="Y46" s="70" t="s">
        <v>143</v>
      </c>
      <c r="Z46" s="71">
        <f>VLOOKUP(Y46,Sheet1!$A$2:$B$98,2,FALSE)</f>
        <v>792000</v>
      </c>
      <c r="AA46" s="72" t="s">
        <v>46</v>
      </c>
      <c r="AB46" s="73">
        <f>VLOOKUP(AA46,Sheet1!$A$2:$B$98,2,FALSE)</f>
        <v>48600</v>
      </c>
      <c r="AC46" s="99" t="s">
        <v>44</v>
      </c>
      <c r="AD46" s="73">
        <f>VLOOKUP(AC46,Sheet1!$A$2:$B$98,2,FALSE)</f>
        <v>0</v>
      </c>
      <c r="AE46" s="101" t="s">
        <v>115</v>
      </c>
      <c r="AF46" s="74">
        <f>VLOOKUP(AE46,Sheet1!$A$2:$B$98,2,FALSE)</f>
        <v>0</v>
      </c>
      <c r="AG46" s="100" t="s">
        <v>129</v>
      </c>
      <c r="AH46" s="74">
        <f>VLOOKUP(AG46,Sheet1!$A$2:$B$98,2,FALSE)</f>
        <v>0</v>
      </c>
    </row>
    <row r="47" spans="1:34" ht="9.6999999999999993" customHeight="1" x14ac:dyDescent="0.2">
      <c r="A47" s="58">
        <v>46</v>
      </c>
      <c r="B47" s="59" t="s">
        <v>153</v>
      </c>
      <c r="C47" s="60" t="s">
        <v>111</v>
      </c>
      <c r="D47" s="61" t="s">
        <v>152</v>
      </c>
      <c r="E47" s="51" t="s">
        <v>155</v>
      </c>
      <c r="F47" s="52">
        <f t="shared" si="0"/>
        <v>2342100</v>
      </c>
      <c r="G47" s="107" t="s">
        <v>43</v>
      </c>
      <c r="H47" s="63">
        <f>VLOOKUP(G47,Sheet1!$A$2:$B$98,2,FALSE)</f>
        <v>0</v>
      </c>
      <c r="I47" s="64" t="s">
        <v>71</v>
      </c>
      <c r="J47" s="63">
        <f>VLOOKUP(I47,Sheet1!$A$2:$B$98,2,FALSE)</f>
        <v>234000</v>
      </c>
      <c r="K47" s="103" t="s">
        <v>82</v>
      </c>
      <c r="L47" s="66">
        <f>VLOOKUP(K47,Sheet1!$A$2:$B$98,2,FALSE)</f>
        <v>0</v>
      </c>
      <c r="M47" s="103" t="s">
        <v>41</v>
      </c>
      <c r="N47" s="66">
        <f>VLOOKUP(M47,Sheet1!$A$2:$B$98,2,FALSE)</f>
        <v>0</v>
      </c>
      <c r="O47" s="68" t="s">
        <v>113</v>
      </c>
      <c r="P47" s="69">
        <f>VLOOKUP(O47,Sheet1!$A$2:$B$98,2,FALSE)</f>
        <v>792000</v>
      </c>
      <c r="Q47" s="68" t="s">
        <v>138</v>
      </c>
      <c r="R47" s="69">
        <f>VLOOKUP(Q47,Sheet1!$A$2:$B$98,2,FALSE)</f>
        <v>66600</v>
      </c>
      <c r="S47" s="68" t="s">
        <v>139</v>
      </c>
      <c r="T47" s="69">
        <f>VLOOKUP(S47,Sheet1!$A$2:$B$98,2,FALSE)</f>
        <v>432000</v>
      </c>
      <c r="U47" s="98" t="s">
        <v>114</v>
      </c>
      <c r="V47" s="71">
        <f>VLOOKUP(U47,Sheet1!$A$2:$B$98,2,FALSE)</f>
        <v>0</v>
      </c>
      <c r="W47" s="70" t="s">
        <v>120</v>
      </c>
      <c r="X47" s="71">
        <f>VLOOKUP(W47,Sheet1!$A$2:$B$98,2,FALSE)</f>
        <v>234000</v>
      </c>
      <c r="Y47" s="70" t="s">
        <v>83</v>
      </c>
      <c r="Z47" s="71">
        <f>VLOOKUP(Y47,Sheet1!$A$2:$B$98,2,FALSE)</f>
        <v>234000</v>
      </c>
      <c r="AA47" s="72" t="s">
        <v>86</v>
      </c>
      <c r="AB47" s="73">
        <f>VLOOKUP(AA47,Sheet1!$A$2:$B$98,2,FALSE)</f>
        <v>234000</v>
      </c>
      <c r="AC47" s="72" t="s">
        <v>39</v>
      </c>
      <c r="AD47" s="73">
        <f>VLOOKUP(AC47,Sheet1!$A$2:$B$98,2,FALSE)</f>
        <v>40500</v>
      </c>
      <c r="AE47" s="101" t="s">
        <v>115</v>
      </c>
      <c r="AF47" s="74">
        <f>VLOOKUP(AE47,Sheet1!$A$2:$B$98,2,FALSE)</f>
        <v>0</v>
      </c>
      <c r="AG47" s="75" t="s">
        <v>116</v>
      </c>
      <c r="AH47" s="74">
        <f>VLOOKUP(AG47,Sheet1!$A$2:$B$98,2,FALSE)</f>
        <v>75000</v>
      </c>
    </row>
    <row r="48" spans="1:34" ht="9.6999999999999993" customHeight="1" x14ac:dyDescent="0.2">
      <c r="A48" s="58">
        <v>47</v>
      </c>
      <c r="B48" s="59" t="s">
        <v>564</v>
      </c>
      <c r="C48" s="49" t="s">
        <v>275</v>
      </c>
      <c r="D48" s="80" t="s">
        <v>563</v>
      </c>
      <c r="E48" s="87" t="s">
        <v>565</v>
      </c>
      <c r="F48" s="52">
        <f t="shared" si="0"/>
        <v>2307144</v>
      </c>
      <c r="G48" s="62" t="s">
        <v>58</v>
      </c>
      <c r="H48" s="63">
        <f>VLOOKUP(G48,Sheet1!$A$2:$B$98,2,FALSE)</f>
        <v>1620000</v>
      </c>
      <c r="I48" s="64" t="s">
        <v>36</v>
      </c>
      <c r="J48" s="63">
        <f>VLOOKUP(I48,Sheet1!$A$2:$B$98,2,FALSE)</f>
        <v>148500</v>
      </c>
      <c r="K48" s="103" t="s">
        <v>82</v>
      </c>
      <c r="L48" s="66">
        <f>VLOOKUP(K48,Sheet1!$A$2:$B$98,2,FALSE)</f>
        <v>0</v>
      </c>
      <c r="M48" s="103" t="s">
        <v>80</v>
      </c>
      <c r="N48" s="66">
        <f>VLOOKUP(M48,Sheet1!$A$2:$B$98,2,FALSE)</f>
        <v>0</v>
      </c>
      <c r="O48" s="68" t="s">
        <v>138</v>
      </c>
      <c r="P48" s="69">
        <f>VLOOKUP(O48,Sheet1!$A$2:$B$98,2,FALSE)</f>
        <v>66600</v>
      </c>
      <c r="Q48" s="68" t="s">
        <v>101</v>
      </c>
      <c r="R48" s="69">
        <f>VLOOKUP(Q48,Sheet1!$A$2:$B$98,2,FALSE)</f>
        <v>27972</v>
      </c>
      <c r="S48" s="102" t="s">
        <v>127</v>
      </c>
      <c r="T48" s="69">
        <f>VLOOKUP(S48,Sheet1!$A$2:$B$98,2,FALSE)</f>
        <v>0</v>
      </c>
      <c r="U48" s="98" t="s">
        <v>93</v>
      </c>
      <c r="V48" s="71">
        <f>VLOOKUP(U48,Sheet1!$A$2:$B$98,2,FALSE)</f>
        <v>0</v>
      </c>
      <c r="W48" s="70" t="s">
        <v>91</v>
      </c>
      <c r="X48" s="71">
        <f>VLOOKUP(W48,Sheet1!$A$2:$B$98,2,FALSE)</f>
        <v>66600</v>
      </c>
      <c r="Y48" s="70" t="s">
        <v>84</v>
      </c>
      <c r="Z48" s="71">
        <f>VLOOKUP(Y48,Sheet1!$A$2:$B$98,2,FALSE)</f>
        <v>27972</v>
      </c>
      <c r="AA48" s="72" t="s">
        <v>86</v>
      </c>
      <c r="AB48" s="73">
        <f>VLOOKUP(AA48,Sheet1!$A$2:$B$98,2,FALSE)</f>
        <v>234000</v>
      </c>
      <c r="AC48" s="72" t="s">
        <v>39</v>
      </c>
      <c r="AD48" s="73">
        <f>VLOOKUP(AC48,Sheet1!$A$2:$B$98,2,FALSE)</f>
        <v>40500</v>
      </c>
      <c r="AE48" s="101" t="s">
        <v>150</v>
      </c>
      <c r="AF48" s="74">
        <f>VLOOKUP(AE48,Sheet1!$A$2:$B$98,2,FALSE)</f>
        <v>0</v>
      </c>
      <c r="AG48" s="75" t="s">
        <v>116</v>
      </c>
      <c r="AH48" s="74">
        <f>VLOOKUP(AG48,Sheet1!$A$2:$B$98,2,FALSE)</f>
        <v>75000</v>
      </c>
    </row>
    <row r="49" spans="1:34" ht="9.6999999999999993" customHeight="1" x14ac:dyDescent="0.2">
      <c r="A49" s="48">
        <v>48</v>
      </c>
      <c r="B49" s="79" t="s">
        <v>938</v>
      </c>
      <c r="C49" s="49" t="s">
        <v>111</v>
      </c>
      <c r="D49" s="80" t="s">
        <v>939</v>
      </c>
      <c r="E49" s="51" t="s">
        <v>940</v>
      </c>
      <c r="F49" s="52">
        <f t="shared" si="0"/>
        <v>2305800</v>
      </c>
      <c r="G49" s="62" t="s">
        <v>36</v>
      </c>
      <c r="H49" s="63">
        <f>VLOOKUP(G49,Sheet1!$A$2:$B$98,2,FALSE)</f>
        <v>148500</v>
      </c>
      <c r="I49" s="64" t="s">
        <v>50</v>
      </c>
      <c r="J49" s="63">
        <f>VLOOKUP(I49,Sheet1!$A$2:$B$98,2,FALSE)</f>
        <v>342000</v>
      </c>
      <c r="K49" s="103" t="s">
        <v>42</v>
      </c>
      <c r="L49" s="66">
        <f>VLOOKUP(K49,Sheet1!$A$2:$B$98,2,FALSE)</f>
        <v>0</v>
      </c>
      <c r="M49" s="103" t="s">
        <v>80</v>
      </c>
      <c r="N49" s="66">
        <f>VLOOKUP(M49,Sheet1!$A$2:$B$98,2,FALSE)</f>
        <v>0</v>
      </c>
      <c r="O49" s="68" t="s">
        <v>113</v>
      </c>
      <c r="P49" s="69">
        <f>VLOOKUP(O49,Sheet1!$A$2:$B$98,2,FALSE)</f>
        <v>792000</v>
      </c>
      <c r="Q49" s="68" t="s">
        <v>62</v>
      </c>
      <c r="R49" s="69">
        <f>VLOOKUP(Q49,Sheet1!$A$2:$B$98,2,FALSE)</f>
        <v>48600</v>
      </c>
      <c r="S49" s="68" t="s">
        <v>139</v>
      </c>
      <c r="T49" s="69">
        <f>VLOOKUP(S49,Sheet1!$A$2:$B$98,2,FALSE)</f>
        <v>432000</v>
      </c>
      <c r="U49" s="70" t="s">
        <v>141</v>
      </c>
      <c r="V49" s="71">
        <f>VLOOKUP(U49,Sheet1!$A$2:$B$98,2,FALSE)</f>
        <v>40500</v>
      </c>
      <c r="W49" s="70" t="s">
        <v>83</v>
      </c>
      <c r="X49" s="71">
        <f>VLOOKUP(W49,Sheet1!$A$2:$B$98,2,FALSE)</f>
        <v>234000</v>
      </c>
      <c r="Y49" s="70" t="s">
        <v>40</v>
      </c>
      <c r="Z49" s="71">
        <f>VLOOKUP(Y49,Sheet1!$A$2:$B$98,2,FALSE)</f>
        <v>34200</v>
      </c>
      <c r="AA49" s="72" t="s">
        <v>86</v>
      </c>
      <c r="AB49" s="73">
        <f>VLOOKUP(AA49,Sheet1!$A$2:$B$98,2,FALSE)</f>
        <v>234000</v>
      </c>
      <c r="AC49" s="99" t="s">
        <v>52</v>
      </c>
      <c r="AD49" s="73">
        <f>VLOOKUP(AC49,Sheet1!$A$2:$B$98,2,FALSE)</f>
        <v>0</v>
      </c>
      <c r="AE49" s="101" t="s">
        <v>129</v>
      </c>
      <c r="AF49" s="74">
        <f>VLOOKUP(AE49,Sheet1!$A$2:$B$98,2,FALSE)</f>
        <v>0</v>
      </c>
      <c r="AG49" s="100" t="s">
        <v>150</v>
      </c>
      <c r="AH49" s="74">
        <f>VLOOKUP(AG49,Sheet1!$A$2:$B$98,2,FALSE)</f>
        <v>0</v>
      </c>
    </row>
    <row r="50" spans="1:34" ht="9.6999999999999993" customHeight="1" x14ac:dyDescent="0.2">
      <c r="A50" s="48">
        <v>49</v>
      </c>
      <c r="B50" s="59" t="s">
        <v>327</v>
      </c>
      <c r="C50" s="49" t="s">
        <v>347</v>
      </c>
      <c r="D50" s="80" t="s">
        <v>325</v>
      </c>
      <c r="E50" s="51" t="s">
        <v>326</v>
      </c>
      <c r="F50" s="52">
        <f t="shared" si="0"/>
        <v>2303100</v>
      </c>
      <c r="G50" s="62" t="s">
        <v>58</v>
      </c>
      <c r="H50" s="63">
        <f>VLOOKUP(G50,Sheet1!$A$2:$B$98,2,FALSE)</f>
        <v>1620000</v>
      </c>
      <c r="I50" s="64" t="s">
        <v>50</v>
      </c>
      <c r="J50" s="63">
        <f>VLOOKUP(I50,Sheet1!$A$2:$B$98,2,FALSE)</f>
        <v>342000</v>
      </c>
      <c r="K50" s="103" t="s">
        <v>80</v>
      </c>
      <c r="L50" s="66">
        <f>VLOOKUP(K50,Sheet1!$A$2:$B$98,2,FALSE)</f>
        <v>0</v>
      </c>
      <c r="M50" s="103" t="s">
        <v>81</v>
      </c>
      <c r="N50" s="66">
        <f>VLOOKUP(M50,Sheet1!$A$2:$B$98,2,FALSE)</f>
        <v>0</v>
      </c>
      <c r="O50" s="102" t="s">
        <v>118</v>
      </c>
      <c r="P50" s="69">
        <f>VLOOKUP(O50,Sheet1!$A$2:$B$98,2,FALSE)</f>
        <v>0</v>
      </c>
      <c r="Q50" s="68" t="s">
        <v>138</v>
      </c>
      <c r="R50" s="69">
        <f>VLOOKUP(Q50,Sheet1!$A$2:$B$98,2,FALSE)</f>
        <v>66600</v>
      </c>
      <c r="S50" s="102" t="s">
        <v>127</v>
      </c>
      <c r="T50" s="69">
        <f>VLOOKUP(S50,Sheet1!$A$2:$B$98,2,FALSE)</f>
        <v>0</v>
      </c>
      <c r="U50" s="98" t="s">
        <v>114</v>
      </c>
      <c r="V50" s="71">
        <f>VLOOKUP(U50,Sheet1!$A$2:$B$98,2,FALSE)</f>
        <v>0</v>
      </c>
      <c r="W50" s="70" t="s">
        <v>120</v>
      </c>
      <c r="X50" s="71">
        <f>VLOOKUP(W50,Sheet1!$A$2:$B$98,2,FALSE)</f>
        <v>234000</v>
      </c>
      <c r="Y50" s="98" t="s">
        <v>148</v>
      </c>
      <c r="Z50" s="71">
        <f>VLOOKUP(Y50,Sheet1!$A$2:$B$98,2,FALSE)</f>
        <v>0</v>
      </c>
      <c r="AA50" s="99" t="s">
        <v>44</v>
      </c>
      <c r="AB50" s="73">
        <f>VLOOKUP(AA50,Sheet1!$A$2:$B$98,2,FALSE)</f>
        <v>0</v>
      </c>
      <c r="AC50" s="72" t="s">
        <v>39</v>
      </c>
      <c r="AD50" s="73">
        <f>VLOOKUP(AC50,Sheet1!$A$2:$B$98,2,FALSE)</f>
        <v>40500</v>
      </c>
      <c r="AE50" s="101" t="s">
        <v>122</v>
      </c>
      <c r="AF50" s="74">
        <f>VLOOKUP(AE50,Sheet1!$A$2:$B$98,2,FALSE)</f>
        <v>0</v>
      </c>
      <c r="AG50" s="100" t="s">
        <v>129</v>
      </c>
      <c r="AH50" s="74">
        <f>VLOOKUP(AG50,Sheet1!$A$2:$B$98,2,FALSE)</f>
        <v>0</v>
      </c>
    </row>
    <row r="51" spans="1:34" ht="9.6999999999999993" customHeight="1" x14ac:dyDescent="0.2">
      <c r="A51" s="58">
        <v>50</v>
      </c>
      <c r="B51" s="59" t="s">
        <v>425</v>
      </c>
      <c r="C51" s="49" t="s">
        <v>111</v>
      </c>
      <c r="D51" s="80" t="s">
        <v>423</v>
      </c>
      <c r="E51" s="51" t="s">
        <v>426</v>
      </c>
      <c r="F51" s="52">
        <f t="shared" si="0"/>
        <v>2301420</v>
      </c>
      <c r="G51" s="62" t="s">
        <v>58</v>
      </c>
      <c r="H51" s="63">
        <f>VLOOKUP(G51,Sheet1!$A$2:$B$98,2,FALSE)</f>
        <v>1620000</v>
      </c>
      <c r="I51" s="64" t="s">
        <v>67</v>
      </c>
      <c r="J51" s="63">
        <f>VLOOKUP(I51,Sheet1!$A$2:$B$98,2,FALSE)</f>
        <v>101160</v>
      </c>
      <c r="K51" s="103" t="s">
        <v>82</v>
      </c>
      <c r="L51" s="66">
        <f>VLOOKUP(K51,Sheet1!$A$2:$B$98,2,FALSE)</f>
        <v>0</v>
      </c>
      <c r="M51" s="65" t="s">
        <v>79</v>
      </c>
      <c r="N51" s="66">
        <f>VLOOKUP(M51,Sheet1!$A$2:$B$98,2,FALSE)</f>
        <v>148500</v>
      </c>
      <c r="O51" s="102" t="s">
        <v>118</v>
      </c>
      <c r="P51" s="69">
        <f>VLOOKUP(O51,Sheet1!$A$2:$B$98,2,FALSE)</f>
        <v>0</v>
      </c>
      <c r="Q51" s="102" t="s">
        <v>119</v>
      </c>
      <c r="R51" s="69">
        <f>VLOOKUP(Q51,Sheet1!$A$2:$B$98,2,FALSE)</f>
        <v>0</v>
      </c>
      <c r="S51" s="68" t="s">
        <v>76</v>
      </c>
      <c r="T51" s="69">
        <f>VLOOKUP(S51,Sheet1!$A$2:$B$98,2,FALSE)</f>
        <v>101160</v>
      </c>
      <c r="U51" s="98" t="s">
        <v>114</v>
      </c>
      <c r="V51" s="71">
        <f>VLOOKUP(U51,Sheet1!$A$2:$B$98,2,FALSE)</f>
        <v>0</v>
      </c>
      <c r="W51" s="70" t="s">
        <v>95</v>
      </c>
      <c r="X51" s="71">
        <f>VLOOKUP(W51,Sheet1!$A$2:$B$98,2,FALSE)</f>
        <v>148500</v>
      </c>
      <c r="Y51" s="70" t="s">
        <v>91</v>
      </c>
      <c r="Z51" s="71">
        <f>VLOOKUP(Y51,Sheet1!$A$2:$B$98,2,FALSE)</f>
        <v>66600</v>
      </c>
      <c r="AA51" s="99" t="s">
        <v>44</v>
      </c>
      <c r="AB51" s="73">
        <f>VLOOKUP(AA51,Sheet1!$A$2:$B$98,2,FALSE)</f>
        <v>0</v>
      </c>
      <c r="AC51" s="72" t="s">
        <v>39</v>
      </c>
      <c r="AD51" s="73">
        <f>VLOOKUP(AC51,Sheet1!$A$2:$B$98,2,FALSE)</f>
        <v>40500</v>
      </c>
      <c r="AE51" s="101" t="s">
        <v>115</v>
      </c>
      <c r="AF51" s="74">
        <f>VLOOKUP(AE51,Sheet1!$A$2:$B$98,2,FALSE)</f>
        <v>0</v>
      </c>
      <c r="AG51" s="75" t="s">
        <v>116</v>
      </c>
      <c r="AH51" s="74">
        <f>VLOOKUP(AG51,Sheet1!$A$2:$B$98,2,FALSE)</f>
        <v>75000</v>
      </c>
    </row>
    <row r="52" spans="1:34" ht="9.6999999999999993" customHeight="1" x14ac:dyDescent="0.2">
      <c r="A52" s="58">
        <v>51</v>
      </c>
      <c r="B52" s="59" t="s">
        <v>682</v>
      </c>
      <c r="C52" s="49" t="s">
        <v>111</v>
      </c>
      <c r="D52" s="86" t="s">
        <v>681</v>
      </c>
      <c r="E52" s="51" t="s">
        <v>684</v>
      </c>
      <c r="F52" s="52">
        <f t="shared" si="0"/>
        <v>2283960</v>
      </c>
      <c r="G52" s="62" t="s">
        <v>36</v>
      </c>
      <c r="H52" s="63">
        <f>VLOOKUP(G52,Sheet1!$A$2:$B$98,2,FALSE)</f>
        <v>148500</v>
      </c>
      <c r="I52" s="108" t="s">
        <v>78</v>
      </c>
      <c r="J52" s="63">
        <f>VLOOKUP(I52,Sheet1!$A$2:$B$98,2,FALSE)</f>
        <v>0</v>
      </c>
      <c r="K52" s="103" t="s">
        <v>42</v>
      </c>
      <c r="L52" s="66">
        <f>VLOOKUP(K52,Sheet1!$A$2:$B$98,2,FALSE)</f>
        <v>0</v>
      </c>
      <c r="M52" s="65" t="s">
        <v>65</v>
      </c>
      <c r="N52" s="66">
        <f>VLOOKUP(M52,Sheet1!$A$2:$B$98,2,FALSE)</f>
        <v>301500</v>
      </c>
      <c r="O52" s="102" t="s">
        <v>118</v>
      </c>
      <c r="P52" s="69">
        <f>VLOOKUP(O52,Sheet1!$A$2:$B$98,2,FALSE)</f>
        <v>0</v>
      </c>
      <c r="Q52" s="68" t="s">
        <v>61</v>
      </c>
      <c r="R52" s="69">
        <f>VLOOKUP(Q52,Sheet1!$A$2:$B$98,2,FALSE)</f>
        <v>342000</v>
      </c>
      <c r="S52" s="68" t="s">
        <v>76</v>
      </c>
      <c r="T52" s="69">
        <f>VLOOKUP(S52,Sheet1!$A$2:$B$98,2,FALSE)</f>
        <v>101160</v>
      </c>
      <c r="U52" s="70" t="s">
        <v>83</v>
      </c>
      <c r="V52" s="71">
        <f>VLOOKUP(U52,Sheet1!$A$2:$B$98,2,FALSE)</f>
        <v>234000</v>
      </c>
      <c r="W52" s="70" t="s">
        <v>143</v>
      </c>
      <c r="X52" s="71">
        <f>VLOOKUP(W52,Sheet1!$A$2:$B$98,2,FALSE)</f>
        <v>792000</v>
      </c>
      <c r="Y52" s="70" t="s">
        <v>100</v>
      </c>
      <c r="Z52" s="71">
        <f>VLOOKUP(Y52,Sheet1!$A$2:$B$98,2,FALSE)</f>
        <v>55800</v>
      </c>
      <c r="AA52" s="72" t="s">
        <v>86</v>
      </c>
      <c r="AB52" s="73">
        <f>VLOOKUP(AA52,Sheet1!$A$2:$B$98,2,FALSE)</f>
        <v>234000</v>
      </c>
      <c r="AC52" s="99" t="s">
        <v>44</v>
      </c>
      <c r="AD52" s="73">
        <f>VLOOKUP(AC52,Sheet1!$A$2:$B$98,2,FALSE)</f>
        <v>0</v>
      </c>
      <c r="AE52" s="101" t="s">
        <v>129</v>
      </c>
      <c r="AF52" s="74">
        <f>VLOOKUP(AE52,Sheet1!$A$2:$B$98,2,FALSE)</f>
        <v>0</v>
      </c>
      <c r="AG52" s="75" t="s">
        <v>116</v>
      </c>
      <c r="AH52" s="74">
        <f>VLOOKUP(AG52,Sheet1!$A$2:$B$98,2,FALSE)</f>
        <v>75000</v>
      </c>
    </row>
    <row r="53" spans="1:34" ht="9.6999999999999993" customHeight="1" x14ac:dyDescent="0.2">
      <c r="A53" s="48">
        <v>52</v>
      </c>
      <c r="B53" s="59" t="s">
        <v>358</v>
      </c>
      <c r="C53" s="49" t="s">
        <v>111</v>
      </c>
      <c r="D53" s="86" t="s">
        <v>193</v>
      </c>
      <c r="E53" s="77" t="s">
        <v>245</v>
      </c>
      <c r="F53" s="52">
        <f t="shared" si="0"/>
        <v>2276472</v>
      </c>
      <c r="G53" s="62" t="s">
        <v>50</v>
      </c>
      <c r="H53" s="63">
        <f>VLOOKUP(G53,Sheet1!$A$2:$B$98,2,FALSE)</f>
        <v>342000</v>
      </c>
      <c r="I53" s="64" t="s">
        <v>71</v>
      </c>
      <c r="J53" s="63">
        <f>VLOOKUP(I53,Sheet1!$A$2:$B$98,2,FALSE)</f>
        <v>234000</v>
      </c>
      <c r="K53" s="103" t="s">
        <v>42</v>
      </c>
      <c r="L53" s="66">
        <f>VLOOKUP(K53,Sheet1!$A$2:$B$98,2,FALSE)</f>
        <v>0</v>
      </c>
      <c r="M53" s="65" t="s">
        <v>57</v>
      </c>
      <c r="N53" s="66">
        <f>VLOOKUP(M53,Sheet1!$A$2:$B$98,2,FALSE)</f>
        <v>148500</v>
      </c>
      <c r="O53" s="68" t="s">
        <v>134</v>
      </c>
      <c r="P53" s="69">
        <f>VLOOKUP(O53,Sheet1!$A$2:$B$98,2,FALSE)</f>
        <v>40500</v>
      </c>
      <c r="Q53" s="68" t="s">
        <v>113</v>
      </c>
      <c r="R53" s="69">
        <f>VLOOKUP(Q53,Sheet1!$A$2:$B$98,2,FALSE)</f>
        <v>792000</v>
      </c>
      <c r="S53" s="68" t="s">
        <v>61</v>
      </c>
      <c r="T53" s="69">
        <f>VLOOKUP(S53,Sheet1!$A$2:$B$98,2,FALSE)</f>
        <v>342000</v>
      </c>
      <c r="U53" s="70" t="s">
        <v>141</v>
      </c>
      <c r="V53" s="71">
        <f>VLOOKUP(U53,Sheet1!$A$2:$B$98,2,FALSE)</f>
        <v>40500</v>
      </c>
      <c r="W53" s="98" t="s">
        <v>114</v>
      </c>
      <c r="X53" s="71">
        <f>VLOOKUP(W53,Sheet1!$A$2:$B$98,2,FALSE)</f>
        <v>0</v>
      </c>
      <c r="Y53" s="70" t="s">
        <v>84</v>
      </c>
      <c r="Z53" s="71">
        <f>VLOOKUP(Y53,Sheet1!$A$2:$B$98,2,FALSE)</f>
        <v>27972</v>
      </c>
      <c r="AA53" s="72" t="s">
        <v>86</v>
      </c>
      <c r="AB53" s="73">
        <f>VLOOKUP(AA53,Sheet1!$A$2:$B$98,2,FALSE)</f>
        <v>234000</v>
      </c>
      <c r="AC53" s="99" t="s">
        <v>44</v>
      </c>
      <c r="AD53" s="73">
        <f>VLOOKUP(AC53,Sheet1!$A$2:$B$98,2,FALSE)</f>
        <v>0</v>
      </c>
      <c r="AE53" s="101" t="s">
        <v>129</v>
      </c>
      <c r="AF53" s="74">
        <f>VLOOKUP(AE53,Sheet1!$A$2:$B$98,2,FALSE)</f>
        <v>0</v>
      </c>
      <c r="AG53" s="75" t="s">
        <v>116</v>
      </c>
      <c r="AH53" s="74">
        <f>VLOOKUP(AG53,Sheet1!$A$2:$B$98,2,FALSE)</f>
        <v>75000</v>
      </c>
    </row>
    <row r="54" spans="1:34" ht="9.6999999999999993" customHeight="1" x14ac:dyDescent="0.2">
      <c r="A54" s="48">
        <v>53</v>
      </c>
      <c r="B54" s="59" t="s">
        <v>643</v>
      </c>
      <c r="C54" s="49" t="s">
        <v>111</v>
      </c>
      <c r="D54" s="80" t="s">
        <v>640</v>
      </c>
      <c r="E54" s="77" t="s">
        <v>642</v>
      </c>
      <c r="F54" s="52">
        <f t="shared" si="0"/>
        <v>2266560</v>
      </c>
      <c r="G54" s="62" t="s">
        <v>58</v>
      </c>
      <c r="H54" s="63">
        <f>VLOOKUP(G54,Sheet1!$A$2:$B$98,2,FALSE)</f>
        <v>1620000</v>
      </c>
      <c r="I54" s="64" t="s">
        <v>67</v>
      </c>
      <c r="J54" s="63">
        <f>VLOOKUP(I54,Sheet1!$A$2:$B$98,2,FALSE)</f>
        <v>101160</v>
      </c>
      <c r="K54" s="103" t="s">
        <v>82</v>
      </c>
      <c r="L54" s="66">
        <f>VLOOKUP(K54,Sheet1!$A$2:$B$98,2,FALSE)</f>
        <v>0</v>
      </c>
      <c r="M54" s="65" t="s">
        <v>32</v>
      </c>
      <c r="N54" s="66">
        <f>VLOOKUP(M54,Sheet1!$A$2:$B$98,2,FALSE)</f>
        <v>66600</v>
      </c>
      <c r="O54" s="102" t="s">
        <v>118</v>
      </c>
      <c r="P54" s="69">
        <f>VLOOKUP(O54,Sheet1!$A$2:$B$98,2,FALSE)</f>
        <v>0</v>
      </c>
      <c r="Q54" s="102" t="s">
        <v>98</v>
      </c>
      <c r="R54" s="69">
        <f>VLOOKUP(Q54,Sheet1!$A$2:$B$98,2,FALSE)</f>
        <v>0</v>
      </c>
      <c r="S54" s="102" t="s">
        <v>119</v>
      </c>
      <c r="T54" s="69">
        <f>VLOOKUP(S54,Sheet1!$A$2:$B$98,2,FALSE)</f>
        <v>0</v>
      </c>
      <c r="U54" s="70" t="s">
        <v>83</v>
      </c>
      <c r="V54" s="71">
        <f>VLOOKUP(U54,Sheet1!$A$2:$B$98,2,FALSE)</f>
        <v>234000</v>
      </c>
      <c r="W54" s="70" t="s">
        <v>95</v>
      </c>
      <c r="X54" s="71">
        <f>VLOOKUP(W54,Sheet1!$A$2:$B$98,2,FALSE)</f>
        <v>148500</v>
      </c>
      <c r="Y54" s="70" t="s">
        <v>100</v>
      </c>
      <c r="Z54" s="71">
        <f>VLOOKUP(Y54,Sheet1!$A$2:$B$98,2,FALSE)</f>
        <v>55800</v>
      </c>
      <c r="AA54" s="99" t="s">
        <v>44</v>
      </c>
      <c r="AB54" s="73">
        <f>VLOOKUP(AA54,Sheet1!$A$2:$B$98,2,FALSE)</f>
        <v>0</v>
      </c>
      <c r="AC54" s="72" t="s">
        <v>39</v>
      </c>
      <c r="AD54" s="73">
        <f>VLOOKUP(AC54,Sheet1!$A$2:$B$98,2,FALSE)</f>
        <v>40500</v>
      </c>
      <c r="AE54" s="101" t="s">
        <v>122</v>
      </c>
      <c r="AF54" s="74">
        <f>VLOOKUP(AE54,Sheet1!$A$2:$B$98,2,FALSE)</f>
        <v>0</v>
      </c>
      <c r="AG54" s="100" t="s">
        <v>129</v>
      </c>
      <c r="AH54" s="74">
        <f>VLOOKUP(AG54,Sheet1!$A$2:$B$98,2,FALSE)</f>
        <v>0</v>
      </c>
    </row>
    <row r="55" spans="1:34" ht="9.6999999999999993" customHeight="1" x14ac:dyDescent="0.2">
      <c r="A55" s="58">
        <v>54</v>
      </c>
      <c r="B55" s="59" t="s">
        <v>881</v>
      </c>
      <c r="C55" s="49" t="s">
        <v>111</v>
      </c>
      <c r="D55" s="80" t="s">
        <v>879</v>
      </c>
      <c r="E55" s="51" t="s">
        <v>880</v>
      </c>
      <c r="F55" s="52">
        <f t="shared" si="0"/>
        <v>2253972</v>
      </c>
      <c r="G55" s="62" t="s">
        <v>58</v>
      </c>
      <c r="H55" s="63">
        <f>VLOOKUP(G55,Sheet1!$A$2:$B$98,2,FALSE)</f>
        <v>1620000</v>
      </c>
      <c r="I55" s="108" t="s">
        <v>43</v>
      </c>
      <c r="J55" s="63">
        <f>VLOOKUP(I55,Sheet1!$A$2:$B$98,2,FALSE)</f>
        <v>0</v>
      </c>
      <c r="K55" s="65" t="s">
        <v>117</v>
      </c>
      <c r="L55" s="66">
        <f>VLOOKUP(K55,Sheet1!$A$2:$B$98,2,FALSE)</f>
        <v>234000</v>
      </c>
      <c r="M55" s="65" t="s">
        <v>57</v>
      </c>
      <c r="N55" s="66">
        <f>VLOOKUP(M55,Sheet1!$A$2:$B$98,2,FALSE)</f>
        <v>148500</v>
      </c>
      <c r="O55" s="102" t="s">
        <v>118</v>
      </c>
      <c r="P55" s="69">
        <f>VLOOKUP(O55,Sheet1!$A$2:$B$98,2,FALSE)</f>
        <v>0</v>
      </c>
      <c r="Q55" s="102" t="s">
        <v>136</v>
      </c>
      <c r="R55" s="69">
        <f>VLOOKUP(Q55,Sheet1!$A$2:$B$98,2,FALSE)</f>
        <v>0</v>
      </c>
      <c r="S55" s="102" t="s">
        <v>119</v>
      </c>
      <c r="T55" s="69">
        <f>VLOOKUP(S55,Sheet1!$A$2:$B$98,2,FALSE)</f>
        <v>0</v>
      </c>
      <c r="U55" s="98" t="s">
        <v>93</v>
      </c>
      <c r="V55" s="71">
        <f>VLOOKUP(U55,Sheet1!$A$2:$B$98,2,FALSE)</f>
        <v>0</v>
      </c>
      <c r="W55" s="98" t="s">
        <v>114</v>
      </c>
      <c r="X55" s="71">
        <f>VLOOKUP(W55,Sheet1!$A$2:$B$98,2,FALSE)</f>
        <v>0</v>
      </c>
      <c r="Y55" s="70" t="s">
        <v>95</v>
      </c>
      <c r="Z55" s="71">
        <f>VLOOKUP(Y55,Sheet1!$A$2:$B$98,2,FALSE)</f>
        <v>148500</v>
      </c>
      <c r="AA55" s="72" t="s">
        <v>48</v>
      </c>
      <c r="AB55" s="73">
        <f>VLOOKUP(AA55,Sheet1!$A$2:$B$98,2,FALSE)</f>
        <v>27972</v>
      </c>
      <c r="AC55" s="99" t="s">
        <v>44</v>
      </c>
      <c r="AD55" s="73">
        <f>VLOOKUP(AC55,Sheet1!$A$2:$B$98,2,FALSE)</f>
        <v>0</v>
      </c>
      <c r="AE55" s="101" t="s">
        <v>122</v>
      </c>
      <c r="AF55" s="74">
        <f>VLOOKUP(AE55,Sheet1!$A$2:$B$98,2,FALSE)</f>
        <v>0</v>
      </c>
      <c r="AG55" s="75" t="s">
        <v>116</v>
      </c>
      <c r="AH55" s="74">
        <f>VLOOKUP(AG55,Sheet1!$A$2:$B$98,2,FALSE)</f>
        <v>75000</v>
      </c>
    </row>
    <row r="56" spans="1:34" ht="9.6999999999999993" customHeight="1" x14ac:dyDescent="0.2">
      <c r="A56" s="58">
        <v>55</v>
      </c>
      <c r="B56" s="59" t="s">
        <v>892</v>
      </c>
      <c r="C56" s="49" t="s">
        <v>111</v>
      </c>
      <c r="D56" s="80" t="s">
        <v>890</v>
      </c>
      <c r="E56" s="51" t="s">
        <v>937</v>
      </c>
      <c r="F56" s="52">
        <f t="shared" si="0"/>
        <v>2247732</v>
      </c>
      <c r="G56" s="62" t="s">
        <v>58</v>
      </c>
      <c r="H56" s="63">
        <f>VLOOKUP(G56,Sheet1!$A$2:$B$98,2,FALSE)</f>
        <v>1620000</v>
      </c>
      <c r="I56" s="108" t="s">
        <v>43</v>
      </c>
      <c r="J56" s="63">
        <f>VLOOKUP(I56,Sheet1!$A$2:$B$98,2,FALSE)</f>
        <v>0</v>
      </c>
      <c r="K56" s="103" t="s">
        <v>82</v>
      </c>
      <c r="L56" s="66">
        <f>VLOOKUP(K56,Sheet1!$A$2:$B$98,2,FALSE)</f>
        <v>0</v>
      </c>
      <c r="M56" s="65" t="s">
        <v>32</v>
      </c>
      <c r="N56" s="66">
        <f>VLOOKUP(M56,Sheet1!$A$2:$B$98,2,FALSE)</f>
        <v>66600</v>
      </c>
      <c r="O56" s="68" t="s">
        <v>61</v>
      </c>
      <c r="P56" s="69">
        <f>VLOOKUP(O56,Sheet1!$A$2:$B$98,2,FALSE)</f>
        <v>342000</v>
      </c>
      <c r="Q56" s="102" t="s">
        <v>49</v>
      </c>
      <c r="R56" s="69">
        <f>VLOOKUP(Q56,Sheet1!$A$2:$B$98,2,FALSE)</f>
        <v>0</v>
      </c>
      <c r="S56" s="68" t="s">
        <v>76</v>
      </c>
      <c r="T56" s="69">
        <f>VLOOKUP(S56,Sheet1!$A$2:$B$98,2,FALSE)</f>
        <v>101160</v>
      </c>
      <c r="U56" s="98" t="s">
        <v>142</v>
      </c>
      <c r="V56" s="71">
        <f>VLOOKUP(U56,Sheet1!$A$2:$B$98,2,FALSE)</f>
        <v>0</v>
      </c>
      <c r="W56" s="70" t="s">
        <v>40</v>
      </c>
      <c r="X56" s="71">
        <f>VLOOKUP(W56,Sheet1!$A$2:$B$98,2,FALSE)</f>
        <v>34200</v>
      </c>
      <c r="Y56" s="70" t="s">
        <v>100</v>
      </c>
      <c r="Z56" s="71">
        <f>VLOOKUP(Y56,Sheet1!$A$2:$B$98,2,FALSE)</f>
        <v>55800</v>
      </c>
      <c r="AA56" s="72" t="s">
        <v>69</v>
      </c>
      <c r="AB56" s="73">
        <f>VLOOKUP(AA56,Sheet1!$A$2:$B$98,2,FALSE)</f>
        <v>27972</v>
      </c>
      <c r="AC56" s="99" t="s">
        <v>60</v>
      </c>
      <c r="AD56" s="73">
        <f>VLOOKUP(AC56,Sheet1!$A$2:$B$98,2,FALSE)</f>
        <v>0</v>
      </c>
      <c r="AE56" s="101" t="s">
        <v>122</v>
      </c>
      <c r="AF56" s="74">
        <f>VLOOKUP(AE56,Sheet1!$A$2:$B$98,2,FALSE)</f>
        <v>0</v>
      </c>
      <c r="AG56" s="100" t="s">
        <v>150</v>
      </c>
      <c r="AH56" s="74">
        <f>VLOOKUP(AG56,Sheet1!$A$2:$B$98,2,FALSE)</f>
        <v>0</v>
      </c>
    </row>
    <row r="57" spans="1:34" ht="9.6999999999999993" customHeight="1" x14ac:dyDescent="0.2">
      <c r="A57" s="48">
        <v>56</v>
      </c>
      <c r="B57" s="79" t="s">
        <v>945</v>
      </c>
      <c r="C57" s="49" t="s">
        <v>278</v>
      </c>
      <c r="D57" s="80" t="s">
        <v>943</v>
      </c>
      <c r="E57" s="51" t="s">
        <v>946</v>
      </c>
      <c r="F57" s="52">
        <f t="shared" si="0"/>
        <v>2218932</v>
      </c>
      <c r="G57" s="107" t="s">
        <v>35</v>
      </c>
      <c r="H57" s="63">
        <f>VLOOKUP(G57,Sheet1!$A$2:$B$98,2,FALSE)</f>
        <v>0</v>
      </c>
      <c r="I57" s="64" t="s">
        <v>67</v>
      </c>
      <c r="J57" s="63">
        <f>VLOOKUP(I57,Sheet1!$A$2:$B$98,2,FALSE)</f>
        <v>101160</v>
      </c>
      <c r="K57" s="65" t="s">
        <v>117</v>
      </c>
      <c r="L57" s="66">
        <f>VLOOKUP(K57,Sheet1!$A$2:$B$98,2,FALSE)</f>
        <v>234000</v>
      </c>
      <c r="M57" s="65" t="s">
        <v>65</v>
      </c>
      <c r="N57" s="66">
        <f>VLOOKUP(M57,Sheet1!$A$2:$B$98,2,FALSE)</f>
        <v>301500</v>
      </c>
      <c r="O57" s="68" t="s">
        <v>113</v>
      </c>
      <c r="P57" s="69">
        <f>VLOOKUP(O57,Sheet1!$A$2:$B$98,2,FALSE)</f>
        <v>792000</v>
      </c>
      <c r="Q57" s="68" t="s">
        <v>68</v>
      </c>
      <c r="R57" s="69">
        <f>VLOOKUP(Q57,Sheet1!$A$2:$B$98,2,FALSE)</f>
        <v>55800</v>
      </c>
      <c r="S57" s="68" t="s">
        <v>139</v>
      </c>
      <c r="T57" s="69">
        <f>VLOOKUP(S57,Sheet1!$A$2:$B$98,2,FALSE)</f>
        <v>432000</v>
      </c>
      <c r="U57" s="98" t="s">
        <v>147</v>
      </c>
      <c r="V57" s="71">
        <f>VLOOKUP(U57,Sheet1!$A$2:$B$98,2,FALSE)</f>
        <v>0</v>
      </c>
      <c r="W57" s="70" t="s">
        <v>120</v>
      </c>
      <c r="X57" s="71">
        <f>VLOOKUP(W57,Sheet1!$A$2:$B$98,2,FALSE)</f>
        <v>234000</v>
      </c>
      <c r="Y57" s="98" t="s">
        <v>90</v>
      </c>
      <c r="Z57" s="71">
        <f>VLOOKUP(Y57,Sheet1!$A$2:$B$98,2,FALSE)</f>
        <v>0</v>
      </c>
      <c r="AA57" s="72" t="s">
        <v>48</v>
      </c>
      <c r="AB57" s="73">
        <f>VLOOKUP(AA57,Sheet1!$A$2:$B$98,2,FALSE)</f>
        <v>27972</v>
      </c>
      <c r="AC57" s="72" t="s">
        <v>39</v>
      </c>
      <c r="AD57" s="73">
        <f>VLOOKUP(AC57,Sheet1!$A$2:$B$98,2,FALSE)</f>
        <v>40500</v>
      </c>
      <c r="AE57" s="101" t="s">
        <v>115</v>
      </c>
      <c r="AF57" s="74">
        <f>VLOOKUP(AE57,Sheet1!$A$2:$B$98,2,FALSE)</f>
        <v>0</v>
      </c>
      <c r="AG57" s="100" t="s">
        <v>150</v>
      </c>
      <c r="AH57" s="74">
        <f>VLOOKUP(AG57,Sheet1!$A$2:$B$98,2,FALSE)</f>
        <v>0</v>
      </c>
    </row>
    <row r="58" spans="1:34" ht="9.6999999999999993" customHeight="1" x14ac:dyDescent="0.2">
      <c r="A58" s="48">
        <v>57</v>
      </c>
      <c r="B58" s="59" t="s">
        <v>553</v>
      </c>
      <c r="C58" s="49" t="s">
        <v>111</v>
      </c>
      <c r="D58" s="80" t="s">
        <v>555</v>
      </c>
      <c r="E58" s="84" t="s">
        <v>554</v>
      </c>
      <c r="F58" s="52">
        <f t="shared" si="0"/>
        <v>2209260</v>
      </c>
      <c r="G58" s="107" t="s">
        <v>35</v>
      </c>
      <c r="H58" s="63">
        <f>VLOOKUP(G58,Sheet1!$A$2:$B$98,2,FALSE)</f>
        <v>0</v>
      </c>
      <c r="I58" s="64" t="s">
        <v>67</v>
      </c>
      <c r="J58" s="63">
        <f>VLOOKUP(I58,Sheet1!$A$2:$B$98,2,FALSE)</f>
        <v>101160</v>
      </c>
      <c r="K58" s="103" t="s">
        <v>80</v>
      </c>
      <c r="L58" s="66">
        <f>VLOOKUP(K58,Sheet1!$A$2:$B$98,2,FALSE)</f>
        <v>0</v>
      </c>
      <c r="M58" s="65" t="s">
        <v>65</v>
      </c>
      <c r="N58" s="66">
        <f>VLOOKUP(M58,Sheet1!$A$2:$B$98,2,FALSE)</f>
        <v>301500</v>
      </c>
      <c r="O58" s="68" t="s">
        <v>138</v>
      </c>
      <c r="P58" s="69">
        <f>VLOOKUP(O58,Sheet1!$A$2:$B$98,2,FALSE)</f>
        <v>66600</v>
      </c>
      <c r="Q58" s="68" t="s">
        <v>113</v>
      </c>
      <c r="R58" s="69">
        <f>VLOOKUP(Q58,Sheet1!$A$2:$B$98,2,FALSE)</f>
        <v>792000</v>
      </c>
      <c r="S58" s="102" t="s">
        <v>119</v>
      </c>
      <c r="T58" s="69">
        <f>VLOOKUP(S58,Sheet1!$A$2:$B$98,2,FALSE)</f>
        <v>0</v>
      </c>
      <c r="U58" s="70" t="s">
        <v>141</v>
      </c>
      <c r="V58" s="71">
        <f>VLOOKUP(U58,Sheet1!$A$2:$B$98,2,FALSE)</f>
        <v>40500</v>
      </c>
      <c r="W58" s="98" t="s">
        <v>114</v>
      </c>
      <c r="X58" s="71">
        <f>VLOOKUP(W58,Sheet1!$A$2:$B$98,2,FALSE)</f>
        <v>0</v>
      </c>
      <c r="Y58" s="70" t="s">
        <v>143</v>
      </c>
      <c r="Z58" s="71">
        <f>VLOOKUP(Y58,Sheet1!$A$2:$B$98,2,FALSE)</f>
        <v>792000</v>
      </c>
      <c r="AA58" s="99" t="s">
        <v>44</v>
      </c>
      <c r="AB58" s="73">
        <f>VLOOKUP(AA58,Sheet1!$A$2:$B$98,2,FALSE)</f>
        <v>0</v>
      </c>
      <c r="AC58" s="72" t="s">
        <v>39</v>
      </c>
      <c r="AD58" s="73">
        <f>VLOOKUP(AC58,Sheet1!$A$2:$B$98,2,FALSE)</f>
        <v>40500</v>
      </c>
      <c r="AE58" s="101" t="s">
        <v>129</v>
      </c>
      <c r="AF58" s="74">
        <f>VLOOKUP(AE58,Sheet1!$A$2:$B$98,2,FALSE)</f>
        <v>0</v>
      </c>
      <c r="AG58" s="75" t="s">
        <v>116</v>
      </c>
      <c r="AH58" s="74">
        <f>VLOOKUP(AG58,Sheet1!$A$2:$B$98,2,FALSE)</f>
        <v>75000</v>
      </c>
    </row>
    <row r="59" spans="1:34" ht="9.6999999999999993" customHeight="1" x14ac:dyDescent="0.2">
      <c r="A59" s="58">
        <v>58</v>
      </c>
      <c r="B59" s="59" t="s">
        <v>270</v>
      </c>
      <c r="C59" s="49" t="s">
        <v>111</v>
      </c>
      <c r="D59" s="80" t="s">
        <v>269</v>
      </c>
      <c r="E59" s="51" t="s">
        <v>271</v>
      </c>
      <c r="F59" s="52">
        <f t="shared" si="0"/>
        <v>2204820</v>
      </c>
      <c r="G59" s="62" t="s">
        <v>58</v>
      </c>
      <c r="H59" s="63">
        <f>VLOOKUP(G59,Sheet1!$A$2:$B$98,2,FALSE)</f>
        <v>1620000</v>
      </c>
      <c r="I59" s="108" t="s">
        <v>35</v>
      </c>
      <c r="J59" s="63">
        <f>VLOOKUP(I59,Sheet1!$A$2:$B$98,2,FALSE)</f>
        <v>0</v>
      </c>
      <c r="K59" s="65" t="s">
        <v>117</v>
      </c>
      <c r="L59" s="66">
        <f>VLOOKUP(K59,Sheet1!$A$2:$B$98,2,FALSE)</f>
        <v>234000</v>
      </c>
      <c r="M59" s="103" t="s">
        <v>41</v>
      </c>
      <c r="N59" s="66">
        <f>VLOOKUP(M59,Sheet1!$A$2:$B$98,2,FALSE)</f>
        <v>0</v>
      </c>
      <c r="O59" s="68" t="s">
        <v>135</v>
      </c>
      <c r="P59" s="69">
        <f>VLOOKUP(O59,Sheet1!$A$2:$B$98,2,FALSE)</f>
        <v>101160</v>
      </c>
      <c r="Q59" s="102" t="s">
        <v>118</v>
      </c>
      <c r="R59" s="69">
        <f>VLOOKUP(Q59,Sheet1!$A$2:$B$98,2,FALSE)</f>
        <v>0</v>
      </c>
      <c r="S59" s="68" t="s">
        <v>76</v>
      </c>
      <c r="T59" s="69">
        <f>VLOOKUP(S59,Sheet1!$A$2:$B$98,2,FALSE)</f>
        <v>101160</v>
      </c>
      <c r="U59" s="98" t="s">
        <v>146</v>
      </c>
      <c r="V59" s="71">
        <f>VLOOKUP(U59,Sheet1!$A$2:$B$98,2,FALSE)</f>
        <v>0</v>
      </c>
      <c r="W59" s="70" t="s">
        <v>95</v>
      </c>
      <c r="X59" s="71">
        <f>VLOOKUP(W59,Sheet1!$A$2:$B$98,2,FALSE)</f>
        <v>148500</v>
      </c>
      <c r="Y59" s="98" t="s">
        <v>128</v>
      </c>
      <c r="Z59" s="71">
        <f>VLOOKUP(Y59,Sheet1!$A$2:$B$98,2,FALSE)</f>
        <v>0</v>
      </c>
      <c r="AA59" s="99" t="s">
        <v>53</v>
      </c>
      <c r="AB59" s="73">
        <f>VLOOKUP(AA59,Sheet1!$A$2:$B$98,2,FALSE)</f>
        <v>0</v>
      </c>
      <c r="AC59" s="99" t="s">
        <v>44</v>
      </c>
      <c r="AD59" s="73">
        <f>VLOOKUP(AC59,Sheet1!$A$2:$B$98,2,FALSE)</f>
        <v>0</v>
      </c>
      <c r="AE59" s="101" t="s">
        <v>122</v>
      </c>
      <c r="AF59" s="74">
        <f>VLOOKUP(AE59,Sheet1!$A$2:$B$98,2,FALSE)</f>
        <v>0</v>
      </c>
      <c r="AG59" s="100" t="s">
        <v>129</v>
      </c>
      <c r="AH59" s="74">
        <f>VLOOKUP(AG59,Sheet1!$A$2:$B$98,2,FALSE)</f>
        <v>0</v>
      </c>
    </row>
    <row r="60" spans="1:34" ht="9.6999999999999993" customHeight="1" x14ac:dyDescent="0.2">
      <c r="A60" s="58">
        <v>59</v>
      </c>
      <c r="B60" s="59" t="s">
        <v>512</v>
      </c>
      <c r="C60" s="49" t="s">
        <v>111</v>
      </c>
      <c r="D60" s="80" t="s">
        <v>509</v>
      </c>
      <c r="E60" s="77" t="s">
        <v>510</v>
      </c>
      <c r="F60" s="52">
        <f t="shared" si="0"/>
        <v>2200500</v>
      </c>
      <c r="G60" s="62" t="s">
        <v>50</v>
      </c>
      <c r="H60" s="63">
        <f>VLOOKUP(G60,Sheet1!$A$2:$B$98,2,FALSE)</f>
        <v>342000</v>
      </c>
      <c r="I60" s="108" t="s">
        <v>78</v>
      </c>
      <c r="J60" s="63">
        <f>VLOOKUP(I60,Sheet1!$A$2:$B$98,2,FALSE)</f>
        <v>0</v>
      </c>
      <c r="K60" s="65" t="s">
        <v>57</v>
      </c>
      <c r="L60" s="66">
        <f>VLOOKUP(K60,Sheet1!$A$2:$B$98,2,FALSE)</f>
        <v>148500</v>
      </c>
      <c r="M60" s="65" t="s">
        <v>65</v>
      </c>
      <c r="N60" s="66">
        <f>VLOOKUP(M60,Sheet1!$A$2:$B$98,2,FALSE)</f>
        <v>301500</v>
      </c>
      <c r="O60" s="68" t="s">
        <v>61</v>
      </c>
      <c r="P60" s="69">
        <f>VLOOKUP(O60,Sheet1!$A$2:$B$98,2,FALSE)</f>
        <v>342000</v>
      </c>
      <c r="Q60" s="102" t="s">
        <v>98</v>
      </c>
      <c r="R60" s="69">
        <f>VLOOKUP(Q60,Sheet1!$A$2:$B$98,2,FALSE)</f>
        <v>0</v>
      </c>
      <c r="S60" s="102" t="s">
        <v>49</v>
      </c>
      <c r="T60" s="69">
        <f>VLOOKUP(S60,Sheet1!$A$2:$B$98,2,FALSE)</f>
        <v>0</v>
      </c>
      <c r="U60" s="70" t="s">
        <v>120</v>
      </c>
      <c r="V60" s="71">
        <f>VLOOKUP(U60,Sheet1!$A$2:$B$98,2,FALSE)</f>
        <v>234000</v>
      </c>
      <c r="W60" s="98" t="s">
        <v>114</v>
      </c>
      <c r="X60" s="71">
        <f>VLOOKUP(W60,Sheet1!$A$2:$B$98,2,FALSE)</f>
        <v>0</v>
      </c>
      <c r="Y60" s="70" t="s">
        <v>143</v>
      </c>
      <c r="Z60" s="71">
        <f>VLOOKUP(Y60,Sheet1!$A$2:$B$98,2,FALSE)</f>
        <v>792000</v>
      </c>
      <c r="AA60" s="99" t="s">
        <v>60</v>
      </c>
      <c r="AB60" s="73">
        <f>VLOOKUP(AA60,Sheet1!$A$2:$B$98,2,FALSE)</f>
        <v>0</v>
      </c>
      <c r="AC60" s="72" t="s">
        <v>39</v>
      </c>
      <c r="AD60" s="73">
        <f>VLOOKUP(AC60,Sheet1!$A$2:$B$98,2,FALSE)</f>
        <v>40500</v>
      </c>
      <c r="AE60" s="101" t="s">
        <v>121</v>
      </c>
      <c r="AF60" s="74">
        <f>VLOOKUP(AE60,Sheet1!$A$2:$B$98,2,FALSE)</f>
        <v>0</v>
      </c>
      <c r="AG60" s="100" t="s">
        <v>150</v>
      </c>
      <c r="AH60" s="74">
        <f>VLOOKUP(AG60,Sheet1!$A$2:$B$98,2,FALSE)</f>
        <v>0</v>
      </c>
    </row>
    <row r="61" spans="1:34" ht="9.6999999999999993" customHeight="1" x14ac:dyDescent="0.2">
      <c r="A61" s="48">
        <v>60</v>
      </c>
      <c r="B61" s="59" t="s">
        <v>304</v>
      </c>
      <c r="C61" s="49" t="s">
        <v>111</v>
      </c>
      <c r="D61" s="80" t="s">
        <v>303</v>
      </c>
      <c r="E61" s="51" t="s">
        <v>305</v>
      </c>
      <c r="F61" s="52">
        <f t="shared" si="0"/>
        <v>2196000</v>
      </c>
      <c r="G61" s="107" t="s">
        <v>45</v>
      </c>
      <c r="H61" s="63">
        <f>VLOOKUP(G61,Sheet1!$A$2:$B$98,2,FALSE)</f>
        <v>0</v>
      </c>
      <c r="I61" s="64" t="s">
        <v>66</v>
      </c>
      <c r="J61" s="63">
        <f>VLOOKUP(I61,Sheet1!$A$2:$B$98,2,FALSE)</f>
        <v>148500</v>
      </c>
      <c r="K61" s="65" t="s">
        <v>64</v>
      </c>
      <c r="L61" s="66">
        <f>VLOOKUP(K61,Sheet1!$A$2:$B$98,2,FALSE)</f>
        <v>40500</v>
      </c>
      <c r="M61" s="65" t="s">
        <v>79</v>
      </c>
      <c r="N61" s="66">
        <f>VLOOKUP(M61,Sheet1!$A$2:$B$98,2,FALSE)</f>
        <v>148500</v>
      </c>
      <c r="O61" s="68" t="s">
        <v>113</v>
      </c>
      <c r="P61" s="69">
        <f>VLOOKUP(O61,Sheet1!$A$2:$B$98,2,FALSE)</f>
        <v>792000</v>
      </c>
      <c r="Q61" s="102" t="s">
        <v>136</v>
      </c>
      <c r="R61" s="69">
        <f>VLOOKUP(Q61,Sheet1!$A$2:$B$98,2,FALSE)</f>
        <v>0</v>
      </c>
      <c r="S61" s="102" t="s">
        <v>119</v>
      </c>
      <c r="T61" s="69">
        <f>VLOOKUP(S61,Sheet1!$A$2:$B$98,2,FALSE)</f>
        <v>0</v>
      </c>
      <c r="U61" s="70" t="s">
        <v>141</v>
      </c>
      <c r="V61" s="71">
        <f>VLOOKUP(U61,Sheet1!$A$2:$B$98,2,FALSE)</f>
        <v>40500</v>
      </c>
      <c r="W61" s="98" t="s">
        <v>114</v>
      </c>
      <c r="X61" s="71">
        <f>VLOOKUP(W61,Sheet1!$A$2:$B$98,2,FALSE)</f>
        <v>0</v>
      </c>
      <c r="Y61" s="70" t="s">
        <v>143</v>
      </c>
      <c r="Z61" s="71">
        <f>VLOOKUP(Y61,Sheet1!$A$2:$B$98,2,FALSE)</f>
        <v>792000</v>
      </c>
      <c r="AA61" s="72" t="s">
        <v>86</v>
      </c>
      <c r="AB61" s="73">
        <f>VLOOKUP(AA61,Sheet1!$A$2:$B$98,2,FALSE)</f>
        <v>234000</v>
      </c>
      <c r="AC61" s="99" t="s">
        <v>52</v>
      </c>
      <c r="AD61" s="73">
        <f>VLOOKUP(AC61,Sheet1!$A$2:$B$98,2,FALSE)</f>
        <v>0</v>
      </c>
      <c r="AE61" s="101" t="s">
        <v>121</v>
      </c>
      <c r="AF61" s="74">
        <f>VLOOKUP(AE61,Sheet1!$A$2:$B$98,2,FALSE)</f>
        <v>0</v>
      </c>
      <c r="AG61" s="100" t="s">
        <v>129</v>
      </c>
      <c r="AH61" s="74">
        <f>VLOOKUP(AG61,Sheet1!$A$2:$B$98,2,FALSE)</f>
        <v>0</v>
      </c>
    </row>
    <row r="62" spans="1:34" ht="9.6999999999999993" customHeight="1" x14ac:dyDescent="0.2">
      <c r="A62" s="48">
        <v>61</v>
      </c>
      <c r="B62" s="59" t="s">
        <v>762</v>
      </c>
      <c r="C62" s="49" t="s">
        <v>758</v>
      </c>
      <c r="D62" s="80" t="s">
        <v>759</v>
      </c>
      <c r="E62" s="51" t="s">
        <v>760</v>
      </c>
      <c r="F62" s="52">
        <f t="shared" si="0"/>
        <v>2186820</v>
      </c>
      <c r="G62" s="62" t="s">
        <v>58</v>
      </c>
      <c r="H62" s="63">
        <f>VLOOKUP(G62,Sheet1!$A$2:$B$98,2,FALSE)</f>
        <v>1620000</v>
      </c>
      <c r="I62" s="108" t="s">
        <v>35</v>
      </c>
      <c r="J62" s="63">
        <f>VLOOKUP(I62,Sheet1!$A$2:$B$98,2,FALSE)</f>
        <v>0</v>
      </c>
      <c r="K62" s="65" t="s">
        <v>64</v>
      </c>
      <c r="L62" s="66">
        <f>VLOOKUP(K62,Sheet1!$A$2:$B$98,2,FALSE)</f>
        <v>40500</v>
      </c>
      <c r="M62" s="65" t="s">
        <v>59</v>
      </c>
      <c r="N62" s="66">
        <f>VLOOKUP(M62,Sheet1!$A$2:$B$98,2,FALSE)</f>
        <v>101160</v>
      </c>
      <c r="O62" s="102" t="s">
        <v>119</v>
      </c>
      <c r="P62" s="69">
        <f>VLOOKUP(O62,Sheet1!$A$2:$B$98,2,FALSE)</f>
        <v>0</v>
      </c>
      <c r="Q62" s="102" t="s">
        <v>98</v>
      </c>
      <c r="R62" s="69">
        <f>VLOOKUP(Q62,Sheet1!$A$2:$B$98,2,FALSE)</f>
        <v>0</v>
      </c>
      <c r="S62" s="68" t="s">
        <v>76</v>
      </c>
      <c r="T62" s="69">
        <f>VLOOKUP(S62,Sheet1!$A$2:$B$98,2,FALSE)</f>
        <v>101160</v>
      </c>
      <c r="U62" s="98" t="s">
        <v>114</v>
      </c>
      <c r="V62" s="71">
        <f>VLOOKUP(U62,Sheet1!$A$2:$B$98,2,FALSE)</f>
        <v>0</v>
      </c>
      <c r="W62" s="70" t="s">
        <v>97</v>
      </c>
      <c r="X62" s="71">
        <f>VLOOKUP(W62,Sheet1!$A$2:$B$98,2,FALSE)</f>
        <v>34200</v>
      </c>
      <c r="Y62" s="70" t="s">
        <v>100</v>
      </c>
      <c r="Z62" s="71">
        <f>VLOOKUP(Y62,Sheet1!$A$2:$B$98,2,FALSE)</f>
        <v>55800</v>
      </c>
      <c r="AA62" s="99" t="s">
        <v>44</v>
      </c>
      <c r="AB62" s="73">
        <f>VLOOKUP(AA62,Sheet1!$A$2:$B$98,2,FALSE)</f>
        <v>0</v>
      </c>
      <c r="AC62" s="72" t="s">
        <v>86</v>
      </c>
      <c r="AD62" s="73">
        <f>VLOOKUP(AC62,Sheet1!$A$2:$B$98,2,FALSE)</f>
        <v>234000</v>
      </c>
      <c r="AE62" s="101" t="s">
        <v>115</v>
      </c>
      <c r="AF62" s="74">
        <f>VLOOKUP(AE62,Sheet1!$A$2:$B$98,2,FALSE)</f>
        <v>0</v>
      </c>
      <c r="AG62" s="100" t="s">
        <v>121</v>
      </c>
      <c r="AH62" s="74">
        <f>VLOOKUP(AG62,Sheet1!$A$2:$B$98,2,FALSE)</f>
        <v>0</v>
      </c>
    </row>
    <row r="63" spans="1:34" ht="9.6999999999999993" customHeight="1" x14ac:dyDescent="0.2">
      <c r="A63" s="58">
        <v>62</v>
      </c>
      <c r="B63" s="59" t="s">
        <v>247</v>
      </c>
      <c r="C63" s="49" t="s">
        <v>111</v>
      </c>
      <c r="D63" s="80" t="s">
        <v>246</v>
      </c>
      <c r="E63" s="51" t="s">
        <v>251</v>
      </c>
      <c r="F63" s="52">
        <f t="shared" si="0"/>
        <v>2183340</v>
      </c>
      <c r="G63" s="107" t="s">
        <v>45</v>
      </c>
      <c r="H63" s="63">
        <f>VLOOKUP(G63,Sheet1!$A$2:$B$98,2,FALSE)</f>
        <v>0</v>
      </c>
      <c r="I63" s="64" t="s">
        <v>71</v>
      </c>
      <c r="J63" s="63">
        <f>VLOOKUP(I63,Sheet1!$A$2:$B$98,2,FALSE)</f>
        <v>234000</v>
      </c>
      <c r="K63" s="103" t="s">
        <v>82</v>
      </c>
      <c r="L63" s="66">
        <f>VLOOKUP(K63,Sheet1!$A$2:$B$98,2,FALSE)</f>
        <v>0</v>
      </c>
      <c r="M63" s="65" t="s">
        <v>57</v>
      </c>
      <c r="N63" s="66">
        <f>VLOOKUP(M63,Sheet1!$A$2:$B$98,2,FALSE)</f>
        <v>148500</v>
      </c>
      <c r="O63" s="68" t="s">
        <v>51</v>
      </c>
      <c r="P63" s="69">
        <f>VLOOKUP(O63,Sheet1!$A$2:$B$98,2,FALSE)</f>
        <v>11340</v>
      </c>
      <c r="Q63" s="68" t="s">
        <v>113</v>
      </c>
      <c r="R63" s="69">
        <f>VLOOKUP(Q63,Sheet1!$A$2:$B$98,2,FALSE)</f>
        <v>792000</v>
      </c>
      <c r="S63" s="68" t="s">
        <v>68</v>
      </c>
      <c r="T63" s="69">
        <f>VLOOKUP(S63,Sheet1!$A$2:$B$98,2,FALSE)</f>
        <v>55800</v>
      </c>
      <c r="U63" s="98" t="s">
        <v>147</v>
      </c>
      <c r="V63" s="71">
        <f>VLOOKUP(U63,Sheet1!$A$2:$B$98,2,FALSE)</f>
        <v>0</v>
      </c>
      <c r="W63" s="70" t="s">
        <v>143</v>
      </c>
      <c r="X63" s="71">
        <f>VLOOKUP(W63,Sheet1!$A$2:$B$98,2,FALSE)</f>
        <v>792000</v>
      </c>
      <c r="Y63" s="70" t="s">
        <v>97</v>
      </c>
      <c r="Z63" s="71">
        <f>VLOOKUP(Y63,Sheet1!$A$2:$B$98,2,FALSE)</f>
        <v>34200</v>
      </c>
      <c r="AA63" s="99" t="s">
        <v>44</v>
      </c>
      <c r="AB63" s="73">
        <f>VLOOKUP(AA63,Sheet1!$A$2:$B$98,2,FALSE)</f>
        <v>0</v>
      </c>
      <c r="AC63" s="72" t="s">
        <v>39</v>
      </c>
      <c r="AD63" s="73">
        <f>VLOOKUP(AC63,Sheet1!$A$2:$B$98,2,FALSE)</f>
        <v>40500</v>
      </c>
      <c r="AE63" s="101" t="s">
        <v>115</v>
      </c>
      <c r="AF63" s="74">
        <f>VLOOKUP(AE63,Sheet1!$A$2:$B$98,2,FALSE)</f>
        <v>0</v>
      </c>
      <c r="AG63" s="75" t="s">
        <v>116</v>
      </c>
      <c r="AH63" s="74">
        <f>VLOOKUP(AG63,Sheet1!$A$2:$B$98,2,FALSE)</f>
        <v>75000</v>
      </c>
    </row>
    <row r="64" spans="1:34" ht="9.6999999999999993" customHeight="1" x14ac:dyDescent="0.2">
      <c r="A64" s="58">
        <v>63</v>
      </c>
      <c r="B64" s="79" t="s">
        <v>998</v>
      </c>
      <c r="C64" s="49" t="s">
        <v>111</v>
      </c>
      <c r="D64" s="80" t="s">
        <v>997</v>
      </c>
      <c r="E64" s="51" t="s">
        <v>999</v>
      </c>
      <c r="F64" s="52">
        <f t="shared" si="0"/>
        <v>2178300</v>
      </c>
      <c r="G64" s="62" t="s">
        <v>36</v>
      </c>
      <c r="H64" s="63">
        <f>VLOOKUP(G64,Sheet1!$A$2:$B$98,2,FALSE)</f>
        <v>148500</v>
      </c>
      <c r="I64" s="64" t="s">
        <v>50</v>
      </c>
      <c r="J64" s="63">
        <f>VLOOKUP(I64,Sheet1!$A$2:$B$98,2,FALSE)</f>
        <v>342000</v>
      </c>
      <c r="K64" s="103" t="s">
        <v>42</v>
      </c>
      <c r="L64" s="66">
        <f>VLOOKUP(K64,Sheet1!$A$2:$B$98,2,FALSE)</f>
        <v>0</v>
      </c>
      <c r="M64" s="65" t="s">
        <v>64</v>
      </c>
      <c r="N64" s="66">
        <f>VLOOKUP(M64,Sheet1!$A$2:$B$98,2,FALSE)</f>
        <v>40500</v>
      </c>
      <c r="O64" s="102" t="s">
        <v>118</v>
      </c>
      <c r="P64" s="69">
        <f>VLOOKUP(O64,Sheet1!$A$2:$B$98,2,FALSE)</f>
        <v>0</v>
      </c>
      <c r="Q64" s="68" t="s">
        <v>113</v>
      </c>
      <c r="R64" s="69">
        <f>VLOOKUP(Q64,Sheet1!$A$2:$B$98,2,FALSE)</f>
        <v>792000</v>
      </c>
      <c r="S64" s="68" t="s">
        <v>61</v>
      </c>
      <c r="T64" s="69">
        <f>VLOOKUP(S64,Sheet1!$A$2:$B$98,2,FALSE)</f>
        <v>342000</v>
      </c>
      <c r="U64" s="98" t="s">
        <v>93</v>
      </c>
      <c r="V64" s="71">
        <f>VLOOKUP(U64,Sheet1!$A$2:$B$98,2,FALSE)</f>
        <v>0</v>
      </c>
      <c r="W64" s="70" t="s">
        <v>95</v>
      </c>
      <c r="X64" s="71">
        <f>VLOOKUP(W64,Sheet1!$A$2:$B$98,2,FALSE)</f>
        <v>148500</v>
      </c>
      <c r="Y64" s="70" t="s">
        <v>100</v>
      </c>
      <c r="Z64" s="71">
        <f>VLOOKUP(Y64,Sheet1!$A$2:$B$98,2,FALSE)</f>
        <v>55800</v>
      </c>
      <c r="AA64" s="72" t="s">
        <v>86</v>
      </c>
      <c r="AB64" s="73">
        <f>VLOOKUP(AA64,Sheet1!$A$2:$B$98,2,FALSE)</f>
        <v>234000</v>
      </c>
      <c r="AC64" s="99" t="s">
        <v>44</v>
      </c>
      <c r="AD64" s="73">
        <f>VLOOKUP(AC64,Sheet1!$A$2:$B$98,2,FALSE)</f>
        <v>0</v>
      </c>
      <c r="AE64" s="101" t="s">
        <v>129</v>
      </c>
      <c r="AF64" s="74">
        <f>VLOOKUP(AE64,Sheet1!$A$2:$B$98,2,FALSE)</f>
        <v>0</v>
      </c>
      <c r="AG64" s="75" t="s">
        <v>116</v>
      </c>
      <c r="AH64" s="74">
        <f>VLOOKUP(AG64,Sheet1!$A$2:$B$98,2,FALSE)</f>
        <v>75000</v>
      </c>
    </row>
    <row r="65" spans="1:34" ht="9.6999999999999993" customHeight="1" x14ac:dyDescent="0.2">
      <c r="A65" s="48">
        <v>64</v>
      </c>
      <c r="B65" s="59" t="s">
        <v>185</v>
      </c>
      <c r="C65" s="49" t="s">
        <v>111</v>
      </c>
      <c r="D65" s="80" t="s">
        <v>182</v>
      </c>
      <c r="E65" s="51" t="s">
        <v>183</v>
      </c>
      <c r="F65" s="52">
        <f t="shared" si="0"/>
        <v>2143200</v>
      </c>
      <c r="G65" s="62" t="s">
        <v>58</v>
      </c>
      <c r="H65" s="63">
        <f>VLOOKUP(G65,Sheet1!$A$2:$B$98,2,FALSE)</f>
        <v>1620000</v>
      </c>
      <c r="I65" s="64" t="s">
        <v>71</v>
      </c>
      <c r="J65" s="63">
        <f>VLOOKUP(I65,Sheet1!$A$2:$B$98,2,FALSE)</f>
        <v>234000</v>
      </c>
      <c r="K65" s="103" t="s">
        <v>82</v>
      </c>
      <c r="L65" s="66">
        <f>VLOOKUP(K65,Sheet1!$A$2:$B$98,2,FALSE)</f>
        <v>0</v>
      </c>
      <c r="M65" s="65" t="s">
        <v>32</v>
      </c>
      <c r="N65" s="66">
        <f>VLOOKUP(M65,Sheet1!$A$2:$B$98,2,FALSE)</f>
        <v>66600</v>
      </c>
      <c r="O65" s="68" t="s">
        <v>138</v>
      </c>
      <c r="P65" s="69">
        <f>VLOOKUP(O65,Sheet1!$A$2:$B$98,2,FALSE)</f>
        <v>66600</v>
      </c>
      <c r="Q65" s="102" t="s">
        <v>119</v>
      </c>
      <c r="R65" s="69">
        <f>VLOOKUP(Q65,Sheet1!$A$2:$B$98,2,FALSE)</f>
        <v>0</v>
      </c>
      <c r="S65" s="102" t="s">
        <v>118</v>
      </c>
      <c r="T65" s="69">
        <f>VLOOKUP(S65,Sheet1!$A$2:$B$98,2,FALSE)</f>
        <v>0</v>
      </c>
      <c r="U65" s="98" t="s">
        <v>147</v>
      </c>
      <c r="V65" s="71">
        <f>VLOOKUP(U65,Sheet1!$A$2:$B$98,2,FALSE)</f>
        <v>0</v>
      </c>
      <c r="W65" s="70" t="s">
        <v>141</v>
      </c>
      <c r="X65" s="71">
        <f>VLOOKUP(W65,Sheet1!$A$2:$B$98,2,FALSE)</f>
        <v>40500</v>
      </c>
      <c r="Y65" s="98" t="s">
        <v>94</v>
      </c>
      <c r="Z65" s="71">
        <f>VLOOKUP(Y65,Sheet1!$A$2:$B$98,2,FALSE)</f>
        <v>0</v>
      </c>
      <c r="AA65" s="99" t="s">
        <v>44</v>
      </c>
      <c r="AB65" s="73">
        <f>VLOOKUP(AA65,Sheet1!$A$2:$B$98,2,FALSE)</f>
        <v>0</v>
      </c>
      <c r="AC65" s="72" t="s">
        <v>39</v>
      </c>
      <c r="AD65" s="73">
        <f>VLOOKUP(AC65,Sheet1!$A$2:$B$98,2,FALSE)</f>
        <v>40500</v>
      </c>
      <c r="AE65" s="101" t="s">
        <v>129</v>
      </c>
      <c r="AF65" s="74">
        <f>VLOOKUP(AE65,Sheet1!$A$2:$B$98,2,FALSE)</f>
        <v>0</v>
      </c>
      <c r="AG65" s="75" t="s">
        <v>116</v>
      </c>
      <c r="AH65" s="74">
        <f>VLOOKUP(AG65,Sheet1!$A$2:$B$98,2,FALSE)</f>
        <v>75000</v>
      </c>
    </row>
    <row r="66" spans="1:34" ht="9.6999999999999993" customHeight="1" x14ac:dyDescent="0.2">
      <c r="A66" s="48">
        <v>65</v>
      </c>
      <c r="B66" s="59" t="s">
        <v>755</v>
      </c>
      <c r="C66" s="49" t="s">
        <v>111</v>
      </c>
      <c r="D66" s="80" t="s">
        <v>756</v>
      </c>
      <c r="E66" s="77" t="s">
        <v>934</v>
      </c>
      <c r="F66" s="52">
        <f t="shared" ref="F66:F129" si="1">SUM(H66)+J66+L66+N66+P66+R66+T66+V66+X66+Z66+AB66+AD66+AF66+AH66</f>
        <v>2127960</v>
      </c>
      <c r="G66" s="62" t="s">
        <v>50</v>
      </c>
      <c r="H66" s="63">
        <f>VLOOKUP(G66,Sheet1!$A$2:$B$98,2,FALSE)</f>
        <v>342000</v>
      </c>
      <c r="I66" s="64" t="s">
        <v>67</v>
      </c>
      <c r="J66" s="63">
        <f>VLOOKUP(I66,Sheet1!$A$2:$B$98,2,FALSE)</f>
        <v>101160</v>
      </c>
      <c r="K66" s="103" t="s">
        <v>80</v>
      </c>
      <c r="L66" s="66">
        <f>VLOOKUP(K66,Sheet1!$A$2:$B$98,2,FALSE)</f>
        <v>0</v>
      </c>
      <c r="M66" s="103" t="s">
        <v>41</v>
      </c>
      <c r="N66" s="66">
        <f>VLOOKUP(M66,Sheet1!$A$2:$B$98,2,FALSE)</f>
        <v>0</v>
      </c>
      <c r="O66" s="68" t="s">
        <v>113</v>
      </c>
      <c r="P66" s="69">
        <f>VLOOKUP(O66,Sheet1!$A$2:$B$98,2,FALSE)</f>
        <v>792000</v>
      </c>
      <c r="Q66" s="68" t="s">
        <v>62</v>
      </c>
      <c r="R66" s="69">
        <f>VLOOKUP(Q66,Sheet1!$A$2:$B$98,2,FALSE)</f>
        <v>48600</v>
      </c>
      <c r="S66" s="68" t="s">
        <v>61</v>
      </c>
      <c r="T66" s="69">
        <f>VLOOKUP(S66,Sheet1!$A$2:$B$98,2,FALSE)</f>
        <v>342000</v>
      </c>
      <c r="U66" s="70" t="s">
        <v>83</v>
      </c>
      <c r="V66" s="71">
        <f>VLOOKUP(U66,Sheet1!$A$2:$B$98,2,FALSE)</f>
        <v>234000</v>
      </c>
      <c r="W66" s="98" t="s">
        <v>147</v>
      </c>
      <c r="X66" s="71">
        <f>VLOOKUP(W66,Sheet1!$A$2:$B$98,2,FALSE)</f>
        <v>0</v>
      </c>
      <c r="Y66" s="70" t="s">
        <v>40</v>
      </c>
      <c r="Z66" s="71">
        <f>VLOOKUP(Y66,Sheet1!$A$2:$B$98,2,FALSE)</f>
        <v>34200</v>
      </c>
      <c r="AA66" s="72" t="s">
        <v>86</v>
      </c>
      <c r="AB66" s="73">
        <f>VLOOKUP(AA66,Sheet1!$A$2:$B$98,2,FALSE)</f>
        <v>234000</v>
      </c>
      <c r="AC66" s="99" t="s">
        <v>44</v>
      </c>
      <c r="AD66" s="73">
        <f>VLOOKUP(AC66,Sheet1!$A$2:$B$98,2,FALSE)</f>
        <v>0</v>
      </c>
      <c r="AE66" s="101" t="s">
        <v>115</v>
      </c>
      <c r="AF66" s="74">
        <f>VLOOKUP(AE66,Sheet1!$A$2:$B$98,2,FALSE)</f>
        <v>0</v>
      </c>
      <c r="AG66" s="100" t="s">
        <v>129</v>
      </c>
      <c r="AH66" s="74">
        <f>VLOOKUP(AG66,Sheet1!$A$2:$B$98,2,FALSE)</f>
        <v>0</v>
      </c>
    </row>
    <row r="67" spans="1:34" ht="9.6999999999999993" customHeight="1" x14ac:dyDescent="0.2">
      <c r="A67" s="58">
        <v>66</v>
      </c>
      <c r="B67" s="59" t="s">
        <v>725</v>
      </c>
      <c r="C67" s="49" t="s">
        <v>111</v>
      </c>
      <c r="D67" s="80" t="s">
        <v>724</v>
      </c>
      <c r="E67" s="51" t="s">
        <v>726</v>
      </c>
      <c r="F67" s="52">
        <f t="shared" si="1"/>
        <v>2110032</v>
      </c>
      <c r="G67" s="62" t="s">
        <v>50</v>
      </c>
      <c r="H67" s="63">
        <f>VLOOKUP(G67,Sheet1!$A$2:$B$98,2,FALSE)</f>
        <v>342000</v>
      </c>
      <c r="I67" s="64" t="s">
        <v>67</v>
      </c>
      <c r="J67" s="63">
        <f>VLOOKUP(I67,Sheet1!$A$2:$B$98,2,FALSE)</f>
        <v>101160</v>
      </c>
      <c r="K67" s="65" t="s">
        <v>57</v>
      </c>
      <c r="L67" s="66">
        <f>VLOOKUP(K67,Sheet1!$A$2:$B$98,2,FALSE)</f>
        <v>148500</v>
      </c>
      <c r="M67" s="65" t="s">
        <v>32</v>
      </c>
      <c r="N67" s="66">
        <f>VLOOKUP(M67,Sheet1!$A$2:$B$98,2,FALSE)</f>
        <v>66600</v>
      </c>
      <c r="O67" s="68" t="s">
        <v>61</v>
      </c>
      <c r="P67" s="69">
        <f>VLOOKUP(O67,Sheet1!$A$2:$B$98,2,FALSE)</f>
        <v>342000</v>
      </c>
      <c r="Q67" s="102" t="s">
        <v>98</v>
      </c>
      <c r="R67" s="69">
        <f>VLOOKUP(Q67,Sheet1!$A$2:$B$98,2,FALSE)</f>
        <v>0</v>
      </c>
      <c r="S67" s="102" t="s">
        <v>127</v>
      </c>
      <c r="T67" s="69">
        <f>VLOOKUP(S67,Sheet1!$A$2:$B$98,2,FALSE)</f>
        <v>0</v>
      </c>
      <c r="U67" s="98" t="s">
        <v>114</v>
      </c>
      <c r="V67" s="71">
        <f>VLOOKUP(U67,Sheet1!$A$2:$B$98,2,FALSE)</f>
        <v>0</v>
      </c>
      <c r="W67" s="70" t="s">
        <v>143</v>
      </c>
      <c r="X67" s="71">
        <f>VLOOKUP(W67,Sheet1!$A$2:$B$98,2,FALSE)</f>
        <v>792000</v>
      </c>
      <c r="Y67" s="70" t="s">
        <v>100</v>
      </c>
      <c r="Z67" s="71">
        <f>VLOOKUP(Y67,Sheet1!$A$2:$B$98,2,FALSE)</f>
        <v>55800</v>
      </c>
      <c r="AA67" s="72" t="s">
        <v>86</v>
      </c>
      <c r="AB67" s="73">
        <f>VLOOKUP(AA67,Sheet1!$A$2:$B$98,2,FALSE)</f>
        <v>234000</v>
      </c>
      <c r="AC67" s="72" t="s">
        <v>48</v>
      </c>
      <c r="AD67" s="73">
        <f>VLOOKUP(AC67,Sheet1!$A$2:$B$98,2,FALSE)</f>
        <v>27972</v>
      </c>
      <c r="AE67" s="101" t="s">
        <v>115</v>
      </c>
      <c r="AF67" s="74">
        <f>VLOOKUP(AE67,Sheet1!$A$2:$B$98,2,FALSE)</f>
        <v>0</v>
      </c>
      <c r="AG67" s="100" t="s">
        <v>129</v>
      </c>
      <c r="AH67" s="74">
        <f>VLOOKUP(AG67,Sheet1!$A$2:$B$98,2,FALSE)</f>
        <v>0</v>
      </c>
    </row>
    <row r="68" spans="1:34" ht="9.6999999999999993" customHeight="1" x14ac:dyDescent="0.2">
      <c r="A68" s="58">
        <v>67</v>
      </c>
      <c r="B68" s="59" t="s">
        <v>851</v>
      </c>
      <c r="C68" s="49" t="s">
        <v>285</v>
      </c>
      <c r="D68" s="80" t="s">
        <v>849</v>
      </c>
      <c r="E68" s="51" t="s">
        <v>852</v>
      </c>
      <c r="F68" s="52">
        <f t="shared" si="1"/>
        <v>2109972</v>
      </c>
      <c r="G68" s="62" t="s">
        <v>50</v>
      </c>
      <c r="H68" s="63">
        <f>VLOOKUP(G68,Sheet1!$A$2:$B$98,2,FALSE)</f>
        <v>342000</v>
      </c>
      <c r="I68" s="108" t="s">
        <v>35</v>
      </c>
      <c r="J68" s="63">
        <f>VLOOKUP(I68,Sheet1!$A$2:$B$98,2,FALSE)</f>
        <v>0</v>
      </c>
      <c r="K68" s="103" t="s">
        <v>82</v>
      </c>
      <c r="L68" s="66">
        <f>VLOOKUP(K68,Sheet1!$A$2:$B$98,2,FALSE)</f>
        <v>0</v>
      </c>
      <c r="M68" s="65" t="s">
        <v>32</v>
      </c>
      <c r="N68" s="66">
        <f>VLOOKUP(M68,Sheet1!$A$2:$B$98,2,FALSE)</f>
        <v>66600</v>
      </c>
      <c r="O68" s="68" t="s">
        <v>113</v>
      </c>
      <c r="P68" s="69">
        <f>VLOOKUP(O68,Sheet1!$A$2:$B$98,2,FALSE)</f>
        <v>792000</v>
      </c>
      <c r="Q68" s="68" t="s">
        <v>62</v>
      </c>
      <c r="R68" s="69">
        <f>VLOOKUP(Q68,Sheet1!$A$2:$B$98,2,FALSE)</f>
        <v>48600</v>
      </c>
      <c r="S68" s="68" t="s">
        <v>68</v>
      </c>
      <c r="T68" s="69">
        <f>VLOOKUP(S68,Sheet1!$A$2:$B$98,2,FALSE)</f>
        <v>55800</v>
      </c>
      <c r="U68" s="70" t="s">
        <v>120</v>
      </c>
      <c r="V68" s="71">
        <f>VLOOKUP(U68,Sheet1!$A$2:$B$98,2,FALSE)</f>
        <v>234000</v>
      </c>
      <c r="W68" s="70" t="s">
        <v>83</v>
      </c>
      <c r="X68" s="71">
        <f>VLOOKUP(W68,Sheet1!$A$2:$B$98,2,FALSE)</f>
        <v>234000</v>
      </c>
      <c r="Y68" s="70" t="s">
        <v>84</v>
      </c>
      <c r="Z68" s="71">
        <f>VLOOKUP(Y68,Sheet1!$A$2:$B$98,2,FALSE)</f>
        <v>27972</v>
      </c>
      <c r="AA68" s="72" t="s">
        <v>86</v>
      </c>
      <c r="AB68" s="73">
        <f>VLOOKUP(AA68,Sheet1!$A$2:$B$98,2,FALSE)</f>
        <v>234000</v>
      </c>
      <c r="AC68" s="99" t="s">
        <v>44</v>
      </c>
      <c r="AD68" s="73">
        <f>VLOOKUP(AC68,Sheet1!$A$2:$B$98,2,FALSE)</f>
        <v>0</v>
      </c>
      <c r="AE68" s="101" t="s">
        <v>129</v>
      </c>
      <c r="AF68" s="74">
        <f>VLOOKUP(AE68,Sheet1!$A$2:$B$98,2,FALSE)</f>
        <v>0</v>
      </c>
      <c r="AG68" s="75" t="s">
        <v>116</v>
      </c>
      <c r="AH68" s="74">
        <f>VLOOKUP(AG68,Sheet1!$A$2:$B$98,2,FALSE)</f>
        <v>75000</v>
      </c>
    </row>
    <row r="69" spans="1:34" ht="9.6999999999999993" customHeight="1" x14ac:dyDescent="0.2">
      <c r="A69" s="48">
        <v>68</v>
      </c>
      <c r="B69" s="59" t="s">
        <v>788</v>
      </c>
      <c r="C69" s="49" t="s">
        <v>789</v>
      </c>
      <c r="D69" s="80" t="s">
        <v>787</v>
      </c>
      <c r="E69" s="51" t="s">
        <v>790</v>
      </c>
      <c r="F69" s="52">
        <f t="shared" si="1"/>
        <v>2107800</v>
      </c>
      <c r="G69" s="107" t="s">
        <v>43</v>
      </c>
      <c r="H69" s="63">
        <f>VLOOKUP(G69,Sheet1!$A$2:$B$98,2,FALSE)</f>
        <v>0</v>
      </c>
      <c r="I69" s="64" t="s">
        <v>71</v>
      </c>
      <c r="J69" s="63">
        <f>VLOOKUP(I69,Sheet1!$A$2:$B$98,2,FALSE)</f>
        <v>234000</v>
      </c>
      <c r="K69" s="103" t="s">
        <v>63</v>
      </c>
      <c r="L69" s="66">
        <f>VLOOKUP(K69,Sheet1!$A$2:$B$98,2,FALSE)</f>
        <v>0</v>
      </c>
      <c r="M69" s="103" t="s">
        <v>80</v>
      </c>
      <c r="N69" s="66">
        <f>VLOOKUP(M69,Sheet1!$A$2:$B$98,2,FALSE)</f>
        <v>0</v>
      </c>
      <c r="O69" s="68" t="s">
        <v>113</v>
      </c>
      <c r="P69" s="69">
        <f>VLOOKUP(O69,Sheet1!$A$2:$B$98,2,FALSE)</f>
        <v>792000</v>
      </c>
      <c r="Q69" s="68" t="s">
        <v>85</v>
      </c>
      <c r="R69" s="69">
        <f>VLOOKUP(Q69,Sheet1!$A$2:$B$98,2,FALSE)</f>
        <v>234000</v>
      </c>
      <c r="S69" s="68" t="s">
        <v>68</v>
      </c>
      <c r="T69" s="69">
        <f>VLOOKUP(S69,Sheet1!$A$2:$B$98,2,FALSE)</f>
        <v>55800</v>
      </c>
      <c r="U69" s="70" t="s">
        <v>143</v>
      </c>
      <c r="V69" s="71">
        <f>VLOOKUP(U69,Sheet1!$A$2:$B$98,2,FALSE)</f>
        <v>792000</v>
      </c>
      <c r="W69" s="98" t="s">
        <v>90</v>
      </c>
      <c r="X69" s="71">
        <f>VLOOKUP(W69,Sheet1!$A$2:$B$98,2,FALSE)</f>
        <v>0</v>
      </c>
      <c r="Y69" s="98" t="s">
        <v>47</v>
      </c>
      <c r="Z69" s="71">
        <f>VLOOKUP(Y69,Sheet1!$A$2:$B$98,2,FALSE)</f>
        <v>0</v>
      </c>
      <c r="AA69" s="99" t="s">
        <v>52</v>
      </c>
      <c r="AB69" s="73">
        <f>VLOOKUP(AA69,Sheet1!$A$2:$B$98,2,FALSE)</f>
        <v>0</v>
      </c>
      <c r="AC69" s="99" t="s">
        <v>44</v>
      </c>
      <c r="AD69" s="73">
        <f>VLOOKUP(AC69,Sheet1!$A$2:$B$98,2,FALSE)</f>
        <v>0</v>
      </c>
      <c r="AE69" s="101" t="s">
        <v>115</v>
      </c>
      <c r="AF69" s="74">
        <f>VLOOKUP(AE69,Sheet1!$A$2:$B$98,2,FALSE)</f>
        <v>0</v>
      </c>
      <c r="AG69" s="100" t="s">
        <v>129</v>
      </c>
      <c r="AH69" s="74">
        <f>VLOOKUP(AG69,Sheet1!$A$2:$B$98,2,FALSE)</f>
        <v>0</v>
      </c>
    </row>
    <row r="70" spans="1:34" ht="9.6999999999999993" customHeight="1" x14ac:dyDescent="0.2">
      <c r="A70" s="48">
        <v>69</v>
      </c>
      <c r="B70" s="59" t="s">
        <v>775</v>
      </c>
      <c r="C70" s="49" t="s">
        <v>111</v>
      </c>
      <c r="D70" s="80" t="s">
        <v>773</v>
      </c>
      <c r="E70" s="51" t="s">
        <v>776</v>
      </c>
      <c r="F70" s="52">
        <f t="shared" si="1"/>
        <v>2093340</v>
      </c>
      <c r="G70" s="62" t="s">
        <v>36</v>
      </c>
      <c r="H70" s="63">
        <f>VLOOKUP(G70,Sheet1!$A$2:$B$98,2,FALSE)</f>
        <v>148500</v>
      </c>
      <c r="I70" s="64" t="s">
        <v>71</v>
      </c>
      <c r="J70" s="63">
        <f>VLOOKUP(I70,Sheet1!$A$2:$B$98,2,FALSE)</f>
        <v>234000</v>
      </c>
      <c r="K70" s="65" t="s">
        <v>64</v>
      </c>
      <c r="L70" s="66">
        <f>VLOOKUP(K70,Sheet1!$A$2:$B$98,2,FALSE)</f>
        <v>40500</v>
      </c>
      <c r="M70" s="65" t="s">
        <v>65</v>
      </c>
      <c r="N70" s="66">
        <f>VLOOKUP(M70,Sheet1!$A$2:$B$98,2,FALSE)</f>
        <v>301500</v>
      </c>
      <c r="O70" s="68" t="s">
        <v>61</v>
      </c>
      <c r="P70" s="69">
        <f>VLOOKUP(O70,Sheet1!$A$2:$B$98,2,FALSE)</f>
        <v>342000</v>
      </c>
      <c r="Q70" s="102" t="s">
        <v>49</v>
      </c>
      <c r="R70" s="69">
        <f>VLOOKUP(Q70,Sheet1!$A$2:$B$98,2,FALSE)</f>
        <v>0</v>
      </c>
      <c r="S70" s="68" t="s">
        <v>139</v>
      </c>
      <c r="T70" s="69">
        <f>VLOOKUP(S70,Sheet1!$A$2:$B$98,2,FALSE)</f>
        <v>432000</v>
      </c>
      <c r="U70" s="70" t="s">
        <v>141</v>
      </c>
      <c r="V70" s="71">
        <f>VLOOKUP(U70,Sheet1!$A$2:$B$98,2,FALSE)</f>
        <v>40500</v>
      </c>
      <c r="W70" s="98" t="s">
        <v>114</v>
      </c>
      <c r="X70" s="71">
        <f>VLOOKUP(W70,Sheet1!$A$2:$B$98,2,FALSE)</f>
        <v>0</v>
      </c>
      <c r="Y70" s="70" t="s">
        <v>83</v>
      </c>
      <c r="Z70" s="71">
        <f>VLOOKUP(Y70,Sheet1!$A$2:$B$98,2,FALSE)</f>
        <v>234000</v>
      </c>
      <c r="AA70" s="72" t="s">
        <v>86</v>
      </c>
      <c r="AB70" s="73">
        <f>VLOOKUP(AA70,Sheet1!$A$2:$B$98,2,FALSE)</f>
        <v>234000</v>
      </c>
      <c r="AC70" s="72" t="s">
        <v>88</v>
      </c>
      <c r="AD70" s="73">
        <f>VLOOKUP(AC70,Sheet1!$A$2:$B$98,2,FALSE)</f>
        <v>11340</v>
      </c>
      <c r="AE70" s="101" t="s">
        <v>121</v>
      </c>
      <c r="AF70" s="74">
        <f>VLOOKUP(AE70,Sheet1!$A$2:$B$98,2,FALSE)</f>
        <v>0</v>
      </c>
      <c r="AG70" s="75" t="s">
        <v>116</v>
      </c>
      <c r="AH70" s="74">
        <f>VLOOKUP(AG70,Sheet1!$A$2:$B$98,2,FALSE)</f>
        <v>75000</v>
      </c>
    </row>
    <row r="71" spans="1:34" ht="9.6999999999999993" customHeight="1" x14ac:dyDescent="0.2">
      <c r="A71" s="58">
        <v>70</v>
      </c>
      <c r="B71" s="59" t="s">
        <v>103</v>
      </c>
      <c r="C71" s="49" t="s">
        <v>111</v>
      </c>
      <c r="D71" s="80" t="s">
        <v>104</v>
      </c>
      <c r="E71" s="51" t="s">
        <v>112</v>
      </c>
      <c r="F71" s="52">
        <f t="shared" si="1"/>
        <v>2090460</v>
      </c>
      <c r="G71" s="62" t="s">
        <v>36</v>
      </c>
      <c r="H71" s="63">
        <f>VLOOKUP(G71,Sheet1!$A$2:$B$98,2,FALSE)</f>
        <v>148500</v>
      </c>
      <c r="I71" s="64" t="s">
        <v>50</v>
      </c>
      <c r="J71" s="63">
        <f>VLOOKUP(I71,Sheet1!$A$2:$B$98,2,FALSE)</f>
        <v>342000</v>
      </c>
      <c r="K71" s="65" t="s">
        <v>57</v>
      </c>
      <c r="L71" s="66">
        <f>VLOOKUP(K71,Sheet1!$A$2:$B$98,2,FALSE)</f>
        <v>148500</v>
      </c>
      <c r="M71" s="65" t="s">
        <v>32</v>
      </c>
      <c r="N71" s="66">
        <f>VLOOKUP(M71,Sheet1!$A$2:$B$98,2,FALSE)</f>
        <v>66600</v>
      </c>
      <c r="O71" s="68" t="s">
        <v>113</v>
      </c>
      <c r="P71" s="69">
        <f>VLOOKUP(O71,Sheet1!$A$2:$B$98,2,FALSE)</f>
        <v>792000</v>
      </c>
      <c r="Q71" s="68" t="s">
        <v>76</v>
      </c>
      <c r="R71" s="69">
        <f>VLOOKUP(Q71,Sheet1!$A$2:$B$98,2,FALSE)</f>
        <v>101160</v>
      </c>
      <c r="S71" s="68" t="s">
        <v>61</v>
      </c>
      <c r="T71" s="69">
        <f>VLOOKUP(S71,Sheet1!$A$2:$B$98,2,FALSE)</f>
        <v>342000</v>
      </c>
      <c r="U71" s="98" t="s">
        <v>114</v>
      </c>
      <c r="V71" s="71">
        <f>VLOOKUP(U71,Sheet1!$A$2:$B$98,2,FALSE)</f>
        <v>0</v>
      </c>
      <c r="W71" s="70" t="s">
        <v>40</v>
      </c>
      <c r="X71" s="71">
        <f>VLOOKUP(W71,Sheet1!$A$2:$B$98,2,FALSE)</f>
        <v>34200</v>
      </c>
      <c r="Y71" s="98" t="s">
        <v>47</v>
      </c>
      <c r="Z71" s="71">
        <f>VLOOKUP(Y71,Sheet1!$A$2:$B$98,2,FALSE)</f>
        <v>0</v>
      </c>
      <c r="AA71" s="99" t="s">
        <v>44</v>
      </c>
      <c r="AB71" s="73">
        <f>VLOOKUP(AA71,Sheet1!$A$2:$B$98,2,FALSE)</f>
        <v>0</v>
      </c>
      <c r="AC71" s="72" t="s">
        <v>39</v>
      </c>
      <c r="AD71" s="73">
        <f>VLOOKUP(AC71,Sheet1!$A$2:$B$98,2,FALSE)</f>
        <v>40500</v>
      </c>
      <c r="AE71" s="101" t="s">
        <v>115</v>
      </c>
      <c r="AF71" s="74">
        <f>VLOOKUP(AE71,Sheet1!$A$2:$B$98,2,FALSE)</f>
        <v>0</v>
      </c>
      <c r="AG71" s="75" t="s">
        <v>116</v>
      </c>
      <c r="AH71" s="74">
        <f>VLOOKUP(AG71,Sheet1!$A$2:$B$98,2,FALSE)</f>
        <v>75000</v>
      </c>
    </row>
    <row r="72" spans="1:34" ht="9.6999999999999993" customHeight="1" x14ac:dyDescent="0.2">
      <c r="A72" s="58">
        <v>71</v>
      </c>
      <c r="B72" s="59" t="s">
        <v>434</v>
      </c>
      <c r="C72" s="49" t="s">
        <v>111</v>
      </c>
      <c r="D72" s="80" t="s">
        <v>433</v>
      </c>
      <c r="E72" s="51" t="s">
        <v>435</v>
      </c>
      <c r="F72" s="52">
        <f t="shared" si="1"/>
        <v>2088792</v>
      </c>
      <c r="G72" s="62" t="s">
        <v>67</v>
      </c>
      <c r="H72" s="63">
        <f>VLOOKUP(G72,Sheet1!$A$2:$B$98,2,FALSE)</f>
        <v>101160</v>
      </c>
      <c r="I72" s="64" t="s">
        <v>71</v>
      </c>
      <c r="J72" s="63">
        <f>VLOOKUP(I72,Sheet1!$A$2:$B$98,2,FALSE)</f>
        <v>234000</v>
      </c>
      <c r="K72" s="65" t="s">
        <v>117</v>
      </c>
      <c r="L72" s="66">
        <f>VLOOKUP(K72,Sheet1!$A$2:$B$98,2,FALSE)</f>
        <v>234000</v>
      </c>
      <c r="M72" s="103" t="s">
        <v>41</v>
      </c>
      <c r="N72" s="66">
        <f>VLOOKUP(M72,Sheet1!$A$2:$B$98,2,FALSE)</f>
        <v>0</v>
      </c>
      <c r="O72" s="68" t="s">
        <v>113</v>
      </c>
      <c r="P72" s="69">
        <f>VLOOKUP(O72,Sheet1!$A$2:$B$98,2,FALSE)</f>
        <v>792000</v>
      </c>
      <c r="Q72" s="68" t="s">
        <v>85</v>
      </c>
      <c r="R72" s="69">
        <f>VLOOKUP(Q72,Sheet1!$A$2:$B$98,2,FALSE)</f>
        <v>234000</v>
      </c>
      <c r="S72" s="68" t="s">
        <v>76</v>
      </c>
      <c r="T72" s="69">
        <f>VLOOKUP(S72,Sheet1!$A$2:$B$98,2,FALSE)</f>
        <v>101160</v>
      </c>
      <c r="U72" s="70" t="s">
        <v>141</v>
      </c>
      <c r="V72" s="71">
        <f>VLOOKUP(U72,Sheet1!$A$2:$B$98,2,FALSE)</f>
        <v>40500</v>
      </c>
      <c r="W72" s="70" t="s">
        <v>97</v>
      </c>
      <c r="X72" s="71">
        <f>VLOOKUP(W72,Sheet1!$A$2:$B$98,2,FALSE)</f>
        <v>34200</v>
      </c>
      <c r="Y72" s="70" t="s">
        <v>100</v>
      </c>
      <c r="Z72" s="71">
        <f>VLOOKUP(Y72,Sheet1!$A$2:$B$98,2,FALSE)</f>
        <v>55800</v>
      </c>
      <c r="AA72" s="72" t="s">
        <v>48</v>
      </c>
      <c r="AB72" s="73">
        <f>VLOOKUP(AA72,Sheet1!$A$2:$B$98,2,FALSE)</f>
        <v>27972</v>
      </c>
      <c r="AC72" s="72" t="s">
        <v>86</v>
      </c>
      <c r="AD72" s="73">
        <f>VLOOKUP(AC72,Sheet1!$A$2:$B$98,2,FALSE)</f>
        <v>234000</v>
      </c>
      <c r="AE72" s="101" t="s">
        <v>129</v>
      </c>
      <c r="AF72" s="74">
        <f>VLOOKUP(AE72,Sheet1!$A$2:$B$98,2,FALSE)</f>
        <v>0</v>
      </c>
      <c r="AG72" s="100" t="s">
        <v>121</v>
      </c>
      <c r="AH72" s="74">
        <f>VLOOKUP(AG72,Sheet1!$A$2:$B$98,2,FALSE)</f>
        <v>0</v>
      </c>
    </row>
    <row r="73" spans="1:34" ht="9.6999999999999993" customHeight="1" x14ac:dyDescent="0.2">
      <c r="A73" s="48">
        <v>72</v>
      </c>
      <c r="B73" s="59" t="s">
        <v>591</v>
      </c>
      <c r="C73" s="49" t="s">
        <v>278</v>
      </c>
      <c r="D73" s="80" t="s">
        <v>590</v>
      </c>
      <c r="E73" s="51" t="s">
        <v>592</v>
      </c>
      <c r="F73" s="52">
        <f t="shared" si="1"/>
        <v>2083800</v>
      </c>
      <c r="G73" s="62" t="s">
        <v>50</v>
      </c>
      <c r="H73" s="63">
        <f>VLOOKUP(G73,Sheet1!$A$2:$B$98,2,FALSE)</f>
        <v>342000</v>
      </c>
      <c r="I73" s="64" t="s">
        <v>71</v>
      </c>
      <c r="J73" s="63">
        <f>VLOOKUP(I73,Sheet1!$A$2:$B$98,2,FALSE)</f>
        <v>234000</v>
      </c>
      <c r="K73" s="65" t="s">
        <v>65</v>
      </c>
      <c r="L73" s="66">
        <f>VLOOKUP(K73,Sheet1!$A$2:$B$98,2,FALSE)</f>
        <v>301500</v>
      </c>
      <c r="M73" s="65" t="s">
        <v>70</v>
      </c>
      <c r="N73" s="66">
        <f>VLOOKUP(M73,Sheet1!$A$2:$B$98,2,FALSE)</f>
        <v>79200</v>
      </c>
      <c r="O73" s="102" t="s">
        <v>118</v>
      </c>
      <c r="P73" s="69">
        <f>VLOOKUP(O73,Sheet1!$A$2:$B$98,2,FALSE)</f>
        <v>0</v>
      </c>
      <c r="Q73" s="68" t="s">
        <v>113</v>
      </c>
      <c r="R73" s="69">
        <f>VLOOKUP(Q73,Sheet1!$A$2:$B$98,2,FALSE)</f>
        <v>792000</v>
      </c>
      <c r="S73" s="68" t="s">
        <v>68</v>
      </c>
      <c r="T73" s="69">
        <f>VLOOKUP(S73,Sheet1!$A$2:$B$98,2,FALSE)</f>
        <v>55800</v>
      </c>
      <c r="U73" s="98" t="s">
        <v>114</v>
      </c>
      <c r="V73" s="71">
        <f>VLOOKUP(U73,Sheet1!$A$2:$B$98,2,FALSE)</f>
        <v>0</v>
      </c>
      <c r="W73" s="70" t="s">
        <v>95</v>
      </c>
      <c r="X73" s="71">
        <f>VLOOKUP(W73,Sheet1!$A$2:$B$98,2,FALSE)</f>
        <v>148500</v>
      </c>
      <c r="Y73" s="70" t="s">
        <v>100</v>
      </c>
      <c r="Z73" s="71">
        <f>VLOOKUP(Y73,Sheet1!$A$2:$B$98,2,FALSE)</f>
        <v>55800</v>
      </c>
      <c r="AA73" s="99" t="s">
        <v>53</v>
      </c>
      <c r="AB73" s="73">
        <f>VLOOKUP(AA73,Sheet1!$A$2:$B$98,2,FALSE)</f>
        <v>0</v>
      </c>
      <c r="AC73" s="99" t="s">
        <v>44</v>
      </c>
      <c r="AD73" s="73">
        <f>VLOOKUP(AC73,Sheet1!$A$2:$B$98,2,FALSE)</f>
        <v>0</v>
      </c>
      <c r="AE73" s="101" t="s">
        <v>129</v>
      </c>
      <c r="AF73" s="74">
        <f>VLOOKUP(AE73,Sheet1!$A$2:$B$98,2,FALSE)</f>
        <v>0</v>
      </c>
      <c r="AG73" s="75" t="s">
        <v>116</v>
      </c>
      <c r="AH73" s="74">
        <f>VLOOKUP(AG73,Sheet1!$A$2:$B$98,2,FALSE)</f>
        <v>75000</v>
      </c>
    </row>
    <row r="74" spans="1:34" ht="9.6999999999999993" customHeight="1" x14ac:dyDescent="0.2">
      <c r="A74" s="48">
        <v>73</v>
      </c>
      <c r="B74" s="59" t="s">
        <v>839</v>
      </c>
      <c r="C74" s="49" t="s">
        <v>111</v>
      </c>
      <c r="D74" s="80" t="s">
        <v>838</v>
      </c>
      <c r="E74" s="51" t="s">
        <v>841</v>
      </c>
      <c r="F74" s="52">
        <f t="shared" si="1"/>
        <v>2080800</v>
      </c>
      <c r="G74" s="62" t="s">
        <v>50</v>
      </c>
      <c r="H74" s="63">
        <f>VLOOKUP(G74,Sheet1!$A$2:$B$98,2,FALSE)</f>
        <v>342000</v>
      </c>
      <c r="I74" s="64" t="s">
        <v>71</v>
      </c>
      <c r="J74" s="63">
        <f>VLOOKUP(I74,Sheet1!$A$2:$B$98,2,FALSE)</f>
        <v>234000</v>
      </c>
      <c r="K74" s="65" t="s">
        <v>117</v>
      </c>
      <c r="L74" s="66">
        <f>VLOOKUP(K74,Sheet1!$A$2:$B$98,2,FALSE)</f>
        <v>234000</v>
      </c>
      <c r="M74" s="103" t="s">
        <v>41</v>
      </c>
      <c r="N74" s="66">
        <f>VLOOKUP(M74,Sheet1!$A$2:$B$98,2,FALSE)</f>
        <v>0</v>
      </c>
      <c r="O74" s="102" t="s">
        <v>118</v>
      </c>
      <c r="P74" s="69">
        <f>VLOOKUP(O74,Sheet1!$A$2:$B$98,2,FALSE)</f>
        <v>0</v>
      </c>
      <c r="Q74" s="68" t="s">
        <v>113</v>
      </c>
      <c r="R74" s="69">
        <f>VLOOKUP(Q74,Sheet1!$A$2:$B$98,2,FALSE)</f>
        <v>792000</v>
      </c>
      <c r="S74" s="68" t="s">
        <v>68</v>
      </c>
      <c r="T74" s="69">
        <f>VLOOKUP(S74,Sheet1!$A$2:$B$98,2,FALSE)</f>
        <v>55800</v>
      </c>
      <c r="U74" s="70" t="s">
        <v>95</v>
      </c>
      <c r="V74" s="71">
        <f>VLOOKUP(U74,Sheet1!$A$2:$B$98,2,FALSE)</f>
        <v>148500</v>
      </c>
      <c r="W74" s="70" t="s">
        <v>83</v>
      </c>
      <c r="X74" s="71">
        <f>VLOOKUP(W74,Sheet1!$A$2:$B$98,2,FALSE)</f>
        <v>234000</v>
      </c>
      <c r="Y74" s="98" t="s">
        <v>147</v>
      </c>
      <c r="Z74" s="71">
        <f>VLOOKUP(Y74,Sheet1!$A$2:$B$98,2,FALSE)</f>
        <v>0</v>
      </c>
      <c r="AA74" s="99" t="s">
        <v>44</v>
      </c>
      <c r="AB74" s="73">
        <f>VLOOKUP(AA74,Sheet1!$A$2:$B$98,2,FALSE)</f>
        <v>0</v>
      </c>
      <c r="AC74" s="72" t="s">
        <v>39</v>
      </c>
      <c r="AD74" s="73">
        <f>VLOOKUP(AC74,Sheet1!$A$2:$B$98,2,FALSE)</f>
        <v>40500</v>
      </c>
      <c r="AE74" s="101" t="s">
        <v>115</v>
      </c>
      <c r="AF74" s="74">
        <f>VLOOKUP(AE74,Sheet1!$A$2:$B$98,2,FALSE)</f>
        <v>0</v>
      </c>
      <c r="AG74" s="100" t="s">
        <v>129</v>
      </c>
      <c r="AH74" s="74">
        <f>VLOOKUP(AG74,Sheet1!$A$2:$B$98,2,FALSE)</f>
        <v>0</v>
      </c>
    </row>
    <row r="75" spans="1:34" ht="9.6999999999999993" customHeight="1" x14ac:dyDescent="0.2">
      <c r="A75" s="58">
        <v>74</v>
      </c>
      <c r="B75" s="79" t="s">
        <v>963</v>
      </c>
      <c r="C75" s="49" t="s">
        <v>221</v>
      </c>
      <c r="D75" s="80" t="s">
        <v>964</v>
      </c>
      <c r="E75" s="51" t="s">
        <v>965</v>
      </c>
      <c r="F75" s="52">
        <f t="shared" si="1"/>
        <v>2074260</v>
      </c>
      <c r="G75" s="62" t="s">
        <v>50</v>
      </c>
      <c r="H75" s="63">
        <f>VLOOKUP(G75,Sheet1!$A$2:$B$98,2,FALSE)</f>
        <v>342000</v>
      </c>
      <c r="I75" s="108" t="s">
        <v>35</v>
      </c>
      <c r="J75" s="63">
        <f>VLOOKUP(I75,Sheet1!$A$2:$B$98,2,FALSE)</f>
        <v>0</v>
      </c>
      <c r="K75" s="65" t="s">
        <v>64</v>
      </c>
      <c r="L75" s="66">
        <f>VLOOKUP(K75,Sheet1!$A$2:$B$98,2,FALSE)</f>
        <v>40500</v>
      </c>
      <c r="M75" s="65" t="s">
        <v>59</v>
      </c>
      <c r="N75" s="66">
        <f>VLOOKUP(M75,Sheet1!$A$2:$B$98,2,FALSE)</f>
        <v>101160</v>
      </c>
      <c r="O75" s="102" t="s">
        <v>118</v>
      </c>
      <c r="P75" s="69">
        <f>VLOOKUP(O75,Sheet1!$A$2:$B$98,2,FALSE)</f>
        <v>0</v>
      </c>
      <c r="Q75" s="68" t="s">
        <v>61</v>
      </c>
      <c r="R75" s="69">
        <f>VLOOKUP(Q75,Sheet1!$A$2:$B$98,2,FALSE)</f>
        <v>342000</v>
      </c>
      <c r="S75" s="68" t="s">
        <v>113</v>
      </c>
      <c r="T75" s="69">
        <f>VLOOKUP(S75,Sheet1!$A$2:$B$98,2,FALSE)</f>
        <v>792000</v>
      </c>
      <c r="U75" s="70" t="s">
        <v>141</v>
      </c>
      <c r="V75" s="71">
        <f>VLOOKUP(U75,Sheet1!$A$2:$B$98,2,FALSE)</f>
        <v>40500</v>
      </c>
      <c r="W75" s="98" t="s">
        <v>114</v>
      </c>
      <c r="X75" s="71">
        <f>VLOOKUP(W75,Sheet1!$A$2:$B$98,2,FALSE)</f>
        <v>0</v>
      </c>
      <c r="Y75" s="70" t="s">
        <v>91</v>
      </c>
      <c r="Z75" s="71">
        <f>VLOOKUP(Y75,Sheet1!$A$2:$B$98,2,FALSE)</f>
        <v>66600</v>
      </c>
      <c r="AA75" s="72" t="s">
        <v>86</v>
      </c>
      <c r="AB75" s="73">
        <f>VLOOKUP(AA75,Sheet1!$A$2:$B$98,2,FALSE)</f>
        <v>234000</v>
      </c>
      <c r="AC75" s="72" t="s">
        <v>39</v>
      </c>
      <c r="AD75" s="73">
        <f>VLOOKUP(AC75,Sheet1!$A$2:$B$98,2,FALSE)</f>
        <v>40500</v>
      </c>
      <c r="AE75" s="101" t="s">
        <v>129</v>
      </c>
      <c r="AF75" s="74">
        <f>VLOOKUP(AE75,Sheet1!$A$2:$B$98,2,FALSE)</f>
        <v>0</v>
      </c>
      <c r="AG75" s="75" t="s">
        <v>116</v>
      </c>
      <c r="AH75" s="74">
        <f>VLOOKUP(AG75,Sheet1!$A$2:$B$98,2,FALSE)</f>
        <v>75000</v>
      </c>
    </row>
    <row r="76" spans="1:34" ht="9.6999999999999993" customHeight="1" x14ac:dyDescent="0.2">
      <c r="A76" s="58">
        <v>75</v>
      </c>
      <c r="B76" s="79" t="s">
        <v>1020</v>
      </c>
      <c r="C76" s="49" t="s">
        <v>111</v>
      </c>
      <c r="D76" s="80" t="s">
        <v>1019</v>
      </c>
      <c r="E76" s="51" t="s">
        <v>1025</v>
      </c>
      <c r="F76" s="52">
        <f t="shared" si="1"/>
        <v>2073600</v>
      </c>
      <c r="G76" s="62" t="s">
        <v>36</v>
      </c>
      <c r="H76" s="63">
        <f>VLOOKUP(G76,Sheet1!$A$2:$B$98,2,FALSE)</f>
        <v>148500</v>
      </c>
      <c r="I76" s="108" t="s">
        <v>35</v>
      </c>
      <c r="J76" s="63">
        <f>VLOOKUP(I76,Sheet1!$A$2:$B$98,2,FALSE)</f>
        <v>0</v>
      </c>
      <c r="K76" s="103" t="s">
        <v>42</v>
      </c>
      <c r="L76" s="66">
        <f>VLOOKUP(K76,Sheet1!$A$2:$B$98,2,FALSE)</f>
        <v>0</v>
      </c>
      <c r="M76" s="103" t="s">
        <v>82</v>
      </c>
      <c r="N76" s="66">
        <f>VLOOKUP(M76,Sheet1!$A$2:$B$98,2,FALSE)</f>
        <v>0</v>
      </c>
      <c r="O76" s="102" t="s">
        <v>118</v>
      </c>
      <c r="P76" s="69">
        <f>VLOOKUP(O76,Sheet1!$A$2:$B$98,2,FALSE)</f>
        <v>0</v>
      </c>
      <c r="Q76" s="68" t="s">
        <v>113</v>
      </c>
      <c r="R76" s="69">
        <f>VLOOKUP(Q76,Sheet1!$A$2:$B$98,2,FALSE)</f>
        <v>792000</v>
      </c>
      <c r="S76" s="68" t="s">
        <v>137</v>
      </c>
      <c r="T76" s="69">
        <f>VLOOKUP(S76,Sheet1!$A$2:$B$98,2,FALSE)</f>
        <v>66600</v>
      </c>
      <c r="U76" s="70" t="s">
        <v>141</v>
      </c>
      <c r="V76" s="71">
        <f>VLOOKUP(U76,Sheet1!$A$2:$B$98,2,FALSE)</f>
        <v>40500</v>
      </c>
      <c r="W76" s="98" t="s">
        <v>114</v>
      </c>
      <c r="X76" s="71">
        <f>VLOOKUP(W76,Sheet1!$A$2:$B$98,2,FALSE)</f>
        <v>0</v>
      </c>
      <c r="Y76" s="70" t="s">
        <v>143</v>
      </c>
      <c r="Z76" s="71">
        <f>VLOOKUP(Y76,Sheet1!$A$2:$B$98,2,FALSE)</f>
        <v>792000</v>
      </c>
      <c r="AA76" s="72" t="s">
        <v>86</v>
      </c>
      <c r="AB76" s="73">
        <f>VLOOKUP(AA76,Sheet1!$A$2:$B$98,2,FALSE)</f>
        <v>234000</v>
      </c>
      <c r="AC76" s="99" t="s">
        <v>52</v>
      </c>
      <c r="AD76" s="73">
        <f>VLOOKUP(AC76,Sheet1!$A$2:$B$98,2,FALSE)</f>
        <v>0</v>
      </c>
      <c r="AE76" s="101" t="s">
        <v>129</v>
      </c>
      <c r="AF76" s="74">
        <f>VLOOKUP(AE76,Sheet1!$A$2:$B$98,2,FALSE)</f>
        <v>0</v>
      </c>
      <c r="AG76" s="100" t="s">
        <v>150</v>
      </c>
      <c r="AH76" s="74">
        <f>VLOOKUP(AG76,Sheet1!$A$2:$B$98,2,FALSE)</f>
        <v>0</v>
      </c>
    </row>
    <row r="77" spans="1:34" ht="9.6999999999999993" customHeight="1" x14ac:dyDescent="0.2">
      <c r="A77" s="48">
        <v>76</v>
      </c>
      <c r="B77" s="59" t="s">
        <v>749</v>
      </c>
      <c r="C77" s="49" t="s">
        <v>111</v>
      </c>
      <c r="D77" s="80" t="s">
        <v>747</v>
      </c>
      <c r="E77" s="77" t="s">
        <v>934</v>
      </c>
      <c r="F77" s="52">
        <f t="shared" si="1"/>
        <v>2072232</v>
      </c>
      <c r="G77" s="62" t="s">
        <v>67</v>
      </c>
      <c r="H77" s="63">
        <f>VLOOKUP(G77,Sheet1!$A$2:$B$98,2,FALSE)</f>
        <v>101160</v>
      </c>
      <c r="I77" s="64" t="s">
        <v>71</v>
      </c>
      <c r="J77" s="63">
        <f>VLOOKUP(I77,Sheet1!$A$2:$B$98,2,FALSE)</f>
        <v>234000</v>
      </c>
      <c r="K77" s="103" t="s">
        <v>82</v>
      </c>
      <c r="L77" s="66">
        <f>VLOOKUP(K77,Sheet1!$A$2:$B$98,2,FALSE)</f>
        <v>0</v>
      </c>
      <c r="M77" s="65" t="s">
        <v>64</v>
      </c>
      <c r="N77" s="66">
        <f>VLOOKUP(M77,Sheet1!$A$2:$B$98,2,FALSE)</f>
        <v>40500</v>
      </c>
      <c r="O77" s="68" t="s">
        <v>61</v>
      </c>
      <c r="P77" s="69">
        <f>VLOOKUP(O77,Sheet1!$A$2:$B$98,2,FALSE)</f>
        <v>342000</v>
      </c>
      <c r="Q77" s="68" t="s">
        <v>113</v>
      </c>
      <c r="R77" s="69">
        <f>VLOOKUP(Q77,Sheet1!$A$2:$B$98,2,FALSE)</f>
        <v>792000</v>
      </c>
      <c r="S77" s="68" t="s">
        <v>101</v>
      </c>
      <c r="T77" s="69">
        <f>VLOOKUP(S77,Sheet1!$A$2:$B$98,2,FALSE)</f>
        <v>27972</v>
      </c>
      <c r="U77" s="98" t="s">
        <v>114</v>
      </c>
      <c r="V77" s="71">
        <f>VLOOKUP(U77,Sheet1!$A$2:$B$98,2,FALSE)</f>
        <v>0</v>
      </c>
      <c r="W77" s="70" t="s">
        <v>91</v>
      </c>
      <c r="X77" s="71">
        <f>VLOOKUP(W77,Sheet1!$A$2:$B$98,2,FALSE)</f>
        <v>66600</v>
      </c>
      <c r="Y77" s="70" t="s">
        <v>83</v>
      </c>
      <c r="Z77" s="71">
        <f>VLOOKUP(Y77,Sheet1!$A$2:$B$98,2,FALSE)</f>
        <v>234000</v>
      </c>
      <c r="AA77" s="72" t="s">
        <v>86</v>
      </c>
      <c r="AB77" s="73">
        <f>VLOOKUP(AA77,Sheet1!$A$2:$B$98,2,FALSE)</f>
        <v>234000</v>
      </c>
      <c r="AC77" s="99" t="s">
        <v>44</v>
      </c>
      <c r="AD77" s="73">
        <f>VLOOKUP(AC77,Sheet1!$A$2:$B$98,2,FALSE)</f>
        <v>0</v>
      </c>
      <c r="AE77" s="101" t="s">
        <v>129</v>
      </c>
      <c r="AF77" s="74">
        <f>VLOOKUP(AE77,Sheet1!$A$2:$B$98,2,FALSE)</f>
        <v>0</v>
      </c>
      <c r="AG77" s="100" t="s">
        <v>150</v>
      </c>
      <c r="AH77" s="74">
        <f>VLOOKUP(AG77,Sheet1!$A$2:$B$98,2,FALSE)</f>
        <v>0</v>
      </c>
    </row>
    <row r="78" spans="1:34" ht="9.6999999999999993" customHeight="1" x14ac:dyDescent="0.2">
      <c r="A78" s="48">
        <v>77</v>
      </c>
      <c r="B78" s="79" t="s">
        <v>967</v>
      </c>
      <c r="C78" s="49" t="s">
        <v>172</v>
      </c>
      <c r="D78" s="80" t="s">
        <v>969</v>
      </c>
      <c r="E78" s="51" t="s">
        <v>970</v>
      </c>
      <c r="F78" s="52">
        <f t="shared" si="1"/>
        <v>2062980</v>
      </c>
      <c r="G78" s="107" t="s">
        <v>35</v>
      </c>
      <c r="H78" s="63">
        <f>VLOOKUP(G78,Sheet1!$A$2:$B$98,2,FALSE)</f>
        <v>0</v>
      </c>
      <c r="I78" s="64" t="s">
        <v>67</v>
      </c>
      <c r="J78" s="63">
        <f>VLOOKUP(I78,Sheet1!$A$2:$B$98,2,FALSE)</f>
        <v>101160</v>
      </c>
      <c r="K78" s="65" t="s">
        <v>65</v>
      </c>
      <c r="L78" s="66">
        <f>VLOOKUP(K78,Sheet1!$A$2:$B$98,2,FALSE)</f>
        <v>301500</v>
      </c>
      <c r="M78" s="65" t="s">
        <v>59</v>
      </c>
      <c r="N78" s="66">
        <f>VLOOKUP(M78,Sheet1!$A$2:$B$98,2,FALSE)</f>
        <v>101160</v>
      </c>
      <c r="O78" s="68" t="s">
        <v>113</v>
      </c>
      <c r="P78" s="69">
        <f>VLOOKUP(O78,Sheet1!$A$2:$B$98,2,FALSE)</f>
        <v>792000</v>
      </c>
      <c r="Q78" s="68" t="s">
        <v>76</v>
      </c>
      <c r="R78" s="69">
        <f>VLOOKUP(Q78,Sheet1!$A$2:$B$98,2,FALSE)</f>
        <v>101160</v>
      </c>
      <c r="S78" s="68" t="s">
        <v>61</v>
      </c>
      <c r="T78" s="69">
        <f>VLOOKUP(S78,Sheet1!$A$2:$B$98,2,FALSE)</f>
        <v>342000</v>
      </c>
      <c r="U78" s="70" t="s">
        <v>100</v>
      </c>
      <c r="V78" s="71">
        <f>VLOOKUP(U78,Sheet1!$A$2:$B$98,2,FALSE)</f>
        <v>55800</v>
      </c>
      <c r="W78" s="70" t="s">
        <v>97</v>
      </c>
      <c r="X78" s="71">
        <f>VLOOKUP(W78,Sheet1!$A$2:$B$98,2,FALSE)</f>
        <v>34200</v>
      </c>
      <c r="Y78" s="98" t="s">
        <v>47</v>
      </c>
      <c r="Z78" s="71">
        <f>VLOOKUP(Y78,Sheet1!$A$2:$B$98,2,FALSE)</f>
        <v>0</v>
      </c>
      <c r="AA78" s="99" t="s">
        <v>52</v>
      </c>
      <c r="AB78" s="73">
        <f>VLOOKUP(AA78,Sheet1!$A$2:$B$98,2,FALSE)</f>
        <v>0</v>
      </c>
      <c r="AC78" s="72" t="s">
        <v>86</v>
      </c>
      <c r="AD78" s="73">
        <f>VLOOKUP(AC78,Sheet1!$A$2:$B$98,2,FALSE)</f>
        <v>234000</v>
      </c>
      <c r="AE78" s="101" t="s">
        <v>115</v>
      </c>
      <c r="AF78" s="74">
        <f>VLOOKUP(AE78,Sheet1!$A$2:$B$98,2,FALSE)</f>
        <v>0</v>
      </c>
      <c r="AG78" s="100" t="s">
        <v>129</v>
      </c>
      <c r="AH78" s="74">
        <f>VLOOKUP(AG78,Sheet1!$A$2:$B$98,2,FALSE)</f>
        <v>0</v>
      </c>
    </row>
    <row r="79" spans="1:34" ht="9.6999999999999993" customHeight="1" x14ac:dyDescent="0.2">
      <c r="A79" s="58">
        <v>78</v>
      </c>
      <c r="B79" s="79" t="s">
        <v>957</v>
      </c>
      <c r="C79" s="49" t="s">
        <v>111</v>
      </c>
      <c r="D79" s="80" t="s">
        <v>956</v>
      </c>
      <c r="E79" s="51" t="s">
        <v>958</v>
      </c>
      <c r="F79" s="52">
        <f t="shared" si="1"/>
        <v>2055744</v>
      </c>
      <c r="G79" s="62" t="s">
        <v>50</v>
      </c>
      <c r="H79" s="63">
        <f>VLOOKUP(G79,Sheet1!$A$2:$B$98,2,FALSE)</f>
        <v>342000</v>
      </c>
      <c r="I79" s="64" t="s">
        <v>71</v>
      </c>
      <c r="J79" s="63">
        <f>VLOOKUP(I79,Sheet1!$A$2:$B$98,2,FALSE)</f>
        <v>234000</v>
      </c>
      <c r="K79" s="103" t="s">
        <v>82</v>
      </c>
      <c r="L79" s="66">
        <f>VLOOKUP(K79,Sheet1!$A$2:$B$98,2,FALSE)</f>
        <v>0</v>
      </c>
      <c r="M79" s="103" t="s">
        <v>80</v>
      </c>
      <c r="N79" s="66">
        <f>VLOOKUP(M79,Sheet1!$A$2:$B$98,2,FALSE)</f>
        <v>0</v>
      </c>
      <c r="O79" s="68" t="s">
        <v>61</v>
      </c>
      <c r="P79" s="69">
        <f>VLOOKUP(O79,Sheet1!$A$2:$B$98,2,FALSE)</f>
        <v>342000</v>
      </c>
      <c r="Q79" s="68" t="s">
        <v>113</v>
      </c>
      <c r="R79" s="69">
        <f>VLOOKUP(Q79,Sheet1!$A$2:$B$98,2,FALSE)</f>
        <v>792000</v>
      </c>
      <c r="S79" s="68" t="s">
        <v>68</v>
      </c>
      <c r="T79" s="69">
        <f>VLOOKUP(S79,Sheet1!$A$2:$B$98,2,FALSE)</f>
        <v>55800</v>
      </c>
      <c r="U79" s="98" t="s">
        <v>147</v>
      </c>
      <c r="V79" s="71">
        <f>VLOOKUP(U79,Sheet1!$A$2:$B$98,2,FALSE)</f>
        <v>0</v>
      </c>
      <c r="W79" s="70" t="s">
        <v>120</v>
      </c>
      <c r="X79" s="71">
        <f>VLOOKUP(W79,Sheet1!$A$2:$B$98,2,FALSE)</f>
        <v>234000</v>
      </c>
      <c r="Y79" s="70" t="s">
        <v>84</v>
      </c>
      <c r="Z79" s="71">
        <f>VLOOKUP(Y79,Sheet1!$A$2:$B$98,2,FALSE)</f>
        <v>27972</v>
      </c>
      <c r="AA79" s="72" t="s">
        <v>48</v>
      </c>
      <c r="AB79" s="73">
        <f>VLOOKUP(AA79,Sheet1!$A$2:$B$98,2,FALSE)</f>
        <v>27972</v>
      </c>
      <c r="AC79" s="99" t="s">
        <v>44</v>
      </c>
      <c r="AD79" s="73">
        <f>VLOOKUP(AC79,Sheet1!$A$2:$B$98,2,FALSE)</f>
        <v>0</v>
      </c>
      <c r="AE79" s="101" t="s">
        <v>121</v>
      </c>
      <c r="AF79" s="74">
        <f>VLOOKUP(AE79,Sheet1!$A$2:$B$98,2,FALSE)</f>
        <v>0</v>
      </c>
      <c r="AG79" s="100" t="s">
        <v>129</v>
      </c>
      <c r="AH79" s="74">
        <f>VLOOKUP(AG79,Sheet1!$A$2:$B$98,2,FALSE)</f>
        <v>0</v>
      </c>
    </row>
    <row r="80" spans="1:34" ht="9.6999999999999993" customHeight="1" x14ac:dyDescent="0.2">
      <c r="A80" s="58">
        <v>79</v>
      </c>
      <c r="B80" s="79" t="s">
        <v>984</v>
      </c>
      <c r="C80" s="49" t="s">
        <v>111</v>
      </c>
      <c r="D80" s="80" t="s">
        <v>982</v>
      </c>
      <c r="E80" s="51" t="s">
        <v>983</v>
      </c>
      <c r="F80" s="52">
        <f t="shared" si="1"/>
        <v>2049060</v>
      </c>
      <c r="G80" s="62" t="s">
        <v>67</v>
      </c>
      <c r="H80" s="63">
        <f>VLOOKUP(G80,Sheet1!$A$2:$B$98,2,FALSE)</f>
        <v>101160</v>
      </c>
      <c r="I80" s="64" t="s">
        <v>71</v>
      </c>
      <c r="J80" s="63">
        <f>VLOOKUP(I80,Sheet1!$A$2:$B$98,2,FALSE)</f>
        <v>234000</v>
      </c>
      <c r="K80" s="65" t="s">
        <v>57</v>
      </c>
      <c r="L80" s="66">
        <f>VLOOKUP(K80,Sheet1!$A$2:$B$98,2,FALSE)</f>
        <v>148500</v>
      </c>
      <c r="M80" s="65" t="s">
        <v>65</v>
      </c>
      <c r="N80" s="66">
        <f>VLOOKUP(M80,Sheet1!$A$2:$B$98,2,FALSE)</f>
        <v>301500</v>
      </c>
      <c r="O80" s="68" t="s">
        <v>113</v>
      </c>
      <c r="P80" s="69">
        <f>VLOOKUP(O80,Sheet1!$A$2:$B$98,2,FALSE)</f>
        <v>792000</v>
      </c>
      <c r="Q80" s="68" t="s">
        <v>68</v>
      </c>
      <c r="R80" s="69">
        <f>VLOOKUP(Q80,Sheet1!$A$2:$B$98,2,FALSE)</f>
        <v>55800</v>
      </c>
      <c r="S80" s="102" t="s">
        <v>49</v>
      </c>
      <c r="T80" s="69">
        <f>VLOOKUP(S80,Sheet1!$A$2:$B$98,2,FALSE)</f>
        <v>0</v>
      </c>
      <c r="U80" s="98" t="s">
        <v>114</v>
      </c>
      <c r="V80" s="71">
        <f>VLOOKUP(U80,Sheet1!$A$2:$B$98,2,FALSE)</f>
        <v>0</v>
      </c>
      <c r="W80" s="70" t="s">
        <v>91</v>
      </c>
      <c r="X80" s="71">
        <f>VLOOKUP(W80,Sheet1!$A$2:$B$98,2,FALSE)</f>
        <v>66600</v>
      </c>
      <c r="Y80" s="98" t="s">
        <v>128</v>
      </c>
      <c r="Z80" s="71">
        <f>VLOOKUP(Y80,Sheet1!$A$2:$B$98,2,FALSE)</f>
        <v>0</v>
      </c>
      <c r="AA80" s="72" t="s">
        <v>86</v>
      </c>
      <c r="AB80" s="73">
        <f>VLOOKUP(AA80,Sheet1!$A$2:$B$98,2,FALSE)</f>
        <v>234000</v>
      </c>
      <c r="AC80" s="72" t="s">
        <v>39</v>
      </c>
      <c r="AD80" s="73">
        <f>VLOOKUP(AC80,Sheet1!$A$2:$B$98,2,FALSE)</f>
        <v>40500</v>
      </c>
      <c r="AE80" s="101" t="s">
        <v>129</v>
      </c>
      <c r="AF80" s="74">
        <f>VLOOKUP(AE80,Sheet1!$A$2:$B$98,2,FALSE)</f>
        <v>0</v>
      </c>
      <c r="AG80" s="75" t="s">
        <v>116</v>
      </c>
      <c r="AH80" s="74">
        <f>VLOOKUP(AG80,Sheet1!$A$2:$B$98,2,FALSE)</f>
        <v>75000</v>
      </c>
    </row>
    <row r="81" spans="1:34" ht="9.6999999999999993" customHeight="1" x14ac:dyDescent="0.2">
      <c r="A81" s="48">
        <v>80</v>
      </c>
      <c r="B81" s="59" t="s">
        <v>356</v>
      </c>
      <c r="C81" s="49" t="s">
        <v>285</v>
      </c>
      <c r="D81" s="80" t="s">
        <v>355</v>
      </c>
      <c r="E81" s="51" t="s">
        <v>357</v>
      </c>
      <c r="F81" s="52">
        <f t="shared" si="1"/>
        <v>2015460</v>
      </c>
      <c r="G81" s="62" t="s">
        <v>50</v>
      </c>
      <c r="H81" s="63">
        <f>VLOOKUP(G81,Sheet1!$A$2:$B$98,2,FALSE)</f>
        <v>342000</v>
      </c>
      <c r="I81" s="64" t="s">
        <v>71</v>
      </c>
      <c r="J81" s="63">
        <f>VLOOKUP(I81,Sheet1!$A$2:$B$98,2,FALSE)</f>
        <v>234000</v>
      </c>
      <c r="K81" s="103" t="s">
        <v>82</v>
      </c>
      <c r="L81" s="66">
        <f>VLOOKUP(K81,Sheet1!$A$2:$B$98,2,FALSE)</f>
        <v>0</v>
      </c>
      <c r="M81" s="65" t="s">
        <v>65</v>
      </c>
      <c r="N81" s="66">
        <f>VLOOKUP(M81,Sheet1!$A$2:$B$98,2,FALSE)</f>
        <v>301500</v>
      </c>
      <c r="O81" s="68" t="s">
        <v>113</v>
      </c>
      <c r="P81" s="69">
        <f>VLOOKUP(O81,Sheet1!$A$2:$B$98,2,FALSE)</f>
        <v>792000</v>
      </c>
      <c r="Q81" s="102" t="s">
        <v>98</v>
      </c>
      <c r="R81" s="69">
        <f>VLOOKUP(Q81,Sheet1!$A$2:$B$98,2,FALSE)</f>
        <v>0</v>
      </c>
      <c r="S81" s="68" t="s">
        <v>76</v>
      </c>
      <c r="T81" s="69">
        <f>VLOOKUP(S81,Sheet1!$A$2:$B$98,2,FALSE)</f>
        <v>101160</v>
      </c>
      <c r="U81" s="98" t="s">
        <v>114</v>
      </c>
      <c r="V81" s="71">
        <f>VLOOKUP(U81,Sheet1!$A$2:$B$98,2,FALSE)</f>
        <v>0</v>
      </c>
      <c r="W81" s="70" t="s">
        <v>95</v>
      </c>
      <c r="X81" s="71">
        <f>VLOOKUP(W81,Sheet1!$A$2:$B$98,2,FALSE)</f>
        <v>148500</v>
      </c>
      <c r="Y81" s="70" t="s">
        <v>100</v>
      </c>
      <c r="Z81" s="71">
        <f>VLOOKUP(Y81,Sheet1!$A$2:$B$98,2,FALSE)</f>
        <v>55800</v>
      </c>
      <c r="AA81" s="99" t="s">
        <v>44</v>
      </c>
      <c r="AB81" s="73">
        <f>VLOOKUP(AA81,Sheet1!$A$2:$B$98,2,FALSE)</f>
        <v>0</v>
      </c>
      <c r="AC81" s="72" t="s">
        <v>39</v>
      </c>
      <c r="AD81" s="73">
        <f>VLOOKUP(AC81,Sheet1!$A$2:$B$98,2,FALSE)</f>
        <v>40500</v>
      </c>
      <c r="AE81" s="101" t="s">
        <v>122</v>
      </c>
      <c r="AF81" s="74">
        <f>VLOOKUP(AE81,Sheet1!$A$2:$B$98,2,FALSE)</f>
        <v>0</v>
      </c>
      <c r="AG81" s="100" t="s">
        <v>129</v>
      </c>
      <c r="AH81" s="74">
        <f>VLOOKUP(AG81,Sheet1!$A$2:$B$98,2,FALSE)</f>
        <v>0</v>
      </c>
    </row>
    <row r="82" spans="1:34" ht="9.6999999999999993" customHeight="1" x14ac:dyDescent="0.2">
      <c r="A82" s="48">
        <v>81</v>
      </c>
      <c r="B82" s="59" t="s">
        <v>859</v>
      </c>
      <c r="C82" s="49" t="s">
        <v>111</v>
      </c>
      <c r="D82" s="80" t="s">
        <v>860</v>
      </c>
      <c r="E82" s="51" t="s">
        <v>861</v>
      </c>
      <c r="F82" s="52">
        <f t="shared" si="1"/>
        <v>2011800</v>
      </c>
      <c r="G82" s="62" t="s">
        <v>50</v>
      </c>
      <c r="H82" s="63">
        <f>VLOOKUP(G82,Sheet1!$A$2:$B$98,2,FALSE)</f>
        <v>342000</v>
      </c>
      <c r="I82" s="108" t="s">
        <v>78</v>
      </c>
      <c r="J82" s="63">
        <f>VLOOKUP(I82,Sheet1!$A$2:$B$98,2,FALSE)</f>
        <v>0</v>
      </c>
      <c r="K82" s="65" t="s">
        <v>79</v>
      </c>
      <c r="L82" s="66">
        <f>VLOOKUP(K82,Sheet1!$A$2:$B$98,2,FALSE)</f>
        <v>148500</v>
      </c>
      <c r="M82" s="103" t="s">
        <v>41</v>
      </c>
      <c r="N82" s="66">
        <f>VLOOKUP(M82,Sheet1!$A$2:$B$98,2,FALSE)</f>
        <v>0</v>
      </c>
      <c r="O82" s="68" t="s">
        <v>61</v>
      </c>
      <c r="P82" s="69">
        <f>VLOOKUP(O82,Sheet1!$A$2:$B$98,2,FALSE)</f>
        <v>342000</v>
      </c>
      <c r="Q82" s="102" t="s">
        <v>49</v>
      </c>
      <c r="R82" s="69">
        <f>VLOOKUP(Q82,Sheet1!$A$2:$B$98,2,FALSE)</f>
        <v>0</v>
      </c>
      <c r="S82" s="68" t="s">
        <v>139</v>
      </c>
      <c r="T82" s="69">
        <f>VLOOKUP(S82,Sheet1!$A$2:$B$98,2,FALSE)</f>
        <v>432000</v>
      </c>
      <c r="U82" s="70" t="s">
        <v>120</v>
      </c>
      <c r="V82" s="71">
        <f>VLOOKUP(U82,Sheet1!$A$2:$B$98,2,FALSE)</f>
        <v>234000</v>
      </c>
      <c r="W82" s="70" t="s">
        <v>95</v>
      </c>
      <c r="X82" s="71">
        <f>VLOOKUP(W82,Sheet1!$A$2:$B$98,2,FALSE)</f>
        <v>148500</v>
      </c>
      <c r="Y82" s="70" t="s">
        <v>100</v>
      </c>
      <c r="Z82" s="71">
        <f>VLOOKUP(Y82,Sheet1!$A$2:$B$98,2,FALSE)</f>
        <v>55800</v>
      </c>
      <c r="AA82" s="72" t="s">
        <v>86</v>
      </c>
      <c r="AB82" s="73">
        <f>VLOOKUP(AA82,Sheet1!$A$2:$B$98,2,FALSE)</f>
        <v>234000</v>
      </c>
      <c r="AC82" s="99" t="s">
        <v>44</v>
      </c>
      <c r="AD82" s="73">
        <f>VLOOKUP(AC82,Sheet1!$A$2:$B$98,2,FALSE)</f>
        <v>0</v>
      </c>
      <c r="AE82" s="101" t="s">
        <v>129</v>
      </c>
      <c r="AF82" s="74">
        <f>VLOOKUP(AE82,Sheet1!$A$2:$B$98,2,FALSE)</f>
        <v>0</v>
      </c>
      <c r="AG82" s="75" t="s">
        <v>116</v>
      </c>
      <c r="AH82" s="74">
        <f>VLOOKUP(AG82,Sheet1!$A$2:$B$98,2,FALSE)</f>
        <v>75000</v>
      </c>
    </row>
    <row r="83" spans="1:34" ht="9.6999999999999993" customHeight="1" x14ac:dyDescent="0.2">
      <c r="A83" s="58">
        <v>82</v>
      </c>
      <c r="B83" s="59" t="s">
        <v>840</v>
      </c>
      <c r="C83" s="49" t="s">
        <v>111</v>
      </c>
      <c r="D83" s="80" t="s">
        <v>838</v>
      </c>
      <c r="E83" s="51" t="s">
        <v>841</v>
      </c>
      <c r="F83" s="52">
        <f t="shared" si="1"/>
        <v>2008200</v>
      </c>
      <c r="G83" s="62" t="s">
        <v>36</v>
      </c>
      <c r="H83" s="63">
        <f>VLOOKUP(G83,Sheet1!$A$2:$B$98,2,FALSE)</f>
        <v>148500</v>
      </c>
      <c r="I83" s="108" t="s">
        <v>35</v>
      </c>
      <c r="J83" s="63">
        <f>VLOOKUP(I83,Sheet1!$A$2:$B$98,2,FALSE)</f>
        <v>0</v>
      </c>
      <c r="K83" s="65" t="s">
        <v>117</v>
      </c>
      <c r="L83" s="66">
        <f>VLOOKUP(K83,Sheet1!$A$2:$B$98,2,FALSE)</f>
        <v>234000</v>
      </c>
      <c r="M83" s="65" t="s">
        <v>57</v>
      </c>
      <c r="N83" s="66">
        <f>VLOOKUP(M83,Sheet1!$A$2:$B$98,2,FALSE)</f>
        <v>148500</v>
      </c>
      <c r="O83" s="102" t="s">
        <v>118</v>
      </c>
      <c r="P83" s="69">
        <f>VLOOKUP(O83,Sheet1!$A$2:$B$98,2,FALSE)</f>
        <v>0</v>
      </c>
      <c r="Q83" s="68" t="s">
        <v>113</v>
      </c>
      <c r="R83" s="69">
        <f>VLOOKUP(Q83,Sheet1!$A$2:$B$98,2,FALSE)</f>
        <v>792000</v>
      </c>
      <c r="S83" s="68" t="s">
        <v>61</v>
      </c>
      <c r="T83" s="69">
        <f>VLOOKUP(S83,Sheet1!$A$2:$B$98,2,FALSE)</f>
        <v>342000</v>
      </c>
      <c r="U83" s="98" t="s">
        <v>114</v>
      </c>
      <c r="V83" s="71">
        <f>VLOOKUP(U83,Sheet1!$A$2:$B$98,2,FALSE)</f>
        <v>0</v>
      </c>
      <c r="W83" s="70" t="s">
        <v>97</v>
      </c>
      <c r="X83" s="71">
        <f>VLOOKUP(W83,Sheet1!$A$2:$B$98,2,FALSE)</f>
        <v>34200</v>
      </c>
      <c r="Y83" s="98" t="s">
        <v>47</v>
      </c>
      <c r="Z83" s="71">
        <f>VLOOKUP(Y83,Sheet1!$A$2:$B$98,2,FALSE)</f>
        <v>0</v>
      </c>
      <c r="AA83" s="72" t="s">
        <v>86</v>
      </c>
      <c r="AB83" s="73">
        <f>VLOOKUP(AA83,Sheet1!$A$2:$B$98,2,FALSE)</f>
        <v>234000</v>
      </c>
      <c r="AC83" s="99" t="s">
        <v>44</v>
      </c>
      <c r="AD83" s="73">
        <f>VLOOKUP(AC83,Sheet1!$A$2:$B$98,2,FALSE)</f>
        <v>0</v>
      </c>
      <c r="AE83" s="101" t="s">
        <v>115</v>
      </c>
      <c r="AF83" s="74">
        <f>VLOOKUP(AE83,Sheet1!$A$2:$B$98,2,FALSE)</f>
        <v>0</v>
      </c>
      <c r="AG83" s="75" t="s">
        <v>116</v>
      </c>
      <c r="AH83" s="74">
        <f>VLOOKUP(AG83,Sheet1!$A$2:$B$98,2,FALSE)</f>
        <v>75000</v>
      </c>
    </row>
    <row r="84" spans="1:34" ht="9.6999999999999993" customHeight="1" x14ac:dyDescent="0.2">
      <c r="A84" s="58">
        <v>83</v>
      </c>
      <c r="B84" s="59" t="s">
        <v>734</v>
      </c>
      <c r="C84" s="49" t="s">
        <v>111</v>
      </c>
      <c r="D84" s="80" t="s">
        <v>576</v>
      </c>
      <c r="E84" s="51" t="s">
        <v>577</v>
      </c>
      <c r="F84" s="52">
        <f t="shared" si="1"/>
        <v>1998360</v>
      </c>
      <c r="G84" s="62" t="s">
        <v>67</v>
      </c>
      <c r="H84" s="63">
        <f>VLOOKUP(G84,Sheet1!$A$2:$B$98,2,FALSE)</f>
        <v>101160</v>
      </c>
      <c r="I84" s="64" t="s">
        <v>71</v>
      </c>
      <c r="J84" s="63">
        <f>VLOOKUP(I84,Sheet1!$A$2:$B$98,2,FALSE)</f>
        <v>234000</v>
      </c>
      <c r="K84" s="65" t="s">
        <v>117</v>
      </c>
      <c r="L84" s="66">
        <f>VLOOKUP(K84,Sheet1!$A$2:$B$98,2,FALSE)</f>
        <v>234000</v>
      </c>
      <c r="M84" s="103" t="s">
        <v>80</v>
      </c>
      <c r="N84" s="66">
        <f>VLOOKUP(M84,Sheet1!$A$2:$B$98,2,FALSE)</f>
        <v>0</v>
      </c>
      <c r="O84" s="68" t="s">
        <v>61</v>
      </c>
      <c r="P84" s="69">
        <f>VLOOKUP(O84,Sheet1!$A$2:$B$98,2,FALSE)</f>
        <v>342000</v>
      </c>
      <c r="Q84" s="68" t="s">
        <v>135</v>
      </c>
      <c r="R84" s="69">
        <f>VLOOKUP(Q84,Sheet1!$A$2:$B$98,2,FALSE)</f>
        <v>101160</v>
      </c>
      <c r="S84" s="68" t="s">
        <v>113</v>
      </c>
      <c r="T84" s="69">
        <f>VLOOKUP(S84,Sheet1!$A$2:$B$98,2,FALSE)</f>
        <v>792000</v>
      </c>
      <c r="U84" s="98" t="s">
        <v>140</v>
      </c>
      <c r="V84" s="71">
        <f>VLOOKUP(U84,Sheet1!$A$2:$B$98,2,FALSE)</f>
        <v>0</v>
      </c>
      <c r="W84" s="70" t="s">
        <v>97</v>
      </c>
      <c r="X84" s="71">
        <f>VLOOKUP(W84,Sheet1!$A$2:$B$98,2,FALSE)</f>
        <v>34200</v>
      </c>
      <c r="Y84" s="70" t="s">
        <v>95</v>
      </c>
      <c r="Z84" s="71">
        <f>VLOOKUP(Y84,Sheet1!$A$2:$B$98,2,FALSE)</f>
        <v>148500</v>
      </c>
      <c r="AA84" s="99" t="s">
        <v>77</v>
      </c>
      <c r="AB84" s="73">
        <f>VLOOKUP(AA84,Sheet1!$A$2:$B$98,2,FALSE)</f>
        <v>0</v>
      </c>
      <c r="AC84" s="72" t="s">
        <v>88</v>
      </c>
      <c r="AD84" s="73">
        <f>VLOOKUP(AC84,Sheet1!$A$2:$B$98,2,FALSE)</f>
        <v>11340</v>
      </c>
      <c r="AE84" s="101" t="s">
        <v>115</v>
      </c>
      <c r="AF84" s="74">
        <f>VLOOKUP(AE84,Sheet1!$A$2:$B$98,2,FALSE)</f>
        <v>0</v>
      </c>
      <c r="AG84" s="100" t="s">
        <v>129</v>
      </c>
      <c r="AH84" s="74">
        <f>VLOOKUP(AG84,Sheet1!$A$2:$B$98,2,FALSE)</f>
        <v>0</v>
      </c>
    </row>
    <row r="85" spans="1:34" ht="9.6999999999999993" customHeight="1" x14ac:dyDescent="0.2">
      <c r="A85" s="48">
        <v>84</v>
      </c>
      <c r="B85" s="59" t="s">
        <v>781</v>
      </c>
      <c r="C85" s="49" t="s">
        <v>111</v>
      </c>
      <c r="D85" s="80" t="s">
        <v>780</v>
      </c>
      <c r="E85" s="51" t="s">
        <v>782</v>
      </c>
      <c r="F85" s="52">
        <f t="shared" si="1"/>
        <v>1977132</v>
      </c>
      <c r="G85" s="62" t="s">
        <v>50</v>
      </c>
      <c r="H85" s="63">
        <f>VLOOKUP(G85,Sheet1!$A$2:$B$98,2,FALSE)</f>
        <v>342000</v>
      </c>
      <c r="I85" s="64" t="s">
        <v>67</v>
      </c>
      <c r="J85" s="63">
        <f>VLOOKUP(I85,Sheet1!$A$2:$B$98,2,FALSE)</f>
        <v>101160</v>
      </c>
      <c r="K85" s="65" t="s">
        <v>57</v>
      </c>
      <c r="L85" s="66">
        <f>VLOOKUP(K85,Sheet1!$A$2:$B$98,2,FALSE)</f>
        <v>148500</v>
      </c>
      <c r="M85" s="65" t="s">
        <v>65</v>
      </c>
      <c r="N85" s="66">
        <f>VLOOKUP(M85,Sheet1!$A$2:$B$98,2,FALSE)</f>
        <v>301500</v>
      </c>
      <c r="O85" s="102" t="s">
        <v>118</v>
      </c>
      <c r="P85" s="69">
        <f>VLOOKUP(O85,Sheet1!$A$2:$B$98,2,FALSE)</f>
        <v>0</v>
      </c>
      <c r="Q85" s="68" t="s">
        <v>138</v>
      </c>
      <c r="R85" s="69">
        <f>VLOOKUP(Q85,Sheet1!$A$2:$B$98,2,FALSE)</f>
        <v>66600</v>
      </c>
      <c r="S85" s="102" t="s">
        <v>119</v>
      </c>
      <c r="T85" s="69">
        <f>VLOOKUP(S85,Sheet1!$A$2:$B$98,2,FALSE)</f>
        <v>0</v>
      </c>
      <c r="U85" s="70" t="s">
        <v>143</v>
      </c>
      <c r="V85" s="71">
        <f>VLOOKUP(U85,Sheet1!$A$2:$B$98,2,FALSE)</f>
        <v>792000</v>
      </c>
      <c r="W85" s="70" t="s">
        <v>100</v>
      </c>
      <c r="X85" s="71">
        <f>VLOOKUP(W85,Sheet1!$A$2:$B$98,2,FALSE)</f>
        <v>55800</v>
      </c>
      <c r="Y85" s="70" t="s">
        <v>91</v>
      </c>
      <c r="Z85" s="71">
        <f>VLOOKUP(Y85,Sheet1!$A$2:$B$98,2,FALSE)</f>
        <v>66600</v>
      </c>
      <c r="AA85" s="99" t="s">
        <v>53</v>
      </c>
      <c r="AB85" s="73">
        <f>VLOOKUP(AA85,Sheet1!$A$2:$B$98,2,FALSE)</f>
        <v>0</v>
      </c>
      <c r="AC85" s="72" t="s">
        <v>48</v>
      </c>
      <c r="AD85" s="73">
        <f>VLOOKUP(AC85,Sheet1!$A$2:$B$98,2,FALSE)</f>
        <v>27972</v>
      </c>
      <c r="AE85" s="101" t="s">
        <v>129</v>
      </c>
      <c r="AF85" s="74">
        <f>VLOOKUP(AE85,Sheet1!$A$2:$B$98,2,FALSE)</f>
        <v>0</v>
      </c>
      <c r="AG85" s="75" t="s">
        <v>116</v>
      </c>
      <c r="AH85" s="74">
        <f>VLOOKUP(AG85,Sheet1!$A$2:$B$98,2,FALSE)</f>
        <v>75000</v>
      </c>
    </row>
    <row r="86" spans="1:34" ht="9.6999999999999993" customHeight="1" x14ac:dyDescent="0.2">
      <c r="A86" s="48">
        <v>85</v>
      </c>
      <c r="B86" s="59" t="s">
        <v>231</v>
      </c>
      <c r="C86" s="49" t="s">
        <v>172</v>
      </c>
      <c r="D86" s="80" t="s">
        <v>230</v>
      </c>
      <c r="E86" s="77" t="s">
        <v>234</v>
      </c>
      <c r="F86" s="52">
        <f t="shared" si="1"/>
        <v>1975872</v>
      </c>
      <c r="G86" s="62" t="s">
        <v>58</v>
      </c>
      <c r="H86" s="63">
        <f>VLOOKUP(G86,Sheet1!$A$2:$B$98,2,FALSE)</f>
        <v>1620000</v>
      </c>
      <c r="I86" s="64" t="s">
        <v>36</v>
      </c>
      <c r="J86" s="63">
        <f>VLOOKUP(I86,Sheet1!$A$2:$B$98,2,FALSE)</f>
        <v>148500</v>
      </c>
      <c r="K86" s="103" t="s">
        <v>89</v>
      </c>
      <c r="L86" s="66">
        <f>VLOOKUP(K86,Sheet1!$A$2:$B$98,2,FALSE)</f>
        <v>0</v>
      </c>
      <c r="M86" s="103" t="s">
        <v>81</v>
      </c>
      <c r="N86" s="66">
        <f>VLOOKUP(M86,Sheet1!$A$2:$B$98,2,FALSE)</f>
        <v>0</v>
      </c>
      <c r="O86" s="102" t="s">
        <v>92</v>
      </c>
      <c r="P86" s="69">
        <f>VLOOKUP(O86,Sheet1!$A$2:$B$98,2,FALSE)</f>
        <v>0</v>
      </c>
      <c r="Q86" s="102" t="s">
        <v>119</v>
      </c>
      <c r="R86" s="69">
        <f>VLOOKUP(Q86,Sheet1!$A$2:$B$98,2,FALSE)</f>
        <v>0</v>
      </c>
      <c r="S86" s="68" t="s">
        <v>62</v>
      </c>
      <c r="T86" s="69">
        <f>VLOOKUP(S86,Sheet1!$A$2:$B$98,2,FALSE)</f>
        <v>48600</v>
      </c>
      <c r="U86" s="98" t="s">
        <v>90</v>
      </c>
      <c r="V86" s="71">
        <f>VLOOKUP(U86,Sheet1!$A$2:$B$98,2,FALSE)</f>
        <v>0</v>
      </c>
      <c r="W86" s="98" t="s">
        <v>140</v>
      </c>
      <c r="X86" s="71">
        <f>VLOOKUP(W86,Sheet1!$A$2:$B$98,2,FALSE)</f>
        <v>0</v>
      </c>
      <c r="Y86" s="70" t="s">
        <v>100</v>
      </c>
      <c r="Z86" s="71">
        <f>VLOOKUP(Y86,Sheet1!$A$2:$B$98,2,FALSE)</f>
        <v>55800</v>
      </c>
      <c r="AA86" s="72" t="s">
        <v>69</v>
      </c>
      <c r="AB86" s="73">
        <f>VLOOKUP(AA86,Sheet1!$A$2:$B$98,2,FALSE)</f>
        <v>27972</v>
      </c>
      <c r="AC86" s="99" t="s">
        <v>44</v>
      </c>
      <c r="AD86" s="73">
        <f>VLOOKUP(AC86,Sheet1!$A$2:$B$98,2,FALSE)</f>
        <v>0</v>
      </c>
      <c r="AE86" s="101" t="s">
        <v>129</v>
      </c>
      <c r="AF86" s="74">
        <f>VLOOKUP(AE86,Sheet1!$A$2:$B$98,2,FALSE)</f>
        <v>0</v>
      </c>
      <c r="AG86" s="75" t="s">
        <v>116</v>
      </c>
      <c r="AH86" s="74">
        <f>VLOOKUP(AG86,Sheet1!$A$2:$B$98,2,FALSE)</f>
        <v>75000</v>
      </c>
    </row>
    <row r="87" spans="1:34" ht="9.6999999999999993" customHeight="1" x14ac:dyDescent="0.2">
      <c r="A87" s="58">
        <v>86</v>
      </c>
      <c r="B87" s="59" t="s">
        <v>799</v>
      </c>
      <c r="C87" s="49" t="s">
        <v>192</v>
      </c>
      <c r="D87" s="80" t="s">
        <v>798</v>
      </c>
      <c r="E87" s="51" t="s">
        <v>800</v>
      </c>
      <c r="F87" s="52">
        <f t="shared" si="1"/>
        <v>1970244</v>
      </c>
      <c r="G87" s="62" t="s">
        <v>36</v>
      </c>
      <c r="H87" s="63">
        <f>VLOOKUP(G87,Sheet1!$A$2:$B$98,2,FALSE)</f>
        <v>148500</v>
      </c>
      <c r="I87" s="108" t="s">
        <v>78</v>
      </c>
      <c r="J87" s="63">
        <f>VLOOKUP(I87,Sheet1!$A$2:$B$98,2,FALSE)</f>
        <v>0</v>
      </c>
      <c r="K87" s="65" t="s">
        <v>117</v>
      </c>
      <c r="L87" s="66">
        <f>VLOOKUP(K87,Sheet1!$A$2:$B$98,2,FALSE)</f>
        <v>234000</v>
      </c>
      <c r="M87" s="65" t="s">
        <v>65</v>
      </c>
      <c r="N87" s="66">
        <f>VLOOKUP(M87,Sheet1!$A$2:$B$98,2,FALSE)</f>
        <v>301500</v>
      </c>
      <c r="O87" s="68" t="s">
        <v>61</v>
      </c>
      <c r="P87" s="69">
        <f>VLOOKUP(O87,Sheet1!$A$2:$B$98,2,FALSE)</f>
        <v>342000</v>
      </c>
      <c r="Q87" s="68" t="s">
        <v>68</v>
      </c>
      <c r="R87" s="69">
        <f>VLOOKUP(Q87,Sheet1!$A$2:$B$98,2,FALSE)</f>
        <v>55800</v>
      </c>
      <c r="S87" s="68" t="s">
        <v>101</v>
      </c>
      <c r="T87" s="69">
        <f>VLOOKUP(S87,Sheet1!$A$2:$B$98,2,FALSE)</f>
        <v>27972</v>
      </c>
      <c r="U87" s="98" t="s">
        <v>140</v>
      </c>
      <c r="V87" s="71">
        <f>VLOOKUP(U87,Sheet1!$A$2:$B$98,2,FALSE)</f>
        <v>0</v>
      </c>
      <c r="W87" s="98" t="s">
        <v>147</v>
      </c>
      <c r="X87" s="71">
        <f>VLOOKUP(W87,Sheet1!$A$2:$B$98,2,FALSE)</f>
        <v>0</v>
      </c>
      <c r="Y87" s="70" t="s">
        <v>143</v>
      </c>
      <c r="Z87" s="71">
        <f>VLOOKUP(Y87,Sheet1!$A$2:$B$98,2,FALSE)</f>
        <v>792000</v>
      </c>
      <c r="AA87" s="72" t="s">
        <v>48</v>
      </c>
      <c r="AB87" s="73">
        <f>VLOOKUP(AA87,Sheet1!$A$2:$B$98,2,FALSE)</f>
        <v>27972</v>
      </c>
      <c r="AC87" s="72" t="s">
        <v>39</v>
      </c>
      <c r="AD87" s="73">
        <f>VLOOKUP(AC87,Sheet1!$A$2:$B$98,2,FALSE)</f>
        <v>40500</v>
      </c>
      <c r="AE87" s="101" t="s">
        <v>122</v>
      </c>
      <c r="AF87" s="74">
        <f>VLOOKUP(AE87,Sheet1!$A$2:$B$98,2,FALSE)</f>
        <v>0</v>
      </c>
      <c r="AG87" s="100" t="s">
        <v>129</v>
      </c>
      <c r="AH87" s="74">
        <f>VLOOKUP(AG87,Sheet1!$A$2:$B$98,2,FALSE)</f>
        <v>0</v>
      </c>
    </row>
    <row r="88" spans="1:34" ht="9.6999999999999993" customHeight="1" x14ac:dyDescent="0.2">
      <c r="A88" s="58">
        <v>87</v>
      </c>
      <c r="B88" s="59" t="s">
        <v>833</v>
      </c>
      <c r="C88" s="49" t="s">
        <v>111</v>
      </c>
      <c r="D88" s="80" t="s">
        <v>829</v>
      </c>
      <c r="E88" s="77" t="s">
        <v>830</v>
      </c>
      <c r="F88" s="52">
        <f t="shared" si="1"/>
        <v>1948260</v>
      </c>
      <c r="G88" s="62" t="s">
        <v>67</v>
      </c>
      <c r="H88" s="63">
        <f>VLOOKUP(G88,Sheet1!$A$2:$B$98,2,FALSE)</f>
        <v>101160</v>
      </c>
      <c r="I88" s="64" t="s">
        <v>50</v>
      </c>
      <c r="J88" s="63">
        <f>VLOOKUP(I88,Sheet1!$A$2:$B$98,2,FALSE)</f>
        <v>342000</v>
      </c>
      <c r="K88" s="65" t="s">
        <v>57</v>
      </c>
      <c r="L88" s="66">
        <f>VLOOKUP(K88,Sheet1!$A$2:$B$98,2,FALSE)</f>
        <v>148500</v>
      </c>
      <c r="M88" s="103" t="s">
        <v>41</v>
      </c>
      <c r="N88" s="66">
        <f>VLOOKUP(M88,Sheet1!$A$2:$B$98,2,FALSE)</f>
        <v>0</v>
      </c>
      <c r="O88" s="102" t="s">
        <v>119</v>
      </c>
      <c r="P88" s="69">
        <f>VLOOKUP(O88,Sheet1!$A$2:$B$98,2,FALSE)</f>
        <v>0</v>
      </c>
      <c r="Q88" s="68" t="s">
        <v>113</v>
      </c>
      <c r="R88" s="69">
        <f>VLOOKUP(Q88,Sheet1!$A$2:$B$98,2,FALSE)</f>
        <v>792000</v>
      </c>
      <c r="S88" s="102" t="s">
        <v>99</v>
      </c>
      <c r="T88" s="69">
        <f>VLOOKUP(S88,Sheet1!$A$2:$B$98,2,FALSE)</f>
        <v>0</v>
      </c>
      <c r="U88" s="98" t="s">
        <v>114</v>
      </c>
      <c r="V88" s="71">
        <f>VLOOKUP(U88,Sheet1!$A$2:$B$98,2,FALSE)</f>
        <v>0</v>
      </c>
      <c r="W88" s="70" t="s">
        <v>95</v>
      </c>
      <c r="X88" s="71">
        <f>VLOOKUP(W88,Sheet1!$A$2:$B$98,2,FALSE)</f>
        <v>148500</v>
      </c>
      <c r="Y88" s="70" t="s">
        <v>91</v>
      </c>
      <c r="Z88" s="71">
        <f>VLOOKUP(Y88,Sheet1!$A$2:$B$98,2,FALSE)</f>
        <v>66600</v>
      </c>
      <c r="AA88" s="72" t="s">
        <v>86</v>
      </c>
      <c r="AB88" s="73">
        <f>VLOOKUP(AA88,Sheet1!$A$2:$B$98,2,FALSE)</f>
        <v>234000</v>
      </c>
      <c r="AC88" s="72" t="s">
        <v>39</v>
      </c>
      <c r="AD88" s="73">
        <f>VLOOKUP(AC88,Sheet1!$A$2:$B$98,2,FALSE)</f>
        <v>40500</v>
      </c>
      <c r="AE88" s="101" t="s">
        <v>121</v>
      </c>
      <c r="AF88" s="74">
        <f>VLOOKUP(AE88,Sheet1!$A$2:$B$98,2,FALSE)</f>
        <v>0</v>
      </c>
      <c r="AG88" s="75" t="s">
        <v>116</v>
      </c>
      <c r="AH88" s="74">
        <f>VLOOKUP(AG88,Sheet1!$A$2:$B$98,2,FALSE)</f>
        <v>75000</v>
      </c>
    </row>
    <row r="89" spans="1:34" ht="9.6999999999999993" customHeight="1" x14ac:dyDescent="0.2">
      <c r="A89" s="48">
        <v>88</v>
      </c>
      <c r="B89" s="59" t="s">
        <v>696</v>
      </c>
      <c r="C89" s="49" t="s">
        <v>192</v>
      </c>
      <c r="D89" s="80" t="s">
        <v>695</v>
      </c>
      <c r="E89" s="87" t="s">
        <v>699</v>
      </c>
      <c r="F89" s="52">
        <f t="shared" si="1"/>
        <v>1941660</v>
      </c>
      <c r="G89" s="62" t="s">
        <v>36</v>
      </c>
      <c r="H89" s="63">
        <f>VLOOKUP(G89,Sheet1!$A$2:$B$98,2,FALSE)</f>
        <v>148500</v>
      </c>
      <c r="I89" s="64" t="s">
        <v>67</v>
      </c>
      <c r="J89" s="63">
        <f>VLOOKUP(I89,Sheet1!$A$2:$B$98,2,FALSE)</f>
        <v>101160</v>
      </c>
      <c r="K89" s="103" t="s">
        <v>42</v>
      </c>
      <c r="L89" s="66">
        <f>VLOOKUP(K89,Sheet1!$A$2:$B$98,2,FALSE)</f>
        <v>0</v>
      </c>
      <c r="M89" s="103" t="s">
        <v>82</v>
      </c>
      <c r="N89" s="66">
        <f>VLOOKUP(M89,Sheet1!$A$2:$B$98,2,FALSE)</f>
        <v>0</v>
      </c>
      <c r="O89" s="68" t="s">
        <v>113</v>
      </c>
      <c r="P89" s="69">
        <f>VLOOKUP(O89,Sheet1!$A$2:$B$98,2,FALSE)</f>
        <v>792000</v>
      </c>
      <c r="Q89" s="102" t="s">
        <v>119</v>
      </c>
      <c r="R89" s="69">
        <f>VLOOKUP(Q89,Sheet1!$A$2:$B$98,2,FALSE)</f>
        <v>0</v>
      </c>
      <c r="S89" s="68" t="s">
        <v>139</v>
      </c>
      <c r="T89" s="69">
        <f>VLOOKUP(S89,Sheet1!$A$2:$B$98,2,FALSE)</f>
        <v>432000</v>
      </c>
      <c r="U89" s="98" t="s">
        <v>114</v>
      </c>
      <c r="V89" s="71">
        <f>VLOOKUP(U89,Sheet1!$A$2:$B$98,2,FALSE)</f>
        <v>0</v>
      </c>
      <c r="W89" s="70" t="s">
        <v>120</v>
      </c>
      <c r="X89" s="71">
        <f>VLOOKUP(W89,Sheet1!$A$2:$B$98,2,FALSE)</f>
        <v>234000</v>
      </c>
      <c r="Y89" s="98" t="s">
        <v>148</v>
      </c>
      <c r="Z89" s="71">
        <f>VLOOKUP(Y89,Sheet1!$A$2:$B$98,2,FALSE)</f>
        <v>0</v>
      </c>
      <c r="AA89" s="72" t="s">
        <v>86</v>
      </c>
      <c r="AB89" s="73">
        <f>VLOOKUP(AA89,Sheet1!$A$2:$B$98,2,FALSE)</f>
        <v>234000</v>
      </c>
      <c r="AC89" s="99" t="s">
        <v>44</v>
      </c>
      <c r="AD89" s="73">
        <f>VLOOKUP(AC89,Sheet1!$A$2:$B$98,2,FALSE)</f>
        <v>0</v>
      </c>
      <c r="AE89" s="101" t="s">
        <v>122</v>
      </c>
      <c r="AF89" s="74">
        <f>VLOOKUP(AE89,Sheet1!$A$2:$B$98,2,FALSE)</f>
        <v>0</v>
      </c>
      <c r="AG89" s="100" t="s">
        <v>129</v>
      </c>
      <c r="AH89" s="74">
        <f>VLOOKUP(AG89,Sheet1!$A$2:$B$98,2,FALSE)</f>
        <v>0</v>
      </c>
    </row>
    <row r="90" spans="1:34" ht="9.6999999999999993" customHeight="1" x14ac:dyDescent="0.2">
      <c r="A90" s="48">
        <v>89</v>
      </c>
      <c r="B90" s="59" t="s">
        <v>653</v>
      </c>
      <c r="C90" s="49" t="s">
        <v>221</v>
      </c>
      <c r="D90" s="80" t="s">
        <v>652</v>
      </c>
      <c r="E90" s="87" t="s">
        <v>655</v>
      </c>
      <c r="F90" s="52">
        <f t="shared" si="1"/>
        <v>1935120</v>
      </c>
      <c r="G90" s="107" t="s">
        <v>78</v>
      </c>
      <c r="H90" s="63">
        <f>VLOOKUP(G90,Sheet1!$A$2:$B$98,2,FALSE)</f>
        <v>0</v>
      </c>
      <c r="I90" s="64" t="s">
        <v>67</v>
      </c>
      <c r="J90" s="63">
        <f>VLOOKUP(I90,Sheet1!$A$2:$B$98,2,FALSE)</f>
        <v>101160</v>
      </c>
      <c r="K90" s="103" t="s">
        <v>82</v>
      </c>
      <c r="L90" s="66">
        <f>VLOOKUP(K90,Sheet1!$A$2:$B$98,2,FALSE)</f>
        <v>0</v>
      </c>
      <c r="M90" s="65" t="s">
        <v>65</v>
      </c>
      <c r="N90" s="66">
        <f>VLOOKUP(M90,Sheet1!$A$2:$B$98,2,FALSE)</f>
        <v>301500</v>
      </c>
      <c r="O90" s="68" t="s">
        <v>113</v>
      </c>
      <c r="P90" s="69">
        <f>VLOOKUP(O90,Sheet1!$A$2:$B$98,2,FALSE)</f>
        <v>792000</v>
      </c>
      <c r="Q90" s="102" t="s">
        <v>98</v>
      </c>
      <c r="R90" s="69">
        <f>VLOOKUP(Q90,Sheet1!$A$2:$B$98,2,FALSE)</f>
        <v>0</v>
      </c>
      <c r="S90" s="68" t="s">
        <v>76</v>
      </c>
      <c r="T90" s="69">
        <f>VLOOKUP(S90,Sheet1!$A$2:$B$98,2,FALSE)</f>
        <v>101160</v>
      </c>
      <c r="U90" s="98" t="s">
        <v>93</v>
      </c>
      <c r="V90" s="71">
        <f>VLOOKUP(U90,Sheet1!$A$2:$B$98,2,FALSE)</f>
        <v>0</v>
      </c>
      <c r="W90" s="70" t="s">
        <v>120</v>
      </c>
      <c r="X90" s="71">
        <f>VLOOKUP(W90,Sheet1!$A$2:$B$98,2,FALSE)</f>
        <v>234000</v>
      </c>
      <c r="Y90" s="70" t="s">
        <v>100</v>
      </c>
      <c r="Z90" s="71">
        <f>VLOOKUP(Y90,Sheet1!$A$2:$B$98,2,FALSE)</f>
        <v>55800</v>
      </c>
      <c r="AA90" s="72" t="s">
        <v>86</v>
      </c>
      <c r="AB90" s="73">
        <f>VLOOKUP(AA90,Sheet1!$A$2:$B$98,2,FALSE)</f>
        <v>234000</v>
      </c>
      <c r="AC90" s="72" t="s">
        <v>39</v>
      </c>
      <c r="AD90" s="73">
        <f>VLOOKUP(AC90,Sheet1!$A$2:$B$98,2,FALSE)</f>
        <v>40500</v>
      </c>
      <c r="AE90" s="101" t="s">
        <v>115</v>
      </c>
      <c r="AF90" s="74">
        <f>VLOOKUP(AE90,Sheet1!$A$2:$B$98,2,FALSE)</f>
        <v>0</v>
      </c>
      <c r="AG90" s="75" t="s">
        <v>116</v>
      </c>
      <c r="AH90" s="74">
        <f>VLOOKUP(AG90,Sheet1!$A$2:$B$98,2,FALSE)</f>
        <v>75000</v>
      </c>
    </row>
    <row r="91" spans="1:34" ht="9.6999999999999993" customHeight="1" x14ac:dyDescent="0.2">
      <c r="A91" s="58">
        <v>90</v>
      </c>
      <c r="B91" s="59" t="s">
        <v>987</v>
      </c>
      <c r="C91" s="49" t="s">
        <v>111</v>
      </c>
      <c r="D91" s="80" t="s">
        <v>681</v>
      </c>
      <c r="E91" s="87" t="s">
        <v>684</v>
      </c>
      <c r="F91" s="52">
        <f t="shared" si="1"/>
        <v>1933560</v>
      </c>
      <c r="G91" s="62" t="s">
        <v>36</v>
      </c>
      <c r="H91" s="63">
        <f>VLOOKUP(G91,Sheet1!$A$2:$B$98,2,FALSE)</f>
        <v>148500</v>
      </c>
      <c r="I91" s="64" t="s">
        <v>71</v>
      </c>
      <c r="J91" s="63">
        <f>VLOOKUP(I91,Sheet1!$A$2:$B$98,2,FALSE)</f>
        <v>234000</v>
      </c>
      <c r="K91" s="103" t="s">
        <v>89</v>
      </c>
      <c r="L91" s="66">
        <f>VLOOKUP(K91,Sheet1!$A$2:$B$98,2,FALSE)</f>
        <v>0</v>
      </c>
      <c r="M91" s="65" t="s">
        <v>65</v>
      </c>
      <c r="N91" s="66">
        <f>VLOOKUP(M91,Sheet1!$A$2:$B$98,2,FALSE)</f>
        <v>301500</v>
      </c>
      <c r="O91" s="102" t="s">
        <v>118</v>
      </c>
      <c r="P91" s="69">
        <f>VLOOKUP(O91,Sheet1!$A$2:$B$98,2,FALSE)</f>
        <v>0</v>
      </c>
      <c r="Q91" s="68" t="s">
        <v>113</v>
      </c>
      <c r="R91" s="69">
        <f>VLOOKUP(Q91,Sheet1!$A$2:$B$98,2,FALSE)</f>
        <v>792000</v>
      </c>
      <c r="S91" s="68" t="s">
        <v>76</v>
      </c>
      <c r="T91" s="69">
        <f>VLOOKUP(S91,Sheet1!$A$2:$B$98,2,FALSE)</f>
        <v>101160</v>
      </c>
      <c r="U91" s="98" t="s">
        <v>114</v>
      </c>
      <c r="V91" s="71">
        <f>VLOOKUP(U91,Sheet1!$A$2:$B$98,2,FALSE)</f>
        <v>0</v>
      </c>
      <c r="W91" s="70" t="s">
        <v>91</v>
      </c>
      <c r="X91" s="71">
        <f>VLOOKUP(W91,Sheet1!$A$2:$B$98,2,FALSE)</f>
        <v>66600</v>
      </c>
      <c r="Y91" s="70" t="s">
        <v>100</v>
      </c>
      <c r="Z91" s="71">
        <f>VLOOKUP(Y91,Sheet1!$A$2:$B$98,2,FALSE)</f>
        <v>55800</v>
      </c>
      <c r="AA91" s="72" t="s">
        <v>86</v>
      </c>
      <c r="AB91" s="73">
        <f>VLOOKUP(AA91,Sheet1!$A$2:$B$98,2,FALSE)</f>
        <v>234000</v>
      </c>
      <c r="AC91" s="99" t="s">
        <v>44</v>
      </c>
      <c r="AD91" s="73">
        <f>VLOOKUP(AC91,Sheet1!$A$2:$B$98,2,FALSE)</f>
        <v>0</v>
      </c>
      <c r="AE91" s="101" t="s">
        <v>122</v>
      </c>
      <c r="AF91" s="74">
        <f>VLOOKUP(AE91,Sheet1!$A$2:$B$98,2,FALSE)</f>
        <v>0</v>
      </c>
      <c r="AG91" s="100" t="s">
        <v>129</v>
      </c>
      <c r="AH91" s="74">
        <f>VLOOKUP(AG91,Sheet1!$A$2:$B$98,2,FALSE)</f>
        <v>0</v>
      </c>
    </row>
    <row r="92" spans="1:34" ht="9.6999999999999993" customHeight="1" x14ac:dyDescent="0.2">
      <c r="A92" s="58">
        <v>91</v>
      </c>
      <c r="B92" s="59" t="s">
        <v>157</v>
      </c>
      <c r="C92" s="49" t="s">
        <v>111</v>
      </c>
      <c r="D92" s="80" t="s">
        <v>156</v>
      </c>
      <c r="E92" s="87" t="s">
        <v>158</v>
      </c>
      <c r="F92" s="52">
        <f t="shared" si="1"/>
        <v>1930620</v>
      </c>
      <c r="G92" s="62" t="s">
        <v>67</v>
      </c>
      <c r="H92" s="63">
        <f>VLOOKUP(G92,Sheet1!$A$2:$B$98,2,FALSE)</f>
        <v>101160</v>
      </c>
      <c r="I92" s="64" t="s">
        <v>36</v>
      </c>
      <c r="J92" s="63">
        <f>VLOOKUP(I92,Sheet1!$A$2:$B$98,2,FALSE)</f>
        <v>148500</v>
      </c>
      <c r="K92" s="65" t="s">
        <v>57</v>
      </c>
      <c r="L92" s="66">
        <f>VLOOKUP(K92,Sheet1!$A$2:$B$98,2,FALSE)</f>
        <v>148500</v>
      </c>
      <c r="M92" s="103" t="s">
        <v>63</v>
      </c>
      <c r="N92" s="66">
        <f>VLOOKUP(M92,Sheet1!$A$2:$B$98,2,FALSE)</f>
        <v>0</v>
      </c>
      <c r="O92" s="68" t="s">
        <v>113</v>
      </c>
      <c r="P92" s="69">
        <f>VLOOKUP(O92,Sheet1!$A$2:$B$98,2,FALSE)</f>
        <v>792000</v>
      </c>
      <c r="Q92" s="68" t="s">
        <v>76</v>
      </c>
      <c r="R92" s="69">
        <f>VLOOKUP(Q92,Sheet1!$A$2:$B$98,2,FALSE)</f>
        <v>101160</v>
      </c>
      <c r="S92" s="68" t="s">
        <v>68</v>
      </c>
      <c r="T92" s="69">
        <f>VLOOKUP(S92,Sheet1!$A$2:$B$98,2,FALSE)</f>
        <v>55800</v>
      </c>
      <c r="U92" s="98" t="s">
        <v>114</v>
      </c>
      <c r="V92" s="71">
        <f>VLOOKUP(U92,Sheet1!$A$2:$B$98,2,FALSE)</f>
        <v>0</v>
      </c>
      <c r="W92" s="70" t="s">
        <v>120</v>
      </c>
      <c r="X92" s="71">
        <f>VLOOKUP(W92,Sheet1!$A$2:$B$98,2,FALSE)</f>
        <v>234000</v>
      </c>
      <c r="Y92" s="98" t="s">
        <v>147</v>
      </c>
      <c r="Z92" s="71">
        <f>VLOOKUP(Y92,Sheet1!$A$2:$B$98,2,FALSE)</f>
        <v>0</v>
      </c>
      <c r="AA92" s="72" t="s">
        <v>86</v>
      </c>
      <c r="AB92" s="73">
        <f>VLOOKUP(AA92,Sheet1!$A$2:$B$98,2,FALSE)</f>
        <v>234000</v>
      </c>
      <c r="AC92" s="72" t="s">
        <v>39</v>
      </c>
      <c r="AD92" s="73">
        <f>VLOOKUP(AC92,Sheet1!$A$2:$B$98,2,FALSE)</f>
        <v>40500</v>
      </c>
      <c r="AE92" s="101" t="s">
        <v>129</v>
      </c>
      <c r="AF92" s="74">
        <f>VLOOKUP(AE92,Sheet1!$A$2:$B$98,2,FALSE)</f>
        <v>0</v>
      </c>
      <c r="AG92" s="75" t="s">
        <v>116</v>
      </c>
      <c r="AH92" s="74">
        <f>VLOOKUP(AG92,Sheet1!$A$2:$B$98,2,FALSE)</f>
        <v>75000</v>
      </c>
    </row>
    <row r="93" spans="1:34" ht="9.6999999999999993" customHeight="1" x14ac:dyDescent="0.2">
      <c r="A93" s="48">
        <v>92</v>
      </c>
      <c r="B93" s="59" t="s">
        <v>452</v>
      </c>
      <c r="C93" s="49" t="s">
        <v>111</v>
      </c>
      <c r="D93" s="80" t="s">
        <v>451</v>
      </c>
      <c r="E93" s="87" t="s">
        <v>460</v>
      </c>
      <c r="F93" s="52">
        <f t="shared" si="1"/>
        <v>1927260</v>
      </c>
      <c r="G93" s="62" t="s">
        <v>50</v>
      </c>
      <c r="H93" s="63">
        <f>VLOOKUP(G93,Sheet1!$A$2:$B$98,2,FALSE)</f>
        <v>342000</v>
      </c>
      <c r="I93" s="64" t="s">
        <v>67</v>
      </c>
      <c r="J93" s="63">
        <f>VLOOKUP(I93,Sheet1!$A$2:$B$98,2,FALSE)</f>
        <v>101160</v>
      </c>
      <c r="K93" s="103" t="s">
        <v>41</v>
      </c>
      <c r="L93" s="66">
        <f>VLOOKUP(K93,Sheet1!$A$2:$B$98,2,FALSE)</f>
        <v>0</v>
      </c>
      <c r="M93" s="65" t="s">
        <v>65</v>
      </c>
      <c r="N93" s="66">
        <f>VLOOKUP(M93,Sheet1!$A$2:$B$98,2,FALSE)</f>
        <v>301500</v>
      </c>
      <c r="O93" s="68" t="s">
        <v>113</v>
      </c>
      <c r="P93" s="69">
        <f>VLOOKUP(O93,Sheet1!$A$2:$B$98,2,FALSE)</f>
        <v>792000</v>
      </c>
      <c r="Q93" s="102" t="s">
        <v>98</v>
      </c>
      <c r="R93" s="69">
        <f>VLOOKUP(Q93,Sheet1!$A$2:$B$98,2,FALSE)</f>
        <v>0</v>
      </c>
      <c r="S93" s="68" t="s">
        <v>138</v>
      </c>
      <c r="T93" s="69">
        <f>VLOOKUP(S93,Sheet1!$A$2:$B$98,2,FALSE)</f>
        <v>66600</v>
      </c>
      <c r="U93" s="98" t="s">
        <v>93</v>
      </c>
      <c r="V93" s="71">
        <f>VLOOKUP(U93,Sheet1!$A$2:$B$98,2,FALSE)</f>
        <v>0</v>
      </c>
      <c r="W93" s="70" t="s">
        <v>97</v>
      </c>
      <c r="X93" s="71">
        <f>VLOOKUP(W93,Sheet1!$A$2:$B$98,2,FALSE)</f>
        <v>34200</v>
      </c>
      <c r="Y93" s="70" t="s">
        <v>100</v>
      </c>
      <c r="Z93" s="71">
        <f>VLOOKUP(Y93,Sheet1!$A$2:$B$98,2,FALSE)</f>
        <v>55800</v>
      </c>
      <c r="AA93" s="99" t="s">
        <v>53</v>
      </c>
      <c r="AB93" s="73">
        <f>VLOOKUP(AA93,Sheet1!$A$2:$B$98,2,FALSE)</f>
        <v>0</v>
      </c>
      <c r="AC93" s="72" t="s">
        <v>86</v>
      </c>
      <c r="AD93" s="73">
        <f>VLOOKUP(AC93,Sheet1!$A$2:$B$98,2,FALSE)</f>
        <v>234000</v>
      </c>
      <c r="AE93" s="101" t="s">
        <v>115</v>
      </c>
      <c r="AF93" s="74">
        <f>VLOOKUP(AE93,Sheet1!$A$2:$B$98,2,FALSE)</f>
        <v>0</v>
      </c>
      <c r="AG93" s="100" t="s">
        <v>129</v>
      </c>
      <c r="AH93" s="74">
        <f>VLOOKUP(AG93,Sheet1!$A$2:$B$98,2,FALSE)</f>
        <v>0</v>
      </c>
    </row>
    <row r="94" spans="1:34" ht="9.6999999999999993" customHeight="1" x14ac:dyDescent="0.2">
      <c r="A94" s="48">
        <v>93</v>
      </c>
      <c r="B94" s="79" t="s">
        <v>1005</v>
      </c>
      <c r="C94" s="49" t="s">
        <v>111</v>
      </c>
      <c r="D94" s="80" t="s">
        <v>1006</v>
      </c>
      <c r="E94" s="87" t="s">
        <v>1007</v>
      </c>
      <c r="F94" s="52">
        <f t="shared" si="1"/>
        <v>1916172</v>
      </c>
      <c r="G94" s="62" t="s">
        <v>36</v>
      </c>
      <c r="H94" s="63">
        <f>VLOOKUP(G94,Sheet1!$A$2:$B$98,2,FALSE)</f>
        <v>148500</v>
      </c>
      <c r="I94" s="64" t="s">
        <v>71</v>
      </c>
      <c r="J94" s="63">
        <f>VLOOKUP(I94,Sheet1!$A$2:$B$98,2,FALSE)</f>
        <v>234000</v>
      </c>
      <c r="K94" s="65" t="s">
        <v>64</v>
      </c>
      <c r="L94" s="66">
        <f>VLOOKUP(K94,Sheet1!$A$2:$B$98,2,FALSE)</f>
        <v>40500</v>
      </c>
      <c r="M94" s="65" t="s">
        <v>57</v>
      </c>
      <c r="N94" s="66">
        <f>VLOOKUP(M94,Sheet1!$A$2:$B$98,2,FALSE)</f>
        <v>148500</v>
      </c>
      <c r="O94" s="102" t="s">
        <v>118</v>
      </c>
      <c r="P94" s="69">
        <f>VLOOKUP(O94,Sheet1!$A$2:$B$98,2,FALSE)</f>
        <v>0</v>
      </c>
      <c r="Q94" s="68" t="s">
        <v>113</v>
      </c>
      <c r="R94" s="69">
        <f>VLOOKUP(Q94,Sheet1!$A$2:$B$98,2,FALSE)</f>
        <v>792000</v>
      </c>
      <c r="S94" s="68" t="s">
        <v>61</v>
      </c>
      <c r="T94" s="69">
        <f>VLOOKUP(S94,Sheet1!$A$2:$B$98,2,FALSE)</f>
        <v>342000</v>
      </c>
      <c r="U94" s="98" t="s">
        <v>114</v>
      </c>
      <c r="V94" s="71">
        <f>VLOOKUP(U94,Sheet1!$A$2:$B$98,2,FALSE)</f>
        <v>0</v>
      </c>
      <c r="W94" s="70" t="s">
        <v>95</v>
      </c>
      <c r="X94" s="71">
        <f>VLOOKUP(W94,Sheet1!$A$2:$B$98,2,FALSE)</f>
        <v>148500</v>
      </c>
      <c r="Y94" s="70" t="s">
        <v>40</v>
      </c>
      <c r="Z94" s="71">
        <f>VLOOKUP(Y94,Sheet1!$A$2:$B$98,2,FALSE)</f>
        <v>34200</v>
      </c>
      <c r="AA94" s="72" t="s">
        <v>48</v>
      </c>
      <c r="AB94" s="73">
        <f>VLOOKUP(AA94,Sheet1!$A$2:$B$98,2,FALSE)</f>
        <v>27972</v>
      </c>
      <c r="AC94" s="99" t="s">
        <v>44</v>
      </c>
      <c r="AD94" s="73">
        <f>VLOOKUP(AC94,Sheet1!$A$2:$B$98,2,FALSE)</f>
        <v>0</v>
      </c>
      <c r="AE94" s="101" t="s">
        <v>122</v>
      </c>
      <c r="AF94" s="74">
        <f>VLOOKUP(AE94,Sheet1!$A$2:$B$98,2,FALSE)</f>
        <v>0</v>
      </c>
      <c r="AG94" s="100" t="s">
        <v>150</v>
      </c>
      <c r="AH94" s="74">
        <f>VLOOKUP(AG94,Sheet1!$A$2:$B$98,2,FALSE)</f>
        <v>0</v>
      </c>
    </row>
    <row r="95" spans="1:34" ht="9.6999999999999993" customHeight="1" x14ac:dyDescent="0.2">
      <c r="A95" s="58">
        <v>94</v>
      </c>
      <c r="B95" s="59" t="s">
        <v>526</v>
      </c>
      <c r="C95" s="49" t="s">
        <v>111</v>
      </c>
      <c r="D95" s="80" t="s">
        <v>525</v>
      </c>
      <c r="E95" s="87" t="s">
        <v>527</v>
      </c>
      <c r="F95" s="52">
        <f t="shared" si="1"/>
        <v>1911672</v>
      </c>
      <c r="G95" s="62" t="s">
        <v>58</v>
      </c>
      <c r="H95" s="63">
        <f>VLOOKUP(G95,Sheet1!$A$2:$B$98,2,FALSE)</f>
        <v>1620000</v>
      </c>
      <c r="I95" s="64" t="s">
        <v>36</v>
      </c>
      <c r="J95" s="63">
        <f>VLOOKUP(I95,Sheet1!$A$2:$B$98,2,FALSE)</f>
        <v>148500</v>
      </c>
      <c r="K95" s="103" t="s">
        <v>82</v>
      </c>
      <c r="L95" s="66">
        <f>VLOOKUP(K95,Sheet1!$A$2:$B$98,2,FALSE)</f>
        <v>0</v>
      </c>
      <c r="M95" s="103" t="s">
        <v>81</v>
      </c>
      <c r="N95" s="66">
        <f>VLOOKUP(M95,Sheet1!$A$2:$B$98,2,FALSE)</f>
        <v>0</v>
      </c>
      <c r="O95" s="102" t="s">
        <v>118</v>
      </c>
      <c r="P95" s="69">
        <f>VLOOKUP(O95,Sheet1!$A$2:$B$98,2,FALSE)</f>
        <v>0</v>
      </c>
      <c r="Q95" s="102" t="s">
        <v>119</v>
      </c>
      <c r="R95" s="69">
        <f>VLOOKUP(Q95,Sheet1!$A$2:$B$98,2,FALSE)</f>
        <v>0</v>
      </c>
      <c r="S95" s="68" t="s">
        <v>62</v>
      </c>
      <c r="T95" s="69">
        <f>VLOOKUP(S95,Sheet1!$A$2:$B$98,2,FALSE)</f>
        <v>48600</v>
      </c>
      <c r="U95" s="98" t="s">
        <v>147</v>
      </c>
      <c r="V95" s="71">
        <f>VLOOKUP(U95,Sheet1!$A$2:$B$98,2,FALSE)</f>
        <v>0</v>
      </c>
      <c r="W95" s="70" t="s">
        <v>91</v>
      </c>
      <c r="X95" s="71">
        <f>VLOOKUP(W95,Sheet1!$A$2:$B$98,2,FALSE)</f>
        <v>66600</v>
      </c>
      <c r="Y95" s="98" t="s">
        <v>47</v>
      </c>
      <c r="Z95" s="71">
        <f>VLOOKUP(Y95,Sheet1!$A$2:$B$98,2,FALSE)</f>
        <v>0</v>
      </c>
      <c r="AA95" s="72" t="s">
        <v>48</v>
      </c>
      <c r="AB95" s="73">
        <f>VLOOKUP(AA95,Sheet1!$A$2:$B$98,2,FALSE)</f>
        <v>27972</v>
      </c>
      <c r="AC95" s="99" t="s">
        <v>60</v>
      </c>
      <c r="AD95" s="73">
        <f>VLOOKUP(AC95,Sheet1!$A$2:$B$98,2,FALSE)</f>
        <v>0</v>
      </c>
      <c r="AE95" s="101" t="s">
        <v>115</v>
      </c>
      <c r="AF95" s="74">
        <f>VLOOKUP(AE95,Sheet1!$A$2:$B$98,2,FALSE)</f>
        <v>0</v>
      </c>
      <c r="AG95" s="100" t="s">
        <v>122</v>
      </c>
      <c r="AH95" s="74">
        <f>VLOOKUP(AG95,Sheet1!$A$2:$B$98,2,FALSE)</f>
        <v>0</v>
      </c>
    </row>
    <row r="96" spans="1:34" ht="9.6999999999999993" customHeight="1" x14ac:dyDescent="0.2">
      <c r="A96" s="58">
        <v>95</v>
      </c>
      <c r="B96" s="59" t="s">
        <v>175</v>
      </c>
      <c r="C96" s="49" t="s">
        <v>172</v>
      </c>
      <c r="D96" s="80" t="s">
        <v>176</v>
      </c>
      <c r="E96" s="51" t="s">
        <v>177</v>
      </c>
      <c r="F96" s="52">
        <f t="shared" si="1"/>
        <v>1910772</v>
      </c>
      <c r="G96" s="107" t="s">
        <v>35</v>
      </c>
      <c r="H96" s="63">
        <f>VLOOKUP(G96,Sheet1!$A$2:$B$98,2,FALSE)</f>
        <v>0</v>
      </c>
      <c r="I96" s="64" t="s">
        <v>50</v>
      </c>
      <c r="J96" s="63">
        <f>VLOOKUP(I96,Sheet1!$A$2:$B$98,2,FALSE)</f>
        <v>342000</v>
      </c>
      <c r="K96" s="65" t="s">
        <v>65</v>
      </c>
      <c r="L96" s="66">
        <f>VLOOKUP(K96,Sheet1!$A$2:$B$98,2,FALSE)</f>
        <v>301500</v>
      </c>
      <c r="M96" s="65" t="s">
        <v>79</v>
      </c>
      <c r="N96" s="66">
        <f>VLOOKUP(M96,Sheet1!$A$2:$B$98,2,FALSE)</f>
        <v>148500</v>
      </c>
      <c r="O96" s="68" t="s">
        <v>61</v>
      </c>
      <c r="P96" s="69">
        <f>VLOOKUP(O96,Sheet1!$A$2:$B$98,2,FALSE)</f>
        <v>342000</v>
      </c>
      <c r="Q96" s="102" t="s">
        <v>98</v>
      </c>
      <c r="R96" s="69">
        <f>VLOOKUP(Q96,Sheet1!$A$2:$B$98,2,FALSE)</f>
        <v>0</v>
      </c>
      <c r="S96" s="68" t="s">
        <v>139</v>
      </c>
      <c r="T96" s="69">
        <f>VLOOKUP(S96,Sheet1!$A$2:$B$98,2,FALSE)</f>
        <v>432000</v>
      </c>
      <c r="U96" s="70" t="s">
        <v>40</v>
      </c>
      <c r="V96" s="71">
        <f>VLOOKUP(U96,Sheet1!$A$2:$B$98,2,FALSE)</f>
        <v>34200</v>
      </c>
      <c r="W96" s="70" t="s">
        <v>84</v>
      </c>
      <c r="X96" s="71">
        <f>VLOOKUP(W96,Sheet1!$A$2:$B$98,2,FALSE)</f>
        <v>27972</v>
      </c>
      <c r="Y96" s="98" t="s">
        <v>47</v>
      </c>
      <c r="Z96" s="71">
        <f>VLOOKUP(Y96,Sheet1!$A$2:$B$98,2,FALSE)</f>
        <v>0</v>
      </c>
      <c r="AA96" s="72" t="s">
        <v>86</v>
      </c>
      <c r="AB96" s="73">
        <f>VLOOKUP(AA96,Sheet1!$A$2:$B$98,2,FALSE)</f>
        <v>234000</v>
      </c>
      <c r="AC96" s="72" t="s">
        <v>46</v>
      </c>
      <c r="AD96" s="73">
        <f>VLOOKUP(AC96,Sheet1!$A$2:$B$98,2,FALSE)</f>
        <v>48600</v>
      </c>
      <c r="AE96" s="101" t="s">
        <v>115</v>
      </c>
      <c r="AF96" s="74">
        <f>VLOOKUP(AE96,Sheet1!$A$2:$B$98,2,FALSE)</f>
        <v>0</v>
      </c>
      <c r="AG96" s="100" t="s">
        <v>129</v>
      </c>
      <c r="AH96" s="74">
        <f>VLOOKUP(AG96,Sheet1!$A$2:$B$98,2,FALSE)</f>
        <v>0</v>
      </c>
    </row>
    <row r="97" spans="1:34" ht="9.6999999999999993" customHeight="1" x14ac:dyDescent="0.2">
      <c r="A97" s="48">
        <v>96</v>
      </c>
      <c r="B97" s="59" t="s">
        <v>882</v>
      </c>
      <c r="C97" s="49" t="s">
        <v>111</v>
      </c>
      <c r="D97" s="80" t="s">
        <v>879</v>
      </c>
      <c r="E97" s="87" t="s">
        <v>880</v>
      </c>
      <c r="F97" s="52">
        <f t="shared" si="1"/>
        <v>1909272</v>
      </c>
      <c r="G97" s="62" t="s">
        <v>50</v>
      </c>
      <c r="H97" s="63">
        <f>VLOOKUP(G97,Sheet1!$A$2:$B$98,2,FALSE)</f>
        <v>342000</v>
      </c>
      <c r="I97" s="64" t="s">
        <v>71</v>
      </c>
      <c r="J97" s="63">
        <f>VLOOKUP(I97,Sheet1!$A$2:$B$98,2,FALSE)</f>
        <v>234000</v>
      </c>
      <c r="K97" s="65" t="s">
        <v>117</v>
      </c>
      <c r="L97" s="66">
        <f>VLOOKUP(K97,Sheet1!$A$2:$B$98,2,FALSE)</f>
        <v>234000</v>
      </c>
      <c r="M97" s="103" t="s">
        <v>41</v>
      </c>
      <c r="N97" s="66">
        <f>VLOOKUP(M97,Sheet1!$A$2:$B$98,2,FALSE)</f>
        <v>0</v>
      </c>
      <c r="O97" s="102" t="s">
        <v>118</v>
      </c>
      <c r="P97" s="69">
        <f>VLOOKUP(O97,Sheet1!$A$2:$B$98,2,FALSE)</f>
        <v>0</v>
      </c>
      <c r="Q97" s="68" t="s">
        <v>68</v>
      </c>
      <c r="R97" s="69">
        <f>VLOOKUP(Q97,Sheet1!$A$2:$B$98,2,FALSE)</f>
        <v>55800</v>
      </c>
      <c r="S97" s="68" t="s">
        <v>113</v>
      </c>
      <c r="T97" s="69">
        <f>VLOOKUP(S97,Sheet1!$A$2:$B$98,2,FALSE)</f>
        <v>792000</v>
      </c>
      <c r="U97" s="98" t="s">
        <v>93</v>
      </c>
      <c r="V97" s="71">
        <f>VLOOKUP(U97,Sheet1!$A$2:$B$98,2,FALSE)</f>
        <v>0</v>
      </c>
      <c r="W97" s="98" t="s">
        <v>114</v>
      </c>
      <c r="X97" s="71">
        <f>VLOOKUP(W97,Sheet1!$A$2:$B$98,2,FALSE)</f>
        <v>0</v>
      </c>
      <c r="Y97" s="70" t="s">
        <v>95</v>
      </c>
      <c r="Z97" s="71">
        <f>VLOOKUP(Y97,Sheet1!$A$2:$B$98,2,FALSE)</f>
        <v>148500</v>
      </c>
      <c r="AA97" s="72" t="s">
        <v>48</v>
      </c>
      <c r="AB97" s="73">
        <f>VLOOKUP(AA97,Sheet1!$A$2:$B$98,2,FALSE)</f>
        <v>27972</v>
      </c>
      <c r="AC97" s="99" t="s">
        <v>44</v>
      </c>
      <c r="AD97" s="73">
        <f>VLOOKUP(AC97,Sheet1!$A$2:$B$98,2,FALSE)</f>
        <v>0</v>
      </c>
      <c r="AE97" s="101" t="s">
        <v>122</v>
      </c>
      <c r="AF97" s="74">
        <f>VLOOKUP(AE97,Sheet1!$A$2:$B$98,2,FALSE)</f>
        <v>0</v>
      </c>
      <c r="AG97" s="75" t="s">
        <v>116</v>
      </c>
      <c r="AH97" s="74">
        <f>VLOOKUP(AG97,Sheet1!$A$2:$B$98,2,FALSE)</f>
        <v>75000</v>
      </c>
    </row>
    <row r="98" spans="1:34" ht="9.6999999999999993" customHeight="1" x14ac:dyDescent="0.2">
      <c r="A98" s="48">
        <v>97</v>
      </c>
      <c r="B98" s="79" t="s">
        <v>902</v>
      </c>
      <c r="C98" s="49" t="s">
        <v>278</v>
      </c>
      <c r="D98" s="80" t="s">
        <v>903</v>
      </c>
      <c r="E98" s="87" t="s">
        <v>904</v>
      </c>
      <c r="F98" s="52">
        <f t="shared" si="1"/>
        <v>1907760</v>
      </c>
      <c r="G98" s="62" t="s">
        <v>50</v>
      </c>
      <c r="H98" s="63">
        <f>VLOOKUP(G98,Sheet1!$A$2:$B$98,2,FALSE)</f>
        <v>342000</v>
      </c>
      <c r="I98" s="64" t="s">
        <v>36</v>
      </c>
      <c r="J98" s="63">
        <f>VLOOKUP(I98,Sheet1!$A$2:$B$98,2,FALSE)</f>
        <v>148500</v>
      </c>
      <c r="K98" s="65" t="s">
        <v>65</v>
      </c>
      <c r="L98" s="66">
        <f>VLOOKUP(K98,Sheet1!$A$2:$B$98,2,FALSE)</f>
        <v>301500</v>
      </c>
      <c r="M98" s="65" t="s">
        <v>73</v>
      </c>
      <c r="N98" s="66">
        <f>VLOOKUP(M98,Sheet1!$A$2:$B$98,2,FALSE)</f>
        <v>101160</v>
      </c>
      <c r="O98" s="68" t="s">
        <v>134</v>
      </c>
      <c r="P98" s="69">
        <f>VLOOKUP(O98,Sheet1!$A$2:$B$98,2,FALSE)</f>
        <v>40500</v>
      </c>
      <c r="Q98" s="102" t="s">
        <v>92</v>
      </c>
      <c r="R98" s="69">
        <f>VLOOKUP(Q98,Sheet1!$A$2:$B$98,2,FALSE)</f>
        <v>0</v>
      </c>
      <c r="S98" s="68" t="s">
        <v>138</v>
      </c>
      <c r="T98" s="69">
        <f>VLOOKUP(S98,Sheet1!$A$2:$B$98,2,FALSE)</f>
        <v>66600</v>
      </c>
      <c r="U98" s="98" t="s">
        <v>114</v>
      </c>
      <c r="V98" s="71">
        <f>VLOOKUP(U98,Sheet1!$A$2:$B$98,2,FALSE)</f>
        <v>0</v>
      </c>
      <c r="W98" s="70" t="s">
        <v>143</v>
      </c>
      <c r="X98" s="71">
        <f>VLOOKUP(W98,Sheet1!$A$2:$B$98,2,FALSE)</f>
        <v>792000</v>
      </c>
      <c r="Y98" s="98" t="s">
        <v>128</v>
      </c>
      <c r="Z98" s="71">
        <f>VLOOKUP(Y98,Sheet1!$A$2:$B$98,2,FALSE)</f>
        <v>0</v>
      </c>
      <c r="AA98" s="99" t="s">
        <v>44</v>
      </c>
      <c r="AB98" s="73">
        <f>VLOOKUP(AA98,Sheet1!$A$2:$B$98,2,FALSE)</f>
        <v>0</v>
      </c>
      <c r="AC98" s="72" t="s">
        <v>39</v>
      </c>
      <c r="AD98" s="73">
        <f>VLOOKUP(AC98,Sheet1!$A$2:$B$98,2,FALSE)</f>
        <v>40500</v>
      </c>
      <c r="AE98" s="101" t="s">
        <v>129</v>
      </c>
      <c r="AF98" s="74">
        <f>VLOOKUP(AE98,Sheet1!$A$2:$B$98,2,FALSE)</f>
        <v>0</v>
      </c>
      <c r="AG98" s="75" t="s">
        <v>116</v>
      </c>
      <c r="AH98" s="74">
        <f>VLOOKUP(AG98,Sheet1!$A$2:$B$98,2,FALSE)</f>
        <v>75000</v>
      </c>
    </row>
    <row r="99" spans="1:34" ht="9.6999999999999993" customHeight="1" x14ac:dyDescent="0.2">
      <c r="A99" s="58">
        <v>98</v>
      </c>
      <c r="B99" s="59" t="s">
        <v>286</v>
      </c>
      <c r="C99" s="49" t="s">
        <v>285</v>
      </c>
      <c r="D99" s="80" t="s">
        <v>284</v>
      </c>
      <c r="E99" s="87" t="s">
        <v>287</v>
      </c>
      <c r="F99" s="52">
        <f t="shared" si="1"/>
        <v>1902960</v>
      </c>
      <c r="G99" s="62" t="s">
        <v>67</v>
      </c>
      <c r="H99" s="63">
        <f>VLOOKUP(G99,Sheet1!$A$2:$B$98,2,FALSE)</f>
        <v>101160</v>
      </c>
      <c r="I99" s="108" t="s">
        <v>78</v>
      </c>
      <c r="J99" s="63">
        <f>VLOOKUP(I99,Sheet1!$A$2:$B$98,2,FALSE)</f>
        <v>0</v>
      </c>
      <c r="K99" s="65" t="s">
        <v>64</v>
      </c>
      <c r="L99" s="66">
        <f>VLOOKUP(K99,Sheet1!$A$2:$B$98,2,FALSE)</f>
        <v>40500</v>
      </c>
      <c r="M99" s="65" t="s">
        <v>57</v>
      </c>
      <c r="N99" s="66">
        <f>VLOOKUP(M99,Sheet1!$A$2:$B$98,2,FALSE)</f>
        <v>148500</v>
      </c>
      <c r="O99" s="68" t="s">
        <v>61</v>
      </c>
      <c r="P99" s="69">
        <f>VLOOKUP(O99,Sheet1!$A$2:$B$98,2,FALSE)</f>
        <v>342000</v>
      </c>
      <c r="Q99" s="102" t="s">
        <v>118</v>
      </c>
      <c r="R99" s="69">
        <f>VLOOKUP(Q99,Sheet1!$A$2:$B$98,2,FALSE)</f>
        <v>0</v>
      </c>
      <c r="S99" s="102" t="s">
        <v>119</v>
      </c>
      <c r="T99" s="69">
        <f>VLOOKUP(S99,Sheet1!$A$2:$B$98,2,FALSE)</f>
        <v>0</v>
      </c>
      <c r="U99" s="70" t="s">
        <v>100</v>
      </c>
      <c r="V99" s="71">
        <f>VLOOKUP(U99,Sheet1!$A$2:$B$98,2,FALSE)</f>
        <v>55800</v>
      </c>
      <c r="W99" s="70" t="s">
        <v>95</v>
      </c>
      <c r="X99" s="71">
        <f>VLOOKUP(W99,Sheet1!$A$2:$B$98,2,FALSE)</f>
        <v>148500</v>
      </c>
      <c r="Y99" s="70" t="s">
        <v>143</v>
      </c>
      <c r="Z99" s="71">
        <f>VLOOKUP(Y99,Sheet1!$A$2:$B$98,2,FALSE)</f>
        <v>792000</v>
      </c>
      <c r="AA99" s="72" t="s">
        <v>86</v>
      </c>
      <c r="AB99" s="73">
        <f>VLOOKUP(AA99,Sheet1!$A$2:$B$98,2,FALSE)</f>
        <v>234000</v>
      </c>
      <c r="AC99" s="72" t="s">
        <v>39</v>
      </c>
      <c r="AD99" s="73">
        <f>VLOOKUP(AC99,Sheet1!$A$2:$B$98,2,FALSE)</f>
        <v>40500</v>
      </c>
      <c r="AE99" s="101" t="s">
        <v>121</v>
      </c>
      <c r="AF99" s="74">
        <f>VLOOKUP(AE99,Sheet1!$A$2:$B$98,2,FALSE)</f>
        <v>0</v>
      </c>
      <c r="AG99" s="100" t="s">
        <v>129</v>
      </c>
      <c r="AH99" s="74">
        <f>VLOOKUP(AG99,Sheet1!$A$2:$B$98,2,FALSE)</f>
        <v>0</v>
      </c>
    </row>
    <row r="100" spans="1:34" ht="9.6999999999999993" customHeight="1" x14ac:dyDescent="0.2">
      <c r="A100" s="58">
        <v>99</v>
      </c>
      <c r="B100" s="59" t="s">
        <v>471</v>
      </c>
      <c r="C100" s="49" t="s">
        <v>111</v>
      </c>
      <c r="D100" s="80" t="s">
        <v>105</v>
      </c>
      <c r="E100" s="83" t="s">
        <v>483</v>
      </c>
      <c r="F100" s="52">
        <f t="shared" si="1"/>
        <v>1899000</v>
      </c>
      <c r="G100" s="62" t="s">
        <v>36</v>
      </c>
      <c r="H100" s="63">
        <f>VLOOKUP(G100,Sheet1!$A$2:$B$98,2,FALSE)</f>
        <v>148500</v>
      </c>
      <c r="I100" s="64" t="s">
        <v>50</v>
      </c>
      <c r="J100" s="63">
        <f>VLOOKUP(I100,Sheet1!$A$2:$B$98,2,FALSE)</f>
        <v>342000</v>
      </c>
      <c r="K100" s="103" t="s">
        <v>82</v>
      </c>
      <c r="L100" s="66">
        <f>VLOOKUP(K100,Sheet1!$A$2:$B$98,2,FALSE)</f>
        <v>0</v>
      </c>
      <c r="M100" s="103" t="s">
        <v>80</v>
      </c>
      <c r="N100" s="66">
        <f>VLOOKUP(M100,Sheet1!$A$2:$B$98,2,FALSE)</f>
        <v>0</v>
      </c>
      <c r="O100" s="68" t="s">
        <v>113</v>
      </c>
      <c r="P100" s="69">
        <f>VLOOKUP(O100,Sheet1!$A$2:$B$98,2,FALSE)</f>
        <v>792000</v>
      </c>
      <c r="Q100" s="102" t="s">
        <v>118</v>
      </c>
      <c r="R100" s="69">
        <f>VLOOKUP(Q100,Sheet1!$A$2:$B$98,2,FALSE)</f>
        <v>0</v>
      </c>
      <c r="S100" s="68" t="s">
        <v>61</v>
      </c>
      <c r="T100" s="69">
        <f>VLOOKUP(S100,Sheet1!$A$2:$B$98,2,FALSE)</f>
        <v>342000</v>
      </c>
      <c r="U100" s="98" t="s">
        <v>147</v>
      </c>
      <c r="V100" s="71">
        <f>VLOOKUP(U100,Sheet1!$A$2:$B$98,2,FALSE)</f>
        <v>0</v>
      </c>
      <c r="W100" s="70" t="s">
        <v>83</v>
      </c>
      <c r="X100" s="71">
        <f>VLOOKUP(W100,Sheet1!$A$2:$B$98,2,FALSE)</f>
        <v>234000</v>
      </c>
      <c r="Y100" s="98" t="s">
        <v>47</v>
      </c>
      <c r="Z100" s="71">
        <f>VLOOKUP(Y100,Sheet1!$A$2:$B$98,2,FALSE)</f>
        <v>0</v>
      </c>
      <c r="AA100" s="99" t="s">
        <v>44</v>
      </c>
      <c r="AB100" s="73">
        <f>VLOOKUP(AA100,Sheet1!$A$2:$B$98,2,FALSE)</f>
        <v>0</v>
      </c>
      <c r="AC100" s="72" t="s">
        <v>39</v>
      </c>
      <c r="AD100" s="73">
        <f>VLOOKUP(AC100,Sheet1!$A$2:$B$98,2,FALSE)</f>
        <v>40500</v>
      </c>
      <c r="AE100" s="101" t="s">
        <v>115</v>
      </c>
      <c r="AF100" s="74">
        <f>VLOOKUP(AE100,Sheet1!$A$2:$B$98,2,FALSE)</f>
        <v>0</v>
      </c>
      <c r="AG100" s="100" t="s">
        <v>129</v>
      </c>
      <c r="AH100" s="74">
        <f>VLOOKUP(AG100,Sheet1!$A$2:$B$98,2,FALSE)</f>
        <v>0</v>
      </c>
    </row>
    <row r="101" spans="1:34" ht="9.6999999999999993" customHeight="1" x14ac:dyDescent="0.2">
      <c r="A101" s="48">
        <v>100</v>
      </c>
      <c r="B101" s="79" t="s">
        <v>951</v>
      </c>
      <c r="C101" s="49" t="s">
        <v>221</v>
      </c>
      <c r="D101" s="80" t="s">
        <v>950</v>
      </c>
      <c r="E101" s="87" t="s">
        <v>952</v>
      </c>
      <c r="F101" s="52">
        <f t="shared" si="1"/>
        <v>1896960</v>
      </c>
      <c r="G101" s="62" t="s">
        <v>50</v>
      </c>
      <c r="H101" s="63">
        <f>VLOOKUP(G101,Sheet1!$A$2:$B$98,2,FALSE)</f>
        <v>342000</v>
      </c>
      <c r="I101" s="108" t="s">
        <v>35</v>
      </c>
      <c r="J101" s="63">
        <f>VLOOKUP(I101,Sheet1!$A$2:$B$98,2,FALSE)</f>
        <v>0</v>
      </c>
      <c r="K101" s="103" t="s">
        <v>82</v>
      </c>
      <c r="L101" s="66">
        <f>VLOOKUP(K101,Sheet1!$A$2:$B$98,2,FALSE)</f>
        <v>0</v>
      </c>
      <c r="M101" s="103" t="s">
        <v>41</v>
      </c>
      <c r="N101" s="66">
        <f>VLOOKUP(M101,Sheet1!$A$2:$B$98,2,FALSE)</f>
        <v>0</v>
      </c>
      <c r="O101" s="68" t="s">
        <v>113</v>
      </c>
      <c r="P101" s="69">
        <f>VLOOKUP(O101,Sheet1!$A$2:$B$98,2,FALSE)</f>
        <v>792000</v>
      </c>
      <c r="Q101" s="68" t="s">
        <v>61</v>
      </c>
      <c r="R101" s="69">
        <f>VLOOKUP(Q101,Sheet1!$A$2:$B$98,2,FALSE)</f>
        <v>342000</v>
      </c>
      <c r="S101" s="68" t="s">
        <v>76</v>
      </c>
      <c r="T101" s="69">
        <f>VLOOKUP(S101,Sheet1!$A$2:$B$98,2,FALSE)</f>
        <v>101160</v>
      </c>
      <c r="U101" s="70" t="s">
        <v>95</v>
      </c>
      <c r="V101" s="71">
        <f>VLOOKUP(U101,Sheet1!$A$2:$B$98,2,FALSE)</f>
        <v>148500</v>
      </c>
      <c r="W101" s="70" t="s">
        <v>100</v>
      </c>
      <c r="X101" s="71">
        <f>VLOOKUP(W101,Sheet1!$A$2:$B$98,2,FALSE)</f>
        <v>55800</v>
      </c>
      <c r="Y101" s="98" t="s">
        <v>128</v>
      </c>
      <c r="Z101" s="71">
        <f>VLOOKUP(Y101,Sheet1!$A$2:$B$98,2,FALSE)</f>
        <v>0</v>
      </c>
      <c r="AA101" s="99" t="s">
        <v>44</v>
      </c>
      <c r="AB101" s="73">
        <f>VLOOKUP(AA101,Sheet1!$A$2:$B$98,2,FALSE)</f>
        <v>0</v>
      </c>
      <c r="AC101" s="72" t="s">
        <v>39</v>
      </c>
      <c r="AD101" s="73">
        <f>VLOOKUP(AC101,Sheet1!$A$2:$B$98,2,FALSE)</f>
        <v>40500</v>
      </c>
      <c r="AE101" s="101" t="s">
        <v>122</v>
      </c>
      <c r="AF101" s="74">
        <f>VLOOKUP(AE101,Sheet1!$A$2:$B$98,2,FALSE)</f>
        <v>0</v>
      </c>
      <c r="AG101" s="75" t="s">
        <v>116</v>
      </c>
      <c r="AH101" s="74">
        <f>VLOOKUP(AG101,Sheet1!$A$2:$B$98,2,FALSE)</f>
        <v>75000</v>
      </c>
    </row>
    <row r="102" spans="1:34" ht="9.6999999999999993" customHeight="1" x14ac:dyDescent="0.2">
      <c r="A102" s="48">
        <v>101</v>
      </c>
      <c r="B102" s="59" t="s">
        <v>506</v>
      </c>
      <c r="C102" s="49" t="s">
        <v>111</v>
      </c>
      <c r="D102" s="80" t="s">
        <v>504</v>
      </c>
      <c r="E102" s="87" t="s">
        <v>505</v>
      </c>
      <c r="F102" s="52">
        <f t="shared" si="1"/>
        <v>1884900</v>
      </c>
      <c r="G102" s="62" t="s">
        <v>36</v>
      </c>
      <c r="H102" s="63">
        <f>VLOOKUP(G102,Sheet1!$A$2:$B$98,2,FALSE)</f>
        <v>148500</v>
      </c>
      <c r="I102" s="64" t="s">
        <v>50</v>
      </c>
      <c r="J102" s="63">
        <f>VLOOKUP(I102,Sheet1!$A$2:$B$98,2,FALSE)</f>
        <v>342000</v>
      </c>
      <c r="K102" s="65" t="s">
        <v>57</v>
      </c>
      <c r="L102" s="66">
        <f>VLOOKUP(K102,Sheet1!$A$2:$B$98,2,FALSE)</f>
        <v>148500</v>
      </c>
      <c r="M102" s="103" t="s">
        <v>41</v>
      </c>
      <c r="N102" s="66">
        <f>VLOOKUP(M102,Sheet1!$A$2:$B$98,2,FALSE)</f>
        <v>0</v>
      </c>
      <c r="O102" s="68" t="s">
        <v>113</v>
      </c>
      <c r="P102" s="69">
        <f>VLOOKUP(O102,Sheet1!$A$2:$B$98,2,FALSE)</f>
        <v>792000</v>
      </c>
      <c r="Q102" s="68" t="s">
        <v>68</v>
      </c>
      <c r="R102" s="69">
        <f>VLOOKUP(Q102,Sheet1!$A$2:$B$98,2,FALSE)</f>
        <v>55800</v>
      </c>
      <c r="S102" s="68" t="s">
        <v>62</v>
      </c>
      <c r="T102" s="69">
        <f>VLOOKUP(S102,Sheet1!$A$2:$B$98,2,FALSE)</f>
        <v>48600</v>
      </c>
      <c r="U102" s="98" t="s">
        <v>147</v>
      </c>
      <c r="V102" s="71">
        <f>VLOOKUP(U102,Sheet1!$A$2:$B$98,2,FALSE)</f>
        <v>0</v>
      </c>
      <c r="W102" s="70" t="s">
        <v>83</v>
      </c>
      <c r="X102" s="71">
        <f>VLOOKUP(W102,Sheet1!$A$2:$B$98,2,FALSE)</f>
        <v>234000</v>
      </c>
      <c r="Y102" s="98" t="s">
        <v>128</v>
      </c>
      <c r="Z102" s="71">
        <f>VLOOKUP(Y102,Sheet1!$A$2:$B$98,2,FALSE)</f>
        <v>0</v>
      </c>
      <c r="AA102" s="99" t="s">
        <v>44</v>
      </c>
      <c r="AB102" s="73">
        <f>VLOOKUP(AA102,Sheet1!$A$2:$B$98,2,FALSE)</f>
        <v>0</v>
      </c>
      <c r="AC102" s="72" t="s">
        <v>39</v>
      </c>
      <c r="AD102" s="73">
        <f>VLOOKUP(AC102,Sheet1!$A$2:$B$98,2,FALSE)</f>
        <v>40500</v>
      </c>
      <c r="AE102" s="101" t="s">
        <v>129</v>
      </c>
      <c r="AF102" s="74">
        <f>VLOOKUP(AE102,Sheet1!$A$2:$B$98,2,FALSE)</f>
        <v>0</v>
      </c>
      <c r="AG102" s="75" t="s">
        <v>116</v>
      </c>
      <c r="AH102" s="74">
        <f>VLOOKUP(AG102,Sheet1!$A$2:$B$98,2,FALSE)</f>
        <v>75000</v>
      </c>
    </row>
    <row r="103" spans="1:34" ht="9.6999999999999993" customHeight="1" x14ac:dyDescent="0.2">
      <c r="A103" s="58">
        <v>102</v>
      </c>
      <c r="B103" s="59" t="s">
        <v>573</v>
      </c>
      <c r="C103" s="49" t="s">
        <v>111</v>
      </c>
      <c r="D103" s="80" t="s">
        <v>572</v>
      </c>
      <c r="E103" s="87" t="s">
        <v>574</v>
      </c>
      <c r="F103" s="52">
        <f t="shared" si="1"/>
        <v>1881000</v>
      </c>
      <c r="G103" s="62" t="s">
        <v>36</v>
      </c>
      <c r="H103" s="63">
        <f>VLOOKUP(G103,Sheet1!$A$2:$B$98,2,FALSE)</f>
        <v>148500</v>
      </c>
      <c r="I103" s="64" t="s">
        <v>71</v>
      </c>
      <c r="J103" s="63">
        <f>VLOOKUP(I103,Sheet1!$A$2:$B$98,2,FALSE)</f>
        <v>234000</v>
      </c>
      <c r="K103" s="103" t="s">
        <v>82</v>
      </c>
      <c r="L103" s="66">
        <f>VLOOKUP(K103,Sheet1!$A$2:$B$98,2,FALSE)</f>
        <v>0</v>
      </c>
      <c r="M103" s="103" t="s">
        <v>80</v>
      </c>
      <c r="N103" s="66">
        <f>VLOOKUP(M103,Sheet1!$A$2:$B$98,2,FALSE)</f>
        <v>0</v>
      </c>
      <c r="O103" s="68" t="s">
        <v>113</v>
      </c>
      <c r="P103" s="69">
        <f>VLOOKUP(O103,Sheet1!$A$2:$B$98,2,FALSE)</f>
        <v>792000</v>
      </c>
      <c r="Q103" s="102" t="s">
        <v>92</v>
      </c>
      <c r="R103" s="69">
        <f>VLOOKUP(Q103,Sheet1!$A$2:$B$98,2,FALSE)</f>
        <v>0</v>
      </c>
      <c r="S103" s="68" t="s">
        <v>61</v>
      </c>
      <c r="T103" s="69">
        <f>VLOOKUP(S103,Sheet1!$A$2:$B$98,2,FALSE)</f>
        <v>342000</v>
      </c>
      <c r="U103" s="70" t="s">
        <v>141</v>
      </c>
      <c r="V103" s="71">
        <f>VLOOKUP(U103,Sheet1!$A$2:$B$98,2,FALSE)</f>
        <v>40500</v>
      </c>
      <c r="W103" s="70" t="s">
        <v>97</v>
      </c>
      <c r="X103" s="71">
        <f>VLOOKUP(W103,Sheet1!$A$2:$B$98,2,FALSE)</f>
        <v>34200</v>
      </c>
      <c r="Y103" s="70" t="s">
        <v>100</v>
      </c>
      <c r="Z103" s="71">
        <f>VLOOKUP(Y103,Sheet1!$A$2:$B$98,2,FALSE)</f>
        <v>55800</v>
      </c>
      <c r="AA103" s="72" t="s">
        <v>86</v>
      </c>
      <c r="AB103" s="73">
        <f>VLOOKUP(AA103,Sheet1!$A$2:$B$98,2,FALSE)</f>
        <v>234000</v>
      </c>
      <c r="AC103" s="99" t="s">
        <v>44</v>
      </c>
      <c r="AD103" s="73">
        <f>VLOOKUP(AC103,Sheet1!$A$2:$B$98,2,FALSE)</f>
        <v>0</v>
      </c>
      <c r="AE103" s="101" t="s">
        <v>129</v>
      </c>
      <c r="AF103" s="74">
        <f>VLOOKUP(AE103,Sheet1!$A$2:$B$98,2,FALSE)</f>
        <v>0</v>
      </c>
      <c r="AG103" s="100" t="s">
        <v>150</v>
      </c>
      <c r="AH103" s="74">
        <f>VLOOKUP(AG103,Sheet1!$A$2:$B$98,2,FALSE)</f>
        <v>0</v>
      </c>
    </row>
    <row r="104" spans="1:34" ht="9.6999999999999993" customHeight="1" x14ac:dyDescent="0.2">
      <c r="A104" s="58">
        <v>103</v>
      </c>
      <c r="B104" s="59" t="s">
        <v>857</v>
      </c>
      <c r="C104" s="49" t="s">
        <v>111</v>
      </c>
      <c r="D104" s="80" t="s">
        <v>856</v>
      </c>
      <c r="E104" s="87" t="s">
        <v>858</v>
      </c>
      <c r="F104" s="52">
        <f t="shared" si="1"/>
        <v>1876032</v>
      </c>
      <c r="G104" s="62" t="s">
        <v>67</v>
      </c>
      <c r="H104" s="63">
        <f>VLOOKUP(G104,Sheet1!$A$2:$B$98,2,FALSE)</f>
        <v>101160</v>
      </c>
      <c r="I104" s="108" t="s">
        <v>74</v>
      </c>
      <c r="J104" s="63">
        <f>VLOOKUP(I104,Sheet1!$A$2:$B$98,2,FALSE)</f>
        <v>0</v>
      </c>
      <c r="K104" s="65" t="s">
        <v>33</v>
      </c>
      <c r="L104" s="66">
        <f>VLOOKUP(K104,Sheet1!$A$2:$B$98,2,FALSE)</f>
        <v>55800</v>
      </c>
      <c r="M104" s="103" t="s">
        <v>80</v>
      </c>
      <c r="N104" s="66">
        <f>VLOOKUP(M104,Sheet1!$A$2:$B$98,2,FALSE)</f>
        <v>0</v>
      </c>
      <c r="O104" s="68" t="s">
        <v>137</v>
      </c>
      <c r="P104" s="69">
        <f>VLOOKUP(O104,Sheet1!$A$2:$B$98,2,FALSE)</f>
        <v>66600</v>
      </c>
      <c r="Q104" s="102" t="s">
        <v>118</v>
      </c>
      <c r="R104" s="69">
        <f>VLOOKUP(Q104,Sheet1!$A$2:$B$98,2,FALSE)</f>
        <v>0</v>
      </c>
      <c r="S104" s="68" t="s">
        <v>113</v>
      </c>
      <c r="T104" s="69">
        <f>VLOOKUP(S104,Sheet1!$A$2:$B$98,2,FALSE)</f>
        <v>792000</v>
      </c>
      <c r="U104" s="70" t="s">
        <v>141</v>
      </c>
      <c r="V104" s="71">
        <f>VLOOKUP(U104,Sheet1!$A$2:$B$98,2,FALSE)</f>
        <v>40500</v>
      </c>
      <c r="W104" s="98" t="s">
        <v>114</v>
      </c>
      <c r="X104" s="71">
        <f>VLOOKUP(W104,Sheet1!$A$2:$B$98,2,FALSE)</f>
        <v>0</v>
      </c>
      <c r="Y104" s="70" t="s">
        <v>143</v>
      </c>
      <c r="Z104" s="71">
        <f>VLOOKUP(Y104,Sheet1!$A$2:$B$98,2,FALSE)</f>
        <v>792000</v>
      </c>
      <c r="AA104" s="72" t="s">
        <v>48</v>
      </c>
      <c r="AB104" s="73">
        <f>VLOOKUP(AA104,Sheet1!$A$2:$B$98,2,FALSE)</f>
        <v>27972</v>
      </c>
      <c r="AC104" s="99" t="s">
        <v>44</v>
      </c>
      <c r="AD104" s="73">
        <f>VLOOKUP(AC104,Sheet1!$A$2:$B$98,2,FALSE)</f>
        <v>0</v>
      </c>
      <c r="AE104" s="101" t="s">
        <v>121</v>
      </c>
      <c r="AF104" s="74">
        <f>VLOOKUP(AE104,Sheet1!$A$2:$B$98,2,FALSE)</f>
        <v>0</v>
      </c>
      <c r="AG104" s="101" t="s">
        <v>150</v>
      </c>
      <c r="AH104" s="74">
        <f>VLOOKUP(AG104,Sheet1!$A$2:$B$98,2,FALSE)</f>
        <v>0</v>
      </c>
    </row>
    <row r="105" spans="1:34" ht="9.6999999999999993" customHeight="1" x14ac:dyDescent="0.2">
      <c r="A105" s="48">
        <v>104</v>
      </c>
      <c r="B105" s="59" t="s">
        <v>479</v>
      </c>
      <c r="C105" s="49" t="s">
        <v>278</v>
      </c>
      <c r="D105" s="80" t="s">
        <v>478</v>
      </c>
      <c r="E105" s="83" t="s">
        <v>477</v>
      </c>
      <c r="F105" s="52">
        <f t="shared" si="1"/>
        <v>1872732</v>
      </c>
      <c r="G105" s="62" t="s">
        <v>58</v>
      </c>
      <c r="H105" s="63">
        <f>VLOOKUP(G105,Sheet1!$A$2:$B$98,2,FALSE)</f>
        <v>1620000</v>
      </c>
      <c r="I105" s="108" t="s">
        <v>74</v>
      </c>
      <c r="J105" s="63">
        <f>VLOOKUP(I105,Sheet1!$A$2:$B$98,2,FALSE)</f>
        <v>0</v>
      </c>
      <c r="K105" s="103" t="s">
        <v>80</v>
      </c>
      <c r="L105" s="66">
        <f>VLOOKUP(K105,Sheet1!$A$2:$B$98,2,FALSE)</f>
        <v>0</v>
      </c>
      <c r="M105" s="103" t="s">
        <v>41</v>
      </c>
      <c r="N105" s="66">
        <f>VLOOKUP(M105,Sheet1!$A$2:$B$98,2,FALSE)</f>
        <v>0</v>
      </c>
      <c r="O105" s="68" t="s">
        <v>135</v>
      </c>
      <c r="P105" s="69">
        <f>VLOOKUP(O105,Sheet1!$A$2:$B$98,2,FALSE)</f>
        <v>101160</v>
      </c>
      <c r="Q105" s="68" t="s">
        <v>62</v>
      </c>
      <c r="R105" s="69">
        <f>VLOOKUP(Q105,Sheet1!$A$2:$B$98,2,FALSE)</f>
        <v>48600</v>
      </c>
      <c r="S105" s="102" t="s">
        <v>49</v>
      </c>
      <c r="T105" s="69">
        <f>VLOOKUP(S105,Sheet1!$A$2:$B$98,2,FALSE)</f>
        <v>0</v>
      </c>
      <c r="U105" s="98" t="s">
        <v>140</v>
      </c>
      <c r="V105" s="71">
        <f>VLOOKUP(U105,Sheet1!$A$2:$B$98,2,FALSE)</f>
        <v>0</v>
      </c>
      <c r="W105" s="98" t="s">
        <v>148</v>
      </c>
      <c r="X105" s="71">
        <f>VLOOKUP(W105,Sheet1!$A$2:$B$98,2,FALSE)</f>
        <v>0</v>
      </c>
      <c r="Y105" s="98" t="s">
        <v>94</v>
      </c>
      <c r="Z105" s="71">
        <f>VLOOKUP(Y105,Sheet1!$A$2:$B$98,2,FALSE)</f>
        <v>0</v>
      </c>
      <c r="AA105" s="72" t="s">
        <v>48</v>
      </c>
      <c r="AB105" s="73">
        <f>VLOOKUP(AA105,Sheet1!$A$2:$B$98,2,FALSE)</f>
        <v>27972</v>
      </c>
      <c r="AC105" s="99" t="s">
        <v>60</v>
      </c>
      <c r="AD105" s="73">
        <f>VLOOKUP(AC105,Sheet1!$A$2:$B$98,2,FALSE)</f>
        <v>0</v>
      </c>
      <c r="AE105" s="101" t="s">
        <v>122</v>
      </c>
      <c r="AF105" s="74">
        <f>VLOOKUP(AE105,Sheet1!$A$2:$B$98,2,FALSE)</f>
        <v>0</v>
      </c>
      <c r="AG105" s="75" t="s">
        <v>116</v>
      </c>
      <c r="AH105" s="74">
        <f>VLOOKUP(AG105,Sheet1!$A$2:$B$98,2,FALSE)</f>
        <v>75000</v>
      </c>
    </row>
    <row r="106" spans="1:34" ht="9.6999999999999993" customHeight="1" x14ac:dyDescent="0.2">
      <c r="A106" s="48">
        <v>105</v>
      </c>
      <c r="B106" s="79" t="s">
        <v>914</v>
      </c>
      <c r="C106" s="49" t="s">
        <v>192</v>
      </c>
      <c r="D106" s="86" t="s">
        <v>913</v>
      </c>
      <c r="E106" s="87" t="s">
        <v>915</v>
      </c>
      <c r="F106" s="52">
        <f t="shared" si="1"/>
        <v>1868472</v>
      </c>
      <c r="G106" s="62" t="s">
        <v>50</v>
      </c>
      <c r="H106" s="63">
        <f>VLOOKUP(G106,Sheet1!$A$2:$B$98,2,FALSE)</f>
        <v>342000</v>
      </c>
      <c r="I106" s="108" t="s">
        <v>35</v>
      </c>
      <c r="J106" s="63">
        <f>VLOOKUP(I106,Sheet1!$A$2:$B$98,2,FALSE)</f>
        <v>0</v>
      </c>
      <c r="K106" s="65" t="s">
        <v>64</v>
      </c>
      <c r="L106" s="66">
        <f>VLOOKUP(K106,Sheet1!$A$2:$B$98,2,FALSE)</f>
        <v>40500</v>
      </c>
      <c r="M106" s="103" t="s">
        <v>41</v>
      </c>
      <c r="N106" s="66">
        <f>VLOOKUP(M106,Sheet1!$A$2:$B$98,2,FALSE)</f>
        <v>0</v>
      </c>
      <c r="O106" s="68" t="s">
        <v>113</v>
      </c>
      <c r="P106" s="69">
        <f>VLOOKUP(O106,Sheet1!$A$2:$B$98,2,FALSE)</f>
        <v>792000</v>
      </c>
      <c r="Q106" s="68" t="s">
        <v>61</v>
      </c>
      <c r="R106" s="69">
        <f>VLOOKUP(Q106,Sheet1!$A$2:$B$98,2,FALSE)</f>
        <v>342000</v>
      </c>
      <c r="S106" s="68" t="s">
        <v>68</v>
      </c>
      <c r="T106" s="69">
        <f>VLOOKUP(S106,Sheet1!$A$2:$B$98,2,FALSE)</f>
        <v>55800</v>
      </c>
      <c r="U106" s="70" t="s">
        <v>40</v>
      </c>
      <c r="V106" s="71">
        <f>VLOOKUP(U106,Sheet1!$A$2:$B$98,2,FALSE)</f>
        <v>34200</v>
      </c>
      <c r="W106" s="70" t="s">
        <v>84</v>
      </c>
      <c r="X106" s="71">
        <f>VLOOKUP(W106,Sheet1!$A$2:$B$98,2,FALSE)</f>
        <v>27972</v>
      </c>
      <c r="Y106" s="98" t="s">
        <v>47</v>
      </c>
      <c r="Z106" s="71">
        <f>VLOOKUP(Y106,Sheet1!$A$2:$B$98,2,FALSE)</f>
        <v>0</v>
      </c>
      <c r="AA106" s="72" t="s">
        <v>86</v>
      </c>
      <c r="AB106" s="73">
        <f>VLOOKUP(AA106,Sheet1!$A$2:$B$98,2,FALSE)</f>
        <v>234000</v>
      </c>
      <c r="AC106" s="99" t="s">
        <v>44</v>
      </c>
      <c r="AD106" s="73">
        <f>VLOOKUP(AC106,Sheet1!$A$2:$B$98,2,FALSE)</f>
        <v>0</v>
      </c>
      <c r="AE106" s="101" t="s">
        <v>121</v>
      </c>
      <c r="AF106" s="74">
        <f>VLOOKUP(AE106,Sheet1!$A$2:$B$98,2,FALSE)</f>
        <v>0</v>
      </c>
      <c r="AG106" s="100" t="s">
        <v>129</v>
      </c>
      <c r="AH106" s="74">
        <f>VLOOKUP(AG106,Sheet1!$A$2:$B$98,2,FALSE)</f>
        <v>0</v>
      </c>
    </row>
    <row r="107" spans="1:34" ht="9.6999999999999993" customHeight="1" x14ac:dyDescent="0.2">
      <c r="A107" s="58">
        <v>106</v>
      </c>
      <c r="B107" s="59" t="s">
        <v>791</v>
      </c>
      <c r="C107" s="49" t="s">
        <v>111</v>
      </c>
      <c r="D107" s="80" t="s">
        <v>793</v>
      </c>
      <c r="E107" s="87" t="s">
        <v>792</v>
      </c>
      <c r="F107" s="52">
        <f t="shared" si="1"/>
        <v>1867320</v>
      </c>
      <c r="G107" s="62" t="s">
        <v>67</v>
      </c>
      <c r="H107" s="63">
        <f>VLOOKUP(G107,Sheet1!$A$2:$B$98,2,FALSE)</f>
        <v>101160</v>
      </c>
      <c r="I107" s="108" t="s">
        <v>43</v>
      </c>
      <c r="J107" s="63">
        <f>VLOOKUP(I107,Sheet1!$A$2:$B$98,2,FALSE)</f>
        <v>0</v>
      </c>
      <c r="K107" s="65" t="s">
        <v>64</v>
      </c>
      <c r="L107" s="66">
        <f>VLOOKUP(K107,Sheet1!$A$2:$B$98,2,FALSE)</f>
        <v>40500</v>
      </c>
      <c r="M107" s="65" t="s">
        <v>57</v>
      </c>
      <c r="N107" s="66">
        <f>VLOOKUP(M107,Sheet1!$A$2:$B$98,2,FALSE)</f>
        <v>148500</v>
      </c>
      <c r="O107" s="68" t="s">
        <v>61</v>
      </c>
      <c r="P107" s="69">
        <f>VLOOKUP(O107,Sheet1!$A$2:$B$98,2,FALSE)</f>
        <v>342000</v>
      </c>
      <c r="Q107" s="68" t="s">
        <v>76</v>
      </c>
      <c r="R107" s="69">
        <f>VLOOKUP(Q107,Sheet1!$A$2:$B$98,2,FALSE)</f>
        <v>101160</v>
      </c>
      <c r="S107" s="68" t="s">
        <v>139</v>
      </c>
      <c r="T107" s="69">
        <f>VLOOKUP(S107,Sheet1!$A$2:$B$98,2,FALSE)</f>
        <v>432000</v>
      </c>
      <c r="U107" s="98" t="s">
        <v>114</v>
      </c>
      <c r="V107" s="71">
        <f>VLOOKUP(U107,Sheet1!$A$2:$B$98,2,FALSE)</f>
        <v>0</v>
      </c>
      <c r="W107" s="70" t="s">
        <v>120</v>
      </c>
      <c r="X107" s="71">
        <f>VLOOKUP(W107,Sheet1!$A$2:$B$98,2,FALSE)</f>
        <v>234000</v>
      </c>
      <c r="Y107" s="70" t="s">
        <v>83</v>
      </c>
      <c r="Z107" s="71">
        <f>VLOOKUP(Y107,Sheet1!$A$2:$B$98,2,FALSE)</f>
        <v>234000</v>
      </c>
      <c r="AA107" s="99" t="s">
        <v>44</v>
      </c>
      <c r="AB107" s="73">
        <f>VLOOKUP(AA107,Sheet1!$A$2:$B$98,2,FALSE)</f>
        <v>0</v>
      </c>
      <c r="AC107" s="72" t="s">
        <v>86</v>
      </c>
      <c r="AD107" s="73">
        <f>VLOOKUP(AC107,Sheet1!$A$2:$B$98,2,FALSE)</f>
        <v>234000</v>
      </c>
      <c r="AE107" s="101" t="s">
        <v>115</v>
      </c>
      <c r="AF107" s="74">
        <f>VLOOKUP(AE107,Sheet1!$A$2:$B$98,2,FALSE)</f>
        <v>0</v>
      </c>
      <c r="AG107" s="100" t="s">
        <v>129</v>
      </c>
      <c r="AH107" s="74">
        <f>VLOOKUP(AG107,Sheet1!$A$2:$B$98,2,FALSE)</f>
        <v>0</v>
      </c>
    </row>
    <row r="108" spans="1:34" ht="9.6999999999999993" customHeight="1" x14ac:dyDescent="0.2">
      <c r="A108" s="58">
        <v>107</v>
      </c>
      <c r="B108" s="59" t="s">
        <v>359</v>
      </c>
      <c r="C108" s="49" t="s">
        <v>111</v>
      </c>
      <c r="D108" s="80" t="s">
        <v>193</v>
      </c>
      <c r="E108" s="83" t="s">
        <v>245</v>
      </c>
      <c r="F108" s="52">
        <f t="shared" si="1"/>
        <v>1857132</v>
      </c>
      <c r="G108" s="62" t="s">
        <v>67</v>
      </c>
      <c r="H108" s="63">
        <f>VLOOKUP(G108,Sheet1!$A$2:$B$98,2,FALSE)</f>
        <v>101160</v>
      </c>
      <c r="I108" s="64" t="s">
        <v>50</v>
      </c>
      <c r="J108" s="63">
        <f>VLOOKUP(I108,Sheet1!$A$2:$B$98,2,FALSE)</f>
        <v>342000</v>
      </c>
      <c r="K108" s="65" t="s">
        <v>57</v>
      </c>
      <c r="L108" s="66">
        <f>VLOOKUP(K108,Sheet1!$A$2:$B$98,2,FALSE)</f>
        <v>148500</v>
      </c>
      <c r="M108" s="103" t="s">
        <v>82</v>
      </c>
      <c r="N108" s="66">
        <f>VLOOKUP(M108,Sheet1!$A$2:$B$98,2,FALSE)</f>
        <v>0</v>
      </c>
      <c r="O108" s="68" t="s">
        <v>68</v>
      </c>
      <c r="P108" s="69">
        <f>VLOOKUP(O108,Sheet1!$A$2:$B$98,2,FALSE)</f>
        <v>55800</v>
      </c>
      <c r="Q108" s="68" t="s">
        <v>113</v>
      </c>
      <c r="R108" s="69">
        <f>VLOOKUP(Q108,Sheet1!$A$2:$B$98,2,FALSE)</f>
        <v>792000</v>
      </c>
      <c r="S108" s="68" t="s">
        <v>101</v>
      </c>
      <c r="T108" s="69">
        <f>VLOOKUP(S108,Sheet1!$A$2:$B$98,2,FALSE)</f>
        <v>27972</v>
      </c>
      <c r="U108" s="98" t="s">
        <v>114</v>
      </c>
      <c r="V108" s="71">
        <f>VLOOKUP(U108,Sheet1!$A$2:$B$98,2,FALSE)</f>
        <v>0</v>
      </c>
      <c r="W108" s="70" t="s">
        <v>141</v>
      </c>
      <c r="X108" s="71">
        <f>VLOOKUP(W108,Sheet1!$A$2:$B$98,2,FALSE)</f>
        <v>40500</v>
      </c>
      <c r="Y108" s="70" t="s">
        <v>144</v>
      </c>
      <c r="Z108" s="71">
        <f>VLOOKUP(Y108,Sheet1!$A$2:$B$98,2,FALSE)</f>
        <v>66600</v>
      </c>
      <c r="AA108" s="72" t="s">
        <v>86</v>
      </c>
      <c r="AB108" s="73">
        <f>VLOOKUP(AA108,Sheet1!$A$2:$B$98,2,FALSE)</f>
        <v>234000</v>
      </c>
      <c r="AC108" s="72" t="s">
        <v>46</v>
      </c>
      <c r="AD108" s="73">
        <f>VLOOKUP(AC108,Sheet1!$A$2:$B$98,2,FALSE)</f>
        <v>48600</v>
      </c>
      <c r="AE108" s="101" t="s">
        <v>115</v>
      </c>
      <c r="AF108" s="74">
        <f>VLOOKUP(AE108,Sheet1!$A$2:$B$98,2,FALSE)</f>
        <v>0</v>
      </c>
      <c r="AG108" s="100" t="s">
        <v>129</v>
      </c>
      <c r="AH108" s="74">
        <f>VLOOKUP(AG108,Sheet1!$A$2:$B$98,2,FALSE)</f>
        <v>0</v>
      </c>
    </row>
    <row r="109" spans="1:34" ht="9.6999999999999993" customHeight="1" x14ac:dyDescent="0.2">
      <c r="A109" s="48">
        <v>108</v>
      </c>
      <c r="B109" s="59" t="s">
        <v>528</v>
      </c>
      <c r="C109" s="49" t="s">
        <v>111</v>
      </c>
      <c r="D109" s="86" t="s">
        <v>521</v>
      </c>
      <c r="E109" s="87" t="s">
        <v>529</v>
      </c>
      <c r="F109" s="52">
        <f t="shared" si="1"/>
        <v>1847232</v>
      </c>
      <c r="G109" s="62" t="s">
        <v>50</v>
      </c>
      <c r="H109" s="63">
        <f>VLOOKUP(G109,Sheet1!$A$2:$B$98,2,FALSE)</f>
        <v>342000</v>
      </c>
      <c r="I109" s="64" t="s">
        <v>67</v>
      </c>
      <c r="J109" s="63">
        <f>VLOOKUP(I109,Sheet1!$A$2:$B$98,2,FALSE)</f>
        <v>101160</v>
      </c>
      <c r="K109" s="65" t="s">
        <v>65</v>
      </c>
      <c r="L109" s="66">
        <f>VLOOKUP(K109,Sheet1!$A$2:$B$98,2,FALSE)</f>
        <v>301500</v>
      </c>
      <c r="M109" s="103" t="s">
        <v>81</v>
      </c>
      <c r="N109" s="66">
        <f>VLOOKUP(M109,Sheet1!$A$2:$B$98,2,FALSE)</f>
        <v>0</v>
      </c>
      <c r="O109" s="102" t="s">
        <v>118</v>
      </c>
      <c r="P109" s="69">
        <f>VLOOKUP(O109,Sheet1!$A$2:$B$98,2,FALSE)</f>
        <v>0</v>
      </c>
      <c r="Q109" s="68" t="s">
        <v>113</v>
      </c>
      <c r="R109" s="69">
        <f>VLOOKUP(Q109,Sheet1!$A$2:$B$98,2,FALSE)</f>
        <v>792000</v>
      </c>
      <c r="S109" s="102" t="s">
        <v>49</v>
      </c>
      <c r="T109" s="69">
        <f>VLOOKUP(S109,Sheet1!$A$2:$B$98,2,FALSE)</f>
        <v>0</v>
      </c>
      <c r="U109" s="98" t="s">
        <v>140</v>
      </c>
      <c r="V109" s="71">
        <f>VLOOKUP(U109,Sheet1!$A$2:$B$98,2,FALSE)</f>
        <v>0</v>
      </c>
      <c r="W109" s="70" t="s">
        <v>120</v>
      </c>
      <c r="X109" s="71">
        <f>VLOOKUP(W109,Sheet1!$A$2:$B$98,2,FALSE)</f>
        <v>234000</v>
      </c>
      <c r="Y109" s="98" t="s">
        <v>114</v>
      </c>
      <c r="Z109" s="71">
        <f>VLOOKUP(Y109,Sheet1!$A$2:$B$98,2,FALSE)</f>
        <v>0</v>
      </c>
      <c r="AA109" s="72" t="s">
        <v>48</v>
      </c>
      <c r="AB109" s="73">
        <f>VLOOKUP(AA109,Sheet1!$A$2:$B$98,2,FALSE)</f>
        <v>27972</v>
      </c>
      <c r="AC109" s="72" t="s">
        <v>46</v>
      </c>
      <c r="AD109" s="73">
        <f>VLOOKUP(AC109,Sheet1!$A$2:$B$98,2,FALSE)</f>
        <v>48600</v>
      </c>
      <c r="AE109" s="101" t="s">
        <v>122</v>
      </c>
      <c r="AF109" s="74">
        <f>VLOOKUP(AE109,Sheet1!$A$2:$B$98,2,FALSE)</f>
        <v>0</v>
      </c>
      <c r="AG109" s="100" t="s">
        <v>150</v>
      </c>
      <c r="AH109" s="74">
        <f>VLOOKUP(AG109,Sheet1!$A$2:$B$98,2,FALSE)</f>
        <v>0</v>
      </c>
    </row>
    <row r="110" spans="1:34" ht="9.6999999999999993" customHeight="1" x14ac:dyDescent="0.2">
      <c r="A110" s="48">
        <v>109</v>
      </c>
      <c r="B110" s="79" t="s">
        <v>995</v>
      </c>
      <c r="C110" s="49" t="s">
        <v>111</v>
      </c>
      <c r="D110" s="80" t="s">
        <v>994</v>
      </c>
      <c r="E110" s="87" t="s">
        <v>996</v>
      </c>
      <c r="F110" s="52">
        <f t="shared" si="1"/>
        <v>1847100</v>
      </c>
      <c r="G110" s="107" t="s">
        <v>35</v>
      </c>
      <c r="H110" s="63">
        <f>VLOOKUP(G110,Sheet1!$A$2:$B$98,2,FALSE)</f>
        <v>0</v>
      </c>
      <c r="I110" s="64" t="s">
        <v>71</v>
      </c>
      <c r="J110" s="63">
        <f>VLOOKUP(I110,Sheet1!$A$2:$B$98,2,FALSE)</f>
        <v>234000</v>
      </c>
      <c r="K110" s="103" t="s">
        <v>82</v>
      </c>
      <c r="L110" s="66">
        <f>VLOOKUP(K110,Sheet1!$A$2:$B$98,2,FALSE)</f>
        <v>0</v>
      </c>
      <c r="M110" s="65" t="s">
        <v>57</v>
      </c>
      <c r="N110" s="66">
        <f>VLOOKUP(M110,Sheet1!$A$2:$B$98,2,FALSE)</f>
        <v>148500</v>
      </c>
      <c r="O110" s="68" t="s">
        <v>113</v>
      </c>
      <c r="P110" s="69">
        <f>VLOOKUP(O110,Sheet1!$A$2:$B$98,2,FALSE)</f>
        <v>792000</v>
      </c>
      <c r="Q110" s="68" t="s">
        <v>138</v>
      </c>
      <c r="R110" s="69">
        <f>VLOOKUP(Q110,Sheet1!$A$2:$B$98,2,FALSE)</f>
        <v>66600</v>
      </c>
      <c r="S110" s="68" t="s">
        <v>61</v>
      </c>
      <c r="T110" s="69">
        <f>VLOOKUP(S110,Sheet1!$A$2:$B$98,2,FALSE)</f>
        <v>342000</v>
      </c>
      <c r="U110" s="98" t="s">
        <v>114</v>
      </c>
      <c r="V110" s="71">
        <f>VLOOKUP(U110,Sheet1!$A$2:$B$98,2,FALSE)</f>
        <v>0</v>
      </c>
      <c r="W110" s="70" t="s">
        <v>95</v>
      </c>
      <c r="X110" s="71">
        <f>VLOOKUP(W110,Sheet1!$A$2:$B$98,2,FALSE)</f>
        <v>148500</v>
      </c>
      <c r="Y110" s="98" t="s">
        <v>145</v>
      </c>
      <c r="Z110" s="71">
        <f>VLOOKUP(Y110,Sheet1!$A$2:$B$98,2,FALSE)</f>
        <v>0</v>
      </c>
      <c r="AA110" s="99" t="s">
        <v>52</v>
      </c>
      <c r="AB110" s="73">
        <f>VLOOKUP(AA110,Sheet1!$A$2:$B$98,2,FALSE)</f>
        <v>0</v>
      </c>
      <c r="AC110" s="72" t="s">
        <v>39</v>
      </c>
      <c r="AD110" s="73">
        <f>VLOOKUP(AC110,Sheet1!$A$2:$B$98,2,FALSE)</f>
        <v>40500</v>
      </c>
      <c r="AE110" s="101" t="s">
        <v>129</v>
      </c>
      <c r="AF110" s="74">
        <f>VLOOKUP(AE110,Sheet1!$A$2:$B$98,2,FALSE)</f>
        <v>0</v>
      </c>
      <c r="AG110" s="75" t="s">
        <v>116</v>
      </c>
      <c r="AH110" s="74">
        <f>VLOOKUP(AG110,Sheet1!$A$2:$B$98,2,FALSE)</f>
        <v>75000</v>
      </c>
    </row>
    <row r="111" spans="1:34" ht="9.6999999999999993" customHeight="1" x14ac:dyDescent="0.2">
      <c r="A111" s="58">
        <v>110</v>
      </c>
      <c r="B111" s="79" t="s">
        <v>961</v>
      </c>
      <c r="C111" s="49" t="s">
        <v>111</v>
      </c>
      <c r="D111" s="80" t="s">
        <v>960</v>
      </c>
      <c r="E111" s="83" t="s">
        <v>579</v>
      </c>
      <c r="F111" s="52">
        <f t="shared" si="1"/>
        <v>1842372</v>
      </c>
      <c r="G111" s="107" t="s">
        <v>78</v>
      </c>
      <c r="H111" s="63">
        <f>VLOOKUP(G111,Sheet1!$A$2:$B$98,2,FALSE)</f>
        <v>0</v>
      </c>
      <c r="I111" s="64" t="s">
        <v>71</v>
      </c>
      <c r="J111" s="63">
        <f>VLOOKUP(I111,Sheet1!$A$2:$B$98,2,FALSE)</f>
        <v>234000</v>
      </c>
      <c r="K111" s="103" t="s">
        <v>42</v>
      </c>
      <c r="L111" s="66">
        <f>VLOOKUP(K111,Sheet1!$A$2:$B$98,2,FALSE)</f>
        <v>0</v>
      </c>
      <c r="M111" s="103" t="s">
        <v>41</v>
      </c>
      <c r="N111" s="66">
        <f>VLOOKUP(M111,Sheet1!$A$2:$B$98,2,FALSE)</f>
        <v>0</v>
      </c>
      <c r="O111" s="68" t="s">
        <v>138</v>
      </c>
      <c r="P111" s="69">
        <f>VLOOKUP(O111,Sheet1!$A$2:$B$98,2,FALSE)</f>
        <v>66600</v>
      </c>
      <c r="Q111" s="68" t="s">
        <v>113</v>
      </c>
      <c r="R111" s="69">
        <f>VLOOKUP(Q111,Sheet1!$A$2:$B$98,2,FALSE)</f>
        <v>792000</v>
      </c>
      <c r="S111" s="68" t="s">
        <v>139</v>
      </c>
      <c r="T111" s="69">
        <f>VLOOKUP(S111,Sheet1!$A$2:$B$98,2,FALSE)</f>
        <v>432000</v>
      </c>
      <c r="U111" s="98" t="s">
        <v>114</v>
      </c>
      <c r="V111" s="71">
        <f>VLOOKUP(U111,Sheet1!$A$2:$B$98,2,FALSE)</f>
        <v>0</v>
      </c>
      <c r="W111" s="70" t="s">
        <v>100</v>
      </c>
      <c r="X111" s="71">
        <f>VLOOKUP(W111,Sheet1!$A$2:$B$98,2,FALSE)</f>
        <v>55800</v>
      </c>
      <c r="Y111" s="98" t="s">
        <v>148</v>
      </c>
      <c r="Z111" s="71">
        <f>VLOOKUP(Y111,Sheet1!$A$2:$B$98,2,FALSE)</f>
        <v>0</v>
      </c>
      <c r="AA111" s="72" t="s">
        <v>69</v>
      </c>
      <c r="AB111" s="73">
        <f>VLOOKUP(AA111,Sheet1!$A$2:$B$98,2,FALSE)</f>
        <v>27972</v>
      </c>
      <c r="AC111" s="72" t="s">
        <v>86</v>
      </c>
      <c r="AD111" s="73">
        <f>VLOOKUP(AC111,Sheet1!$A$2:$B$98,2,FALSE)</f>
        <v>234000</v>
      </c>
      <c r="AE111" s="101" t="s">
        <v>115</v>
      </c>
      <c r="AF111" s="74">
        <f>VLOOKUP(AE111,Sheet1!$A$2:$B$98,2,FALSE)</f>
        <v>0</v>
      </c>
      <c r="AG111" s="100" t="s">
        <v>122</v>
      </c>
      <c r="AH111" s="74">
        <f>VLOOKUP(AG111,Sheet1!$A$2:$B$98,2,FALSE)</f>
        <v>0</v>
      </c>
    </row>
    <row r="112" spans="1:34" ht="9.6999999999999993" customHeight="1" x14ac:dyDescent="0.2">
      <c r="A112" s="58">
        <v>111</v>
      </c>
      <c r="B112" s="59" t="s">
        <v>942</v>
      </c>
      <c r="C112" s="49" t="s">
        <v>192</v>
      </c>
      <c r="D112" s="80" t="s">
        <v>941</v>
      </c>
      <c r="E112" s="83" t="s">
        <v>704</v>
      </c>
      <c r="F112" s="52">
        <f t="shared" si="1"/>
        <v>1834320</v>
      </c>
      <c r="G112" s="107" t="s">
        <v>43</v>
      </c>
      <c r="H112" s="63">
        <f>VLOOKUP(G112,Sheet1!$A$2:$B$98,2,FALSE)</f>
        <v>0</v>
      </c>
      <c r="I112" s="64" t="s">
        <v>67</v>
      </c>
      <c r="J112" s="63">
        <f>VLOOKUP(I112,Sheet1!$A$2:$B$98,2,FALSE)</f>
        <v>101160</v>
      </c>
      <c r="K112" s="103" t="s">
        <v>82</v>
      </c>
      <c r="L112" s="66">
        <f>VLOOKUP(K112,Sheet1!$A$2:$B$98,2,FALSE)</f>
        <v>0</v>
      </c>
      <c r="M112" s="65" t="s">
        <v>73</v>
      </c>
      <c r="N112" s="66">
        <f>VLOOKUP(M112,Sheet1!$A$2:$B$98,2,FALSE)</f>
        <v>101160</v>
      </c>
      <c r="O112" s="102" t="s">
        <v>119</v>
      </c>
      <c r="P112" s="69">
        <f>VLOOKUP(O112,Sheet1!$A$2:$B$98,2,FALSE)</f>
        <v>0</v>
      </c>
      <c r="Q112" s="68" t="s">
        <v>113</v>
      </c>
      <c r="R112" s="69">
        <f>VLOOKUP(Q112,Sheet1!$A$2:$B$98,2,FALSE)</f>
        <v>792000</v>
      </c>
      <c r="S112" s="68" t="s">
        <v>61</v>
      </c>
      <c r="T112" s="69">
        <f>VLOOKUP(S112,Sheet1!$A$2:$B$98,2,FALSE)</f>
        <v>342000</v>
      </c>
      <c r="U112" s="98" t="s">
        <v>114</v>
      </c>
      <c r="V112" s="71">
        <f>VLOOKUP(U112,Sheet1!$A$2:$B$98,2,FALSE)</f>
        <v>0</v>
      </c>
      <c r="W112" s="70" t="s">
        <v>95</v>
      </c>
      <c r="X112" s="71">
        <f>VLOOKUP(W112,Sheet1!$A$2:$B$98,2,FALSE)</f>
        <v>148500</v>
      </c>
      <c r="Y112" s="70" t="s">
        <v>120</v>
      </c>
      <c r="Z112" s="71">
        <f>VLOOKUP(Y112,Sheet1!$A$2:$B$98,2,FALSE)</f>
        <v>234000</v>
      </c>
      <c r="AA112" s="99" t="s">
        <v>44</v>
      </c>
      <c r="AB112" s="73">
        <f>VLOOKUP(AA112,Sheet1!$A$2:$B$98,2,FALSE)</f>
        <v>0</v>
      </c>
      <c r="AC112" s="72" t="s">
        <v>39</v>
      </c>
      <c r="AD112" s="73">
        <f>VLOOKUP(AC112,Sheet1!$A$2:$B$98,2,FALSE)</f>
        <v>40500</v>
      </c>
      <c r="AE112" s="101" t="s">
        <v>121</v>
      </c>
      <c r="AF112" s="74">
        <f>VLOOKUP(AE112,Sheet1!$A$2:$B$98,2,FALSE)</f>
        <v>0</v>
      </c>
      <c r="AG112" s="75" t="s">
        <v>116</v>
      </c>
      <c r="AH112" s="74">
        <f>VLOOKUP(AG112,Sheet1!$A$2:$B$98,2,FALSE)</f>
        <v>75000</v>
      </c>
    </row>
    <row r="113" spans="1:34" ht="9.6999999999999993" customHeight="1" x14ac:dyDescent="0.2">
      <c r="A113" s="48">
        <v>112</v>
      </c>
      <c r="B113" s="59" t="s">
        <v>863</v>
      </c>
      <c r="C113" s="49" t="s">
        <v>111</v>
      </c>
      <c r="D113" s="80" t="s">
        <v>860</v>
      </c>
      <c r="E113" s="87" t="s">
        <v>861</v>
      </c>
      <c r="F113" s="52">
        <f t="shared" si="1"/>
        <v>1833660</v>
      </c>
      <c r="G113" s="62" t="s">
        <v>50</v>
      </c>
      <c r="H113" s="63">
        <f>VLOOKUP(G113,Sheet1!$A$2:$B$98,2,FALSE)</f>
        <v>342000</v>
      </c>
      <c r="I113" s="108" t="s">
        <v>35</v>
      </c>
      <c r="J113" s="63">
        <f>VLOOKUP(I113,Sheet1!$A$2:$B$98,2,FALSE)</f>
        <v>0</v>
      </c>
      <c r="K113" s="103" t="s">
        <v>41</v>
      </c>
      <c r="L113" s="66">
        <f>VLOOKUP(K113,Sheet1!$A$2:$B$98,2,FALSE)</f>
        <v>0</v>
      </c>
      <c r="M113" s="103" t="s">
        <v>81</v>
      </c>
      <c r="N113" s="66">
        <f>VLOOKUP(M113,Sheet1!$A$2:$B$98,2,FALSE)</f>
        <v>0</v>
      </c>
      <c r="O113" s="68" t="s">
        <v>61</v>
      </c>
      <c r="P113" s="69">
        <f>VLOOKUP(O113,Sheet1!$A$2:$B$98,2,FALSE)</f>
        <v>342000</v>
      </c>
      <c r="Q113" s="68" t="s">
        <v>76</v>
      </c>
      <c r="R113" s="69">
        <f>VLOOKUP(Q113,Sheet1!$A$2:$B$98,2,FALSE)</f>
        <v>101160</v>
      </c>
      <c r="S113" s="68" t="s">
        <v>139</v>
      </c>
      <c r="T113" s="69">
        <f>VLOOKUP(S113,Sheet1!$A$2:$B$98,2,FALSE)</f>
        <v>432000</v>
      </c>
      <c r="U113" s="98" t="s">
        <v>93</v>
      </c>
      <c r="V113" s="71">
        <f>VLOOKUP(U113,Sheet1!$A$2:$B$98,2,FALSE)</f>
        <v>0</v>
      </c>
      <c r="W113" s="70" t="s">
        <v>120</v>
      </c>
      <c r="X113" s="71">
        <f>VLOOKUP(W113,Sheet1!$A$2:$B$98,2,FALSE)</f>
        <v>234000</v>
      </c>
      <c r="Y113" s="70" t="s">
        <v>95</v>
      </c>
      <c r="Z113" s="71">
        <f>VLOOKUP(Y113,Sheet1!$A$2:$B$98,2,FALSE)</f>
        <v>148500</v>
      </c>
      <c r="AA113" s="72" t="s">
        <v>86</v>
      </c>
      <c r="AB113" s="73">
        <f>VLOOKUP(AA113,Sheet1!$A$2:$B$98,2,FALSE)</f>
        <v>234000</v>
      </c>
      <c r="AC113" s="99" t="s">
        <v>44</v>
      </c>
      <c r="AD113" s="73">
        <f>VLOOKUP(AC113,Sheet1!$A$2:$B$98,2,FALSE)</f>
        <v>0</v>
      </c>
      <c r="AE113" s="101" t="s">
        <v>115</v>
      </c>
      <c r="AF113" s="74">
        <f>VLOOKUP(AE113,Sheet1!$A$2:$B$98,2,FALSE)</f>
        <v>0</v>
      </c>
      <c r="AG113" s="100" t="s">
        <v>129</v>
      </c>
      <c r="AH113" s="74">
        <f>VLOOKUP(AG113,Sheet1!$A$2:$B$98,2,FALSE)</f>
        <v>0</v>
      </c>
    </row>
    <row r="114" spans="1:34" ht="9.6999999999999993" customHeight="1" x14ac:dyDescent="0.2">
      <c r="A114" s="48">
        <v>113</v>
      </c>
      <c r="B114" s="59" t="s">
        <v>313</v>
      </c>
      <c r="C114" s="49" t="s">
        <v>111</v>
      </c>
      <c r="D114" s="80" t="s">
        <v>312</v>
      </c>
      <c r="E114" s="87" t="s">
        <v>314</v>
      </c>
      <c r="F114" s="52">
        <f t="shared" si="1"/>
        <v>1829100</v>
      </c>
      <c r="G114" s="107" t="s">
        <v>78</v>
      </c>
      <c r="H114" s="63">
        <f>VLOOKUP(G114,Sheet1!$A$2:$B$98,2,FALSE)</f>
        <v>0</v>
      </c>
      <c r="I114" s="64" t="s">
        <v>71</v>
      </c>
      <c r="J114" s="63">
        <f>VLOOKUP(I114,Sheet1!$A$2:$B$98,2,FALSE)</f>
        <v>234000</v>
      </c>
      <c r="K114" s="65" t="s">
        <v>117</v>
      </c>
      <c r="L114" s="66">
        <f>VLOOKUP(K114,Sheet1!$A$2:$B$98,2,FALSE)</f>
        <v>234000</v>
      </c>
      <c r="M114" s="103" t="s">
        <v>81</v>
      </c>
      <c r="N114" s="66">
        <f>VLOOKUP(M114,Sheet1!$A$2:$B$98,2,FALSE)</f>
        <v>0</v>
      </c>
      <c r="O114" s="68" t="s">
        <v>113</v>
      </c>
      <c r="P114" s="69">
        <f>VLOOKUP(O114,Sheet1!$A$2:$B$98,2,FALSE)</f>
        <v>792000</v>
      </c>
      <c r="Q114" s="68" t="s">
        <v>61</v>
      </c>
      <c r="R114" s="69">
        <f>VLOOKUP(Q114,Sheet1!$A$2:$B$98,2,FALSE)</f>
        <v>342000</v>
      </c>
      <c r="S114" s="68" t="s">
        <v>68</v>
      </c>
      <c r="T114" s="69">
        <f>VLOOKUP(S114,Sheet1!$A$2:$B$98,2,FALSE)</f>
        <v>55800</v>
      </c>
      <c r="U114" s="98" t="s">
        <v>147</v>
      </c>
      <c r="V114" s="71">
        <f>VLOOKUP(U114,Sheet1!$A$2:$B$98,2,FALSE)</f>
        <v>0</v>
      </c>
      <c r="W114" s="70" t="s">
        <v>100</v>
      </c>
      <c r="X114" s="71">
        <f>VLOOKUP(W114,Sheet1!$A$2:$B$98,2,FALSE)</f>
        <v>55800</v>
      </c>
      <c r="Y114" s="98" t="s">
        <v>128</v>
      </c>
      <c r="Z114" s="71">
        <f>VLOOKUP(Y114,Sheet1!$A$2:$B$98,2,FALSE)</f>
        <v>0</v>
      </c>
      <c r="AA114" s="99" t="s">
        <v>52</v>
      </c>
      <c r="AB114" s="73">
        <f>VLOOKUP(AA114,Sheet1!$A$2:$B$98,2,FALSE)</f>
        <v>0</v>
      </c>
      <c r="AC114" s="72" t="s">
        <v>39</v>
      </c>
      <c r="AD114" s="73">
        <f>VLOOKUP(AC114,Sheet1!$A$2:$B$98,2,FALSE)</f>
        <v>40500</v>
      </c>
      <c r="AE114" s="101" t="s">
        <v>129</v>
      </c>
      <c r="AF114" s="74">
        <f>VLOOKUP(AE114,Sheet1!$A$2:$B$98,2,FALSE)</f>
        <v>0</v>
      </c>
      <c r="AG114" s="75" t="s">
        <v>116</v>
      </c>
      <c r="AH114" s="74">
        <f>VLOOKUP(AG114,Sheet1!$A$2:$B$98,2,FALSE)</f>
        <v>75000</v>
      </c>
    </row>
    <row r="115" spans="1:34" ht="9.6999999999999993" customHeight="1" x14ac:dyDescent="0.2">
      <c r="A115" s="58">
        <v>114</v>
      </c>
      <c r="B115" s="59" t="s">
        <v>476</v>
      </c>
      <c r="C115" s="49" t="s">
        <v>278</v>
      </c>
      <c r="D115" s="80" t="s">
        <v>475</v>
      </c>
      <c r="E115" s="83" t="s">
        <v>477</v>
      </c>
      <c r="F115" s="52">
        <f t="shared" si="1"/>
        <v>1825200</v>
      </c>
      <c r="G115" s="62" t="s">
        <v>36</v>
      </c>
      <c r="H115" s="63">
        <f>VLOOKUP(G115,Sheet1!$A$2:$B$98,2,FALSE)</f>
        <v>148500</v>
      </c>
      <c r="I115" s="108" t="s">
        <v>35</v>
      </c>
      <c r="J115" s="63">
        <f>VLOOKUP(I115,Sheet1!$A$2:$B$98,2,FALSE)</f>
        <v>0</v>
      </c>
      <c r="K115" s="65" t="s">
        <v>117</v>
      </c>
      <c r="L115" s="66">
        <f>VLOOKUP(K115,Sheet1!$A$2:$B$98,2,FALSE)</f>
        <v>234000</v>
      </c>
      <c r="M115" s="103" t="s">
        <v>80</v>
      </c>
      <c r="N115" s="66">
        <f>VLOOKUP(M115,Sheet1!$A$2:$B$98,2,FALSE)</f>
        <v>0</v>
      </c>
      <c r="O115" s="68" t="s">
        <v>61</v>
      </c>
      <c r="P115" s="69">
        <f>VLOOKUP(O115,Sheet1!$A$2:$B$98,2,FALSE)</f>
        <v>342000</v>
      </c>
      <c r="Q115" s="68" t="s">
        <v>113</v>
      </c>
      <c r="R115" s="69">
        <f>VLOOKUP(Q115,Sheet1!$A$2:$B$98,2,FALSE)</f>
        <v>792000</v>
      </c>
      <c r="S115" s="102" t="s">
        <v>119</v>
      </c>
      <c r="T115" s="69">
        <f>VLOOKUP(S115,Sheet1!$A$2:$B$98,2,FALSE)</f>
        <v>0</v>
      </c>
      <c r="U115" s="70" t="s">
        <v>120</v>
      </c>
      <c r="V115" s="71">
        <f>VLOOKUP(U115,Sheet1!$A$2:$B$98,2,FALSE)</f>
        <v>234000</v>
      </c>
      <c r="W115" s="98" t="s">
        <v>148</v>
      </c>
      <c r="X115" s="71">
        <f>VLOOKUP(W115,Sheet1!$A$2:$B$98,2,FALSE)</f>
        <v>0</v>
      </c>
      <c r="Y115" s="70" t="s">
        <v>97</v>
      </c>
      <c r="Z115" s="71">
        <f>VLOOKUP(Y115,Sheet1!$A$2:$B$98,2,FALSE)</f>
        <v>34200</v>
      </c>
      <c r="AA115" s="99" t="s">
        <v>44</v>
      </c>
      <c r="AB115" s="73">
        <f>VLOOKUP(AA115,Sheet1!$A$2:$B$98,2,FALSE)</f>
        <v>0</v>
      </c>
      <c r="AC115" s="72" t="s">
        <v>39</v>
      </c>
      <c r="AD115" s="73">
        <f>VLOOKUP(AC115,Sheet1!$A$2:$B$98,2,FALSE)</f>
        <v>40500</v>
      </c>
      <c r="AE115" s="101" t="s">
        <v>115</v>
      </c>
      <c r="AF115" s="74">
        <f>VLOOKUP(AE115,Sheet1!$A$2:$B$98,2,FALSE)</f>
        <v>0</v>
      </c>
      <c r="AG115" s="100" t="s">
        <v>129</v>
      </c>
      <c r="AH115" s="74">
        <f>VLOOKUP(AG115,Sheet1!$A$2:$B$98,2,FALSE)</f>
        <v>0</v>
      </c>
    </row>
    <row r="116" spans="1:34" ht="9.6999999999999993" customHeight="1" x14ac:dyDescent="0.2">
      <c r="A116" s="58">
        <v>115</v>
      </c>
      <c r="B116" s="59" t="s">
        <v>679</v>
      </c>
      <c r="C116" s="49" t="s">
        <v>278</v>
      </c>
      <c r="D116" s="80" t="s">
        <v>676</v>
      </c>
      <c r="E116" s="87" t="s">
        <v>680</v>
      </c>
      <c r="F116" s="52">
        <f t="shared" si="1"/>
        <v>1825200</v>
      </c>
      <c r="G116" s="62" t="s">
        <v>36</v>
      </c>
      <c r="H116" s="63">
        <f>VLOOKUP(G116,Sheet1!$A$2:$B$98,2,FALSE)</f>
        <v>148500</v>
      </c>
      <c r="I116" s="108" t="s">
        <v>78</v>
      </c>
      <c r="J116" s="63">
        <f>VLOOKUP(I116,Sheet1!$A$2:$B$98,2,FALSE)</f>
        <v>0</v>
      </c>
      <c r="K116" s="103" t="s">
        <v>82</v>
      </c>
      <c r="L116" s="66">
        <f>VLOOKUP(K116,Sheet1!$A$2:$B$98,2,FALSE)</f>
        <v>0</v>
      </c>
      <c r="M116" s="103" t="s">
        <v>81</v>
      </c>
      <c r="N116" s="66">
        <f>VLOOKUP(M116,Sheet1!$A$2:$B$98,2,FALSE)</f>
        <v>0</v>
      </c>
      <c r="O116" s="102" t="s">
        <v>118</v>
      </c>
      <c r="P116" s="69">
        <f>VLOOKUP(O116,Sheet1!$A$2:$B$98,2,FALSE)</f>
        <v>0</v>
      </c>
      <c r="Q116" s="68" t="s">
        <v>61</v>
      </c>
      <c r="R116" s="69">
        <f>VLOOKUP(Q116,Sheet1!$A$2:$B$98,2,FALSE)</f>
        <v>342000</v>
      </c>
      <c r="S116" s="68" t="s">
        <v>85</v>
      </c>
      <c r="T116" s="69">
        <f>VLOOKUP(S116,Sheet1!$A$2:$B$98,2,FALSE)</f>
        <v>234000</v>
      </c>
      <c r="U116" s="70" t="s">
        <v>143</v>
      </c>
      <c r="V116" s="71">
        <f>VLOOKUP(U116,Sheet1!$A$2:$B$98,2,FALSE)</f>
        <v>792000</v>
      </c>
      <c r="W116" s="70" t="s">
        <v>97</v>
      </c>
      <c r="X116" s="71">
        <f>VLOOKUP(W116,Sheet1!$A$2:$B$98,2,FALSE)</f>
        <v>34200</v>
      </c>
      <c r="Y116" s="98" t="s">
        <v>47</v>
      </c>
      <c r="Z116" s="71">
        <f>VLOOKUP(Y116,Sheet1!$A$2:$B$98,2,FALSE)</f>
        <v>0</v>
      </c>
      <c r="AA116" s="72" t="s">
        <v>86</v>
      </c>
      <c r="AB116" s="73">
        <f>VLOOKUP(AA116,Sheet1!$A$2:$B$98,2,FALSE)</f>
        <v>234000</v>
      </c>
      <c r="AC116" s="72" t="s">
        <v>39</v>
      </c>
      <c r="AD116" s="73">
        <f>VLOOKUP(AC116,Sheet1!$A$2:$B$98,2,FALSE)</f>
        <v>40500</v>
      </c>
      <c r="AE116" s="101" t="s">
        <v>121</v>
      </c>
      <c r="AF116" s="74">
        <f>VLOOKUP(AE116,Sheet1!$A$2:$B$98,2,FALSE)</f>
        <v>0</v>
      </c>
      <c r="AG116" s="100" t="s">
        <v>129</v>
      </c>
      <c r="AH116" s="74">
        <f>VLOOKUP(AG116,Sheet1!$A$2:$B$98,2,FALSE)</f>
        <v>0</v>
      </c>
    </row>
    <row r="117" spans="1:34" ht="9.6999999999999993" customHeight="1" x14ac:dyDescent="0.2">
      <c r="A117" s="48">
        <v>116</v>
      </c>
      <c r="B117" s="59" t="s">
        <v>834</v>
      </c>
      <c r="C117" s="49" t="s">
        <v>111</v>
      </c>
      <c r="D117" s="80" t="s">
        <v>829</v>
      </c>
      <c r="E117" s="83" t="s">
        <v>830</v>
      </c>
      <c r="F117" s="52">
        <f t="shared" si="1"/>
        <v>1817100</v>
      </c>
      <c r="G117" s="62" t="s">
        <v>50</v>
      </c>
      <c r="H117" s="63">
        <f>VLOOKUP(G117,Sheet1!$A$2:$B$98,2,FALSE)</f>
        <v>342000</v>
      </c>
      <c r="I117" s="64" t="s">
        <v>71</v>
      </c>
      <c r="J117" s="63">
        <f>VLOOKUP(I117,Sheet1!$A$2:$B$98,2,FALSE)</f>
        <v>234000</v>
      </c>
      <c r="K117" s="65" t="s">
        <v>57</v>
      </c>
      <c r="L117" s="66">
        <f>VLOOKUP(K117,Sheet1!$A$2:$B$98,2,FALSE)</f>
        <v>148500</v>
      </c>
      <c r="M117" s="103" t="s">
        <v>41</v>
      </c>
      <c r="N117" s="66">
        <f>VLOOKUP(M117,Sheet1!$A$2:$B$98,2,FALSE)</f>
        <v>0</v>
      </c>
      <c r="O117" s="102" t="s">
        <v>136</v>
      </c>
      <c r="P117" s="69">
        <f>VLOOKUP(O117,Sheet1!$A$2:$B$98,2,FALSE)</f>
        <v>0</v>
      </c>
      <c r="Q117" s="102" t="s">
        <v>118</v>
      </c>
      <c r="R117" s="69">
        <f>VLOOKUP(Q117,Sheet1!$A$2:$B$98,2,FALSE)</f>
        <v>0</v>
      </c>
      <c r="S117" s="68" t="s">
        <v>113</v>
      </c>
      <c r="T117" s="69">
        <f>VLOOKUP(S117,Sheet1!$A$2:$B$98,2,FALSE)</f>
        <v>792000</v>
      </c>
      <c r="U117" s="98" t="s">
        <v>93</v>
      </c>
      <c r="V117" s="71">
        <f>VLOOKUP(U117,Sheet1!$A$2:$B$98,2,FALSE)</f>
        <v>0</v>
      </c>
      <c r="W117" s="98" t="s">
        <v>114</v>
      </c>
      <c r="X117" s="71">
        <f>VLOOKUP(W117,Sheet1!$A$2:$B$98,2,FALSE)</f>
        <v>0</v>
      </c>
      <c r="Y117" s="70" t="s">
        <v>91</v>
      </c>
      <c r="Z117" s="71">
        <f>VLOOKUP(Y117,Sheet1!$A$2:$B$98,2,FALSE)</f>
        <v>66600</v>
      </c>
      <c r="AA117" s="99" t="s">
        <v>44</v>
      </c>
      <c r="AB117" s="73">
        <f>VLOOKUP(AA117,Sheet1!$A$2:$B$98,2,FALSE)</f>
        <v>0</v>
      </c>
      <c r="AC117" s="72" t="s">
        <v>86</v>
      </c>
      <c r="AD117" s="73">
        <f>VLOOKUP(AC117,Sheet1!$A$2:$B$98,2,FALSE)</f>
        <v>234000</v>
      </c>
      <c r="AE117" s="101" t="s">
        <v>115</v>
      </c>
      <c r="AF117" s="74">
        <f>VLOOKUP(AE117,Sheet1!$A$2:$B$98,2,FALSE)</f>
        <v>0</v>
      </c>
      <c r="AG117" s="100" t="s">
        <v>129</v>
      </c>
      <c r="AH117" s="74">
        <f>VLOOKUP(AG117,Sheet1!$A$2:$B$98,2,FALSE)</f>
        <v>0</v>
      </c>
    </row>
    <row r="118" spans="1:34" ht="9.6999999999999993" customHeight="1" x14ac:dyDescent="0.2">
      <c r="A118" s="48">
        <v>117</v>
      </c>
      <c r="B118" s="59" t="s">
        <v>810</v>
      </c>
      <c r="C118" s="49" t="s">
        <v>111</v>
      </c>
      <c r="D118" s="80" t="s">
        <v>793</v>
      </c>
      <c r="E118" s="87" t="s">
        <v>792</v>
      </c>
      <c r="F118" s="52">
        <f t="shared" si="1"/>
        <v>1817100</v>
      </c>
      <c r="G118" s="62" t="s">
        <v>36</v>
      </c>
      <c r="H118" s="63">
        <f>VLOOKUP(G118,Sheet1!$A$2:$B$98,2,FALSE)</f>
        <v>148500</v>
      </c>
      <c r="I118" s="108" t="s">
        <v>35</v>
      </c>
      <c r="J118" s="63">
        <f>VLOOKUP(I118,Sheet1!$A$2:$B$98,2,FALSE)</f>
        <v>0</v>
      </c>
      <c r="K118" s="65" t="s">
        <v>57</v>
      </c>
      <c r="L118" s="66">
        <f>VLOOKUP(K118,Sheet1!$A$2:$B$98,2,FALSE)</f>
        <v>148500</v>
      </c>
      <c r="M118" s="103" t="s">
        <v>82</v>
      </c>
      <c r="N118" s="66">
        <f>VLOOKUP(M118,Sheet1!$A$2:$B$98,2,FALSE)</f>
        <v>0</v>
      </c>
      <c r="O118" s="68" t="s">
        <v>61</v>
      </c>
      <c r="P118" s="69">
        <f>VLOOKUP(O118,Sheet1!$A$2:$B$98,2,FALSE)</f>
        <v>342000</v>
      </c>
      <c r="Q118" s="68" t="s">
        <v>68</v>
      </c>
      <c r="R118" s="69">
        <f>VLOOKUP(Q118,Sheet1!$A$2:$B$98,2,FALSE)</f>
        <v>55800</v>
      </c>
      <c r="S118" s="68" t="s">
        <v>113</v>
      </c>
      <c r="T118" s="69">
        <f>VLOOKUP(S118,Sheet1!$A$2:$B$98,2,FALSE)</f>
        <v>792000</v>
      </c>
      <c r="U118" s="98" t="s">
        <v>148</v>
      </c>
      <c r="V118" s="71">
        <f>VLOOKUP(U118,Sheet1!$A$2:$B$98,2,FALSE)</f>
        <v>0</v>
      </c>
      <c r="W118" s="70" t="s">
        <v>100</v>
      </c>
      <c r="X118" s="71">
        <f>VLOOKUP(W118,Sheet1!$A$2:$B$98,2,FALSE)</f>
        <v>55800</v>
      </c>
      <c r="Y118" s="70" t="s">
        <v>120</v>
      </c>
      <c r="Z118" s="71">
        <f>VLOOKUP(Y118,Sheet1!$A$2:$B$98,2,FALSE)</f>
        <v>234000</v>
      </c>
      <c r="AA118" s="99" t="s">
        <v>44</v>
      </c>
      <c r="AB118" s="73">
        <f>VLOOKUP(AA118,Sheet1!$A$2:$B$98,2,FALSE)</f>
        <v>0</v>
      </c>
      <c r="AC118" s="72" t="s">
        <v>39</v>
      </c>
      <c r="AD118" s="73">
        <f>VLOOKUP(AC118,Sheet1!$A$2:$B$98,2,FALSE)</f>
        <v>40500</v>
      </c>
      <c r="AE118" s="101" t="s">
        <v>115</v>
      </c>
      <c r="AF118" s="74">
        <f>VLOOKUP(AE118,Sheet1!$A$2:$B$98,2,FALSE)</f>
        <v>0</v>
      </c>
      <c r="AG118" s="100" t="s">
        <v>121</v>
      </c>
      <c r="AH118" s="74">
        <f>VLOOKUP(AG118,Sheet1!$A$2:$B$98,2,FALSE)</f>
        <v>0</v>
      </c>
    </row>
    <row r="119" spans="1:34" ht="9.6999999999999993" customHeight="1" x14ac:dyDescent="0.2">
      <c r="A119" s="58">
        <v>118</v>
      </c>
      <c r="B119" s="59" t="s">
        <v>453</v>
      </c>
      <c r="C119" s="49" t="s">
        <v>111</v>
      </c>
      <c r="D119" s="80" t="s">
        <v>451</v>
      </c>
      <c r="E119" s="87" t="s">
        <v>460</v>
      </c>
      <c r="F119" s="52">
        <f t="shared" si="1"/>
        <v>1811100</v>
      </c>
      <c r="G119" s="62" t="s">
        <v>50</v>
      </c>
      <c r="H119" s="63">
        <f>VLOOKUP(G119,Sheet1!$A$2:$B$98,2,FALSE)</f>
        <v>342000</v>
      </c>
      <c r="I119" s="64" t="s">
        <v>71</v>
      </c>
      <c r="J119" s="63">
        <f>VLOOKUP(I119,Sheet1!$A$2:$B$98,2,FALSE)</f>
        <v>234000</v>
      </c>
      <c r="K119" s="65" t="s">
        <v>64</v>
      </c>
      <c r="L119" s="66">
        <f>VLOOKUP(K119,Sheet1!$A$2:$B$98,2,FALSE)</f>
        <v>40500</v>
      </c>
      <c r="M119" s="65" t="s">
        <v>57</v>
      </c>
      <c r="N119" s="66">
        <f>VLOOKUP(M119,Sheet1!$A$2:$B$98,2,FALSE)</f>
        <v>148500</v>
      </c>
      <c r="O119" s="68" t="s">
        <v>113</v>
      </c>
      <c r="P119" s="69">
        <f>VLOOKUP(O119,Sheet1!$A$2:$B$98,2,FALSE)</f>
        <v>792000</v>
      </c>
      <c r="Q119" s="102" t="s">
        <v>98</v>
      </c>
      <c r="R119" s="69">
        <f>VLOOKUP(Q119,Sheet1!$A$2:$B$98,2,FALSE)</f>
        <v>0</v>
      </c>
      <c r="S119" s="102" t="s">
        <v>127</v>
      </c>
      <c r="T119" s="69">
        <f>VLOOKUP(S119,Sheet1!$A$2:$B$98,2,FALSE)</f>
        <v>0</v>
      </c>
      <c r="U119" s="98" t="s">
        <v>93</v>
      </c>
      <c r="V119" s="71">
        <f>VLOOKUP(U119,Sheet1!$A$2:$B$98,2,FALSE)</f>
        <v>0</v>
      </c>
      <c r="W119" s="70" t="s">
        <v>97</v>
      </c>
      <c r="X119" s="71">
        <f>VLOOKUP(W119,Sheet1!$A$2:$B$98,2,FALSE)</f>
        <v>34200</v>
      </c>
      <c r="Y119" s="70" t="s">
        <v>100</v>
      </c>
      <c r="Z119" s="71">
        <f>VLOOKUP(Y119,Sheet1!$A$2:$B$98,2,FALSE)</f>
        <v>55800</v>
      </c>
      <c r="AA119" s="72" t="s">
        <v>46</v>
      </c>
      <c r="AB119" s="73">
        <f>VLOOKUP(AA119,Sheet1!$A$2:$B$98,2,FALSE)</f>
        <v>48600</v>
      </c>
      <c r="AC119" s="72" t="s">
        <v>39</v>
      </c>
      <c r="AD119" s="73">
        <f>VLOOKUP(AC119,Sheet1!$A$2:$B$98,2,FALSE)</f>
        <v>40500</v>
      </c>
      <c r="AE119" s="101" t="s">
        <v>115</v>
      </c>
      <c r="AF119" s="74">
        <f>VLOOKUP(AE119,Sheet1!$A$2:$B$98,2,FALSE)</f>
        <v>0</v>
      </c>
      <c r="AG119" s="75" t="s">
        <v>116</v>
      </c>
      <c r="AH119" s="74">
        <f>VLOOKUP(AG119,Sheet1!$A$2:$B$98,2,FALSE)</f>
        <v>75000</v>
      </c>
    </row>
    <row r="120" spans="1:34" ht="9.6999999999999993" customHeight="1" x14ac:dyDescent="0.2">
      <c r="A120" s="58">
        <v>119</v>
      </c>
      <c r="B120" s="59" t="s">
        <v>233</v>
      </c>
      <c r="C120" s="49" t="s">
        <v>172</v>
      </c>
      <c r="D120" s="80" t="s">
        <v>229</v>
      </c>
      <c r="E120" s="87" t="s">
        <v>234</v>
      </c>
      <c r="F120" s="52">
        <f t="shared" si="1"/>
        <v>1803000</v>
      </c>
      <c r="G120" s="107" t="s">
        <v>35</v>
      </c>
      <c r="H120" s="63">
        <f>VLOOKUP(G120,Sheet1!$A$2:$B$98,2,FALSE)</f>
        <v>0</v>
      </c>
      <c r="I120" s="64" t="s">
        <v>71</v>
      </c>
      <c r="J120" s="63">
        <f>VLOOKUP(I120,Sheet1!$A$2:$B$98,2,FALSE)</f>
        <v>234000</v>
      </c>
      <c r="K120" s="103" t="s">
        <v>63</v>
      </c>
      <c r="L120" s="66">
        <f>VLOOKUP(K120,Sheet1!$A$2:$B$98,2,FALSE)</f>
        <v>0</v>
      </c>
      <c r="M120" s="103" t="s">
        <v>41</v>
      </c>
      <c r="N120" s="66">
        <f>VLOOKUP(M120,Sheet1!$A$2:$B$98,2,FALSE)</f>
        <v>0</v>
      </c>
      <c r="O120" s="68" t="s">
        <v>113</v>
      </c>
      <c r="P120" s="69">
        <f>VLOOKUP(O120,Sheet1!$A$2:$B$98,2,FALSE)</f>
        <v>792000</v>
      </c>
      <c r="Q120" s="102" t="s">
        <v>119</v>
      </c>
      <c r="R120" s="69">
        <f>VLOOKUP(Q120,Sheet1!$A$2:$B$98,2,FALSE)</f>
        <v>0</v>
      </c>
      <c r="S120" s="68" t="s">
        <v>85</v>
      </c>
      <c r="T120" s="69">
        <f>VLOOKUP(S120,Sheet1!$A$2:$B$98,2,FALSE)</f>
        <v>234000</v>
      </c>
      <c r="U120" s="98" t="s">
        <v>114</v>
      </c>
      <c r="V120" s="71">
        <f>VLOOKUP(U120,Sheet1!$A$2:$B$98,2,FALSE)</f>
        <v>0</v>
      </c>
      <c r="W120" s="70" t="s">
        <v>120</v>
      </c>
      <c r="X120" s="71">
        <f>VLOOKUP(W120,Sheet1!$A$2:$B$98,2,FALSE)</f>
        <v>234000</v>
      </c>
      <c r="Y120" s="98" t="s">
        <v>47</v>
      </c>
      <c r="Z120" s="71">
        <f>VLOOKUP(Y120,Sheet1!$A$2:$B$98,2,FALSE)</f>
        <v>0</v>
      </c>
      <c r="AA120" s="72" t="s">
        <v>86</v>
      </c>
      <c r="AB120" s="73">
        <f>VLOOKUP(AA120,Sheet1!$A$2:$B$98,2,FALSE)</f>
        <v>234000</v>
      </c>
      <c r="AC120" s="99" t="s">
        <v>52</v>
      </c>
      <c r="AD120" s="73">
        <f>VLOOKUP(AC120,Sheet1!$A$2:$B$98,2,FALSE)</f>
        <v>0</v>
      </c>
      <c r="AE120" s="101" t="s">
        <v>122</v>
      </c>
      <c r="AF120" s="74">
        <f>VLOOKUP(AE120,Sheet1!$A$2:$B$98,2,FALSE)</f>
        <v>0</v>
      </c>
      <c r="AG120" s="75" t="s">
        <v>116</v>
      </c>
      <c r="AH120" s="74">
        <f>VLOOKUP(AG120,Sheet1!$A$2:$B$98,2,FALSE)</f>
        <v>75000</v>
      </c>
    </row>
    <row r="121" spans="1:34" ht="9.6999999999999993" customHeight="1" x14ac:dyDescent="0.2">
      <c r="A121" s="48">
        <v>120</v>
      </c>
      <c r="B121" s="59" t="s">
        <v>850</v>
      </c>
      <c r="C121" s="49" t="s">
        <v>285</v>
      </c>
      <c r="D121" s="80" t="s">
        <v>849</v>
      </c>
      <c r="E121" s="87" t="s">
        <v>852</v>
      </c>
      <c r="F121" s="52">
        <f t="shared" si="1"/>
        <v>1799820</v>
      </c>
      <c r="G121" s="62" t="s">
        <v>36</v>
      </c>
      <c r="H121" s="63">
        <f>VLOOKUP(G121,Sheet1!$A$2:$B$98,2,FALSE)</f>
        <v>148500</v>
      </c>
      <c r="I121" s="64" t="s">
        <v>67</v>
      </c>
      <c r="J121" s="63">
        <f>VLOOKUP(I121,Sheet1!$A$2:$B$98,2,FALSE)</f>
        <v>101160</v>
      </c>
      <c r="K121" s="103" t="s">
        <v>42</v>
      </c>
      <c r="L121" s="66">
        <f>VLOOKUP(K121,Sheet1!$A$2:$B$98,2,FALSE)</f>
        <v>0</v>
      </c>
      <c r="M121" s="65" t="s">
        <v>59</v>
      </c>
      <c r="N121" s="66">
        <f>VLOOKUP(M121,Sheet1!$A$2:$B$98,2,FALSE)</f>
        <v>101160</v>
      </c>
      <c r="O121" s="68" t="s">
        <v>61</v>
      </c>
      <c r="P121" s="69">
        <f>VLOOKUP(O121,Sheet1!$A$2:$B$98,2,FALSE)</f>
        <v>342000</v>
      </c>
      <c r="Q121" s="102" t="s">
        <v>98</v>
      </c>
      <c r="R121" s="69">
        <f>VLOOKUP(Q121,Sheet1!$A$2:$B$98,2,FALSE)</f>
        <v>0</v>
      </c>
      <c r="S121" s="68" t="s">
        <v>113</v>
      </c>
      <c r="T121" s="69">
        <f>VLOOKUP(S121,Sheet1!$A$2:$B$98,2,FALSE)</f>
        <v>792000</v>
      </c>
      <c r="U121" s="70" t="s">
        <v>141</v>
      </c>
      <c r="V121" s="71">
        <f>VLOOKUP(U121,Sheet1!$A$2:$B$98,2,FALSE)</f>
        <v>40500</v>
      </c>
      <c r="W121" s="98" t="s">
        <v>147</v>
      </c>
      <c r="X121" s="71">
        <f>VLOOKUP(W121,Sheet1!$A$2:$B$98,2,FALSE)</f>
        <v>0</v>
      </c>
      <c r="Y121" s="98" t="s">
        <v>47</v>
      </c>
      <c r="Z121" s="71">
        <f>VLOOKUP(Y121,Sheet1!$A$2:$B$98,2,FALSE)</f>
        <v>0</v>
      </c>
      <c r="AA121" s="72" t="s">
        <v>86</v>
      </c>
      <c r="AB121" s="73">
        <f>VLOOKUP(AA121,Sheet1!$A$2:$B$98,2,FALSE)</f>
        <v>234000</v>
      </c>
      <c r="AC121" s="72" t="s">
        <v>39</v>
      </c>
      <c r="AD121" s="73">
        <f>VLOOKUP(AC121,Sheet1!$A$2:$B$98,2,FALSE)</f>
        <v>40500</v>
      </c>
      <c r="AE121" s="101" t="s">
        <v>115</v>
      </c>
      <c r="AF121" s="74">
        <f>VLOOKUP(AE121,Sheet1!$A$2:$B$98,2,FALSE)</f>
        <v>0</v>
      </c>
      <c r="AG121" s="100" t="s">
        <v>122</v>
      </c>
      <c r="AH121" s="74">
        <f>VLOOKUP(AG121,Sheet1!$A$2:$B$98,2,FALSE)</f>
        <v>0</v>
      </c>
    </row>
    <row r="122" spans="1:34" ht="9.6999999999999993" customHeight="1" x14ac:dyDescent="0.2">
      <c r="A122" s="48">
        <v>121</v>
      </c>
      <c r="B122" s="59" t="s">
        <v>806</v>
      </c>
      <c r="C122" s="49" t="s">
        <v>192</v>
      </c>
      <c r="D122" s="80" t="s">
        <v>805</v>
      </c>
      <c r="E122" s="87" t="s">
        <v>807</v>
      </c>
      <c r="F122" s="52">
        <f t="shared" si="1"/>
        <v>1796160</v>
      </c>
      <c r="G122" s="62" t="s">
        <v>36</v>
      </c>
      <c r="H122" s="63">
        <f>VLOOKUP(G122,Sheet1!$A$2:$B$98,2,FALSE)</f>
        <v>148500</v>
      </c>
      <c r="I122" s="64" t="s">
        <v>50</v>
      </c>
      <c r="J122" s="63">
        <f>VLOOKUP(I122,Sheet1!$A$2:$B$98,2,FALSE)</f>
        <v>342000</v>
      </c>
      <c r="K122" s="65" t="s">
        <v>57</v>
      </c>
      <c r="L122" s="66">
        <f>VLOOKUP(K122,Sheet1!$A$2:$B$98,2,FALSE)</f>
        <v>148500</v>
      </c>
      <c r="M122" s="103" t="s">
        <v>80</v>
      </c>
      <c r="N122" s="66">
        <f>VLOOKUP(M122,Sheet1!$A$2:$B$98,2,FALSE)</f>
        <v>0</v>
      </c>
      <c r="O122" s="102" t="s">
        <v>118</v>
      </c>
      <c r="P122" s="69">
        <f>VLOOKUP(O122,Sheet1!$A$2:$B$98,2,FALSE)</f>
        <v>0</v>
      </c>
      <c r="Q122" s="102" t="s">
        <v>98</v>
      </c>
      <c r="R122" s="69">
        <f>VLOOKUP(Q122,Sheet1!$A$2:$B$98,2,FALSE)</f>
        <v>0</v>
      </c>
      <c r="S122" s="68" t="s">
        <v>76</v>
      </c>
      <c r="T122" s="69">
        <f>VLOOKUP(S122,Sheet1!$A$2:$B$98,2,FALSE)</f>
        <v>101160</v>
      </c>
      <c r="U122" s="98" t="s">
        <v>114</v>
      </c>
      <c r="V122" s="71">
        <f>VLOOKUP(U122,Sheet1!$A$2:$B$98,2,FALSE)</f>
        <v>0</v>
      </c>
      <c r="W122" s="70" t="s">
        <v>95</v>
      </c>
      <c r="X122" s="71">
        <f>VLOOKUP(W122,Sheet1!$A$2:$B$98,2,FALSE)</f>
        <v>148500</v>
      </c>
      <c r="Y122" s="70" t="s">
        <v>143</v>
      </c>
      <c r="Z122" s="71">
        <f>VLOOKUP(Y122,Sheet1!$A$2:$B$98,2,FALSE)</f>
        <v>792000</v>
      </c>
      <c r="AA122" s="99" t="s">
        <v>44</v>
      </c>
      <c r="AB122" s="73">
        <f>VLOOKUP(AA122,Sheet1!$A$2:$B$98,2,FALSE)</f>
        <v>0</v>
      </c>
      <c r="AC122" s="72" t="s">
        <v>39</v>
      </c>
      <c r="AD122" s="73">
        <f>VLOOKUP(AC122,Sheet1!$A$2:$B$98,2,FALSE)</f>
        <v>40500</v>
      </c>
      <c r="AE122" s="101" t="s">
        <v>129</v>
      </c>
      <c r="AF122" s="74">
        <f>VLOOKUP(AE122,Sheet1!$A$2:$B$98,2,FALSE)</f>
        <v>0</v>
      </c>
      <c r="AG122" s="75" t="s">
        <v>116</v>
      </c>
      <c r="AH122" s="74">
        <f>VLOOKUP(AG122,Sheet1!$A$2:$B$98,2,FALSE)</f>
        <v>75000</v>
      </c>
    </row>
    <row r="123" spans="1:34" ht="9.6999999999999993" customHeight="1" x14ac:dyDescent="0.2">
      <c r="A123" s="58">
        <v>122</v>
      </c>
      <c r="B123" s="59" t="s">
        <v>385</v>
      </c>
      <c r="C123" s="49" t="s">
        <v>386</v>
      </c>
      <c r="D123" s="80" t="s">
        <v>173</v>
      </c>
      <c r="E123" s="87" t="s">
        <v>387</v>
      </c>
      <c r="F123" s="52">
        <f t="shared" si="1"/>
        <v>1792800</v>
      </c>
      <c r="G123" s="62" t="s">
        <v>36</v>
      </c>
      <c r="H123" s="63">
        <f>VLOOKUP(G123,Sheet1!$A$2:$B$98,2,FALSE)</f>
        <v>148500</v>
      </c>
      <c r="I123" s="64" t="s">
        <v>71</v>
      </c>
      <c r="J123" s="63">
        <f>VLOOKUP(I123,Sheet1!$A$2:$B$98,2,FALSE)</f>
        <v>234000</v>
      </c>
      <c r="K123" s="103" t="s">
        <v>63</v>
      </c>
      <c r="L123" s="66">
        <f>VLOOKUP(K123,Sheet1!$A$2:$B$98,2,FALSE)</f>
        <v>0</v>
      </c>
      <c r="M123" s="65" t="s">
        <v>70</v>
      </c>
      <c r="N123" s="66">
        <f>VLOOKUP(M123,Sheet1!$A$2:$B$98,2,FALSE)</f>
        <v>79200</v>
      </c>
      <c r="O123" s="68" t="s">
        <v>61</v>
      </c>
      <c r="P123" s="69">
        <f>VLOOKUP(O123,Sheet1!$A$2:$B$98,2,FALSE)</f>
        <v>342000</v>
      </c>
      <c r="Q123" s="68" t="s">
        <v>113</v>
      </c>
      <c r="R123" s="69">
        <f>VLOOKUP(Q123,Sheet1!$A$2:$B$98,2,FALSE)</f>
        <v>792000</v>
      </c>
      <c r="S123" s="68" t="s">
        <v>62</v>
      </c>
      <c r="T123" s="69">
        <f>VLOOKUP(S123,Sheet1!$A$2:$B$98,2,FALSE)</f>
        <v>48600</v>
      </c>
      <c r="U123" s="98" t="s">
        <v>142</v>
      </c>
      <c r="V123" s="71">
        <f>VLOOKUP(U123,Sheet1!$A$2:$B$98,2,FALSE)</f>
        <v>0</v>
      </c>
      <c r="W123" s="98" t="s">
        <v>148</v>
      </c>
      <c r="X123" s="71">
        <f>VLOOKUP(W123,Sheet1!$A$2:$B$98,2,FALSE)</f>
        <v>0</v>
      </c>
      <c r="Y123" s="70" t="s">
        <v>95</v>
      </c>
      <c r="Z123" s="71">
        <f>VLOOKUP(Y123,Sheet1!$A$2:$B$98,2,FALSE)</f>
        <v>148500</v>
      </c>
      <c r="AA123" s="99" t="s">
        <v>87</v>
      </c>
      <c r="AB123" s="73">
        <f>VLOOKUP(AA123,Sheet1!$A$2:$B$98,2,FALSE)</f>
        <v>0</v>
      </c>
      <c r="AC123" s="99" t="s">
        <v>52</v>
      </c>
      <c r="AD123" s="73">
        <f>VLOOKUP(AC123,Sheet1!$A$2:$B$98,2,FALSE)</f>
        <v>0</v>
      </c>
      <c r="AE123" s="101" t="s">
        <v>115</v>
      </c>
      <c r="AF123" s="74">
        <f>VLOOKUP(AE123,Sheet1!$A$2:$B$98,2,FALSE)</f>
        <v>0</v>
      </c>
      <c r="AG123" s="100" t="s">
        <v>129</v>
      </c>
      <c r="AH123" s="74">
        <f>VLOOKUP(AG123,Sheet1!$A$2:$B$98,2,FALSE)</f>
        <v>0</v>
      </c>
    </row>
    <row r="124" spans="1:34" ht="9.6999999999999993" customHeight="1" x14ac:dyDescent="0.2">
      <c r="A124" s="58">
        <v>123</v>
      </c>
      <c r="B124" s="59" t="s">
        <v>818</v>
      </c>
      <c r="C124" s="49" t="s">
        <v>111</v>
      </c>
      <c r="D124" s="86" t="s">
        <v>814</v>
      </c>
      <c r="E124" s="87" t="s">
        <v>816</v>
      </c>
      <c r="F124" s="52">
        <f t="shared" si="1"/>
        <v>1786500</v>
      </c>
      <c r="G124" s="62" t="s">
        <v>36</v>
      </c>
      <c r="H124" s="63">
        <f>VLOOKUP(G124,Sheet1!$A$2:$B$98,2,FALSE)</f>
        <v>148500</v>
      </c>
      <c r="I124" s="108" t="s">
        <v>78</v>
      </c>
      <c r="J124" s="63">
        <f>VLOOKUP(I124,Sheet1!$A$2:$B$98,2,FALSE)</f>
        <v>0</v>
      </c>
      <c r="K124" s="65" t="s">
        <v>117</v>
      </c>
      <c r="L124" s="66">
        <f>VLOOKUP(K124,Sheet1!$A$2:$B$98,2,FALSE)</f>
        <v>234000</v>
      </c>
      <c r="M124" s="65" t="s">
        <v>32</v>
      </c>
      <c r="N124" s="66">
        <f>VLOOKUP(M124,Sheet1!$A$2:$B$98,2,FALSE)</f>
        <v>66600</v>
      </c>
      <c r="O124" s="68" t="s">
        <v>138</v>
      </c>
      <c r="P124" s="69">
        <f>VLOOKUP(O124,Sheet1!$A$2:$B$98,2,FALSE)</f>
        <v>66600</v>
      </c>
      <c r="Q124" s="68" t="s">
        <v>113</v>
      </c>
      <c r="R124" s="69">
        <f>VLOOKUP(Q124,Sheet1!$A$2:$B$98,2,FALSE)</f>
        <v>792000</v>
      </c>
      <c r="S124" s="102" t="s">
        <v>49</v>
      </c>
      <c r="T124" s="69">
        <f>VLOOKUP(S124,Sheet1!$A$2:$B$98,2,FALSE)</f>
        <v>0</v>
      </c>
      <c r="U124" s="98" t="s">
        <v>114</v>
      </c>
      <c r="V124" s="71">
        <f>VLOOKUP(U124,Sheet1!$A$2:$B$98,2,FALSE)</f>
        <v>0</v>
      </c>
      <c r="W124" s="70" t="s">
        <v>95</v>
      </c>
      <c r="X124" s="71">
        <f>VLOOKUP(W124,Sheet1!$A$2:$B$98,2,FALSE)</f>
        <v>148500</v>
      </c>
      <c r="Y124" s="70" t="s">
        <v>100</v>
      </c>
      <c r="Z124" s="71">
        <f>VLOOKUP(Y124,Sheet1!$A$2:$B$98,2,FALSE)</f>
        <v>55800</v>
      </c>
      <c r="AA124" s="72" t="s">
        <v>86</v>
      </c>
      <c r="AB124" s="73">
        <f>VLOOKUP(AA124,Sheet1!$A$2:$B$98,2,FALSE)</f>
        <v>234000</v>
      </c>
      <c r="AC124" s="72" t="s">
        <v>39</v>
      </c>
      <c r="AD124" s="73">
        <f>VLOOKUP(AC124,Sheet1!$A$2:$B$98,2,FALSE)</f>
        <v>40500</v>
      </c>
      <c r="AE124" s="101" t="s">
        <v>121</v>
      </c>
      <c r="AF124" s="74">
        <f>VLOOKUP(AE124,Sheet1!$A$2:$B$98,2,FALSE)</f>
        <v>0</v>
      </c>
      <c r="AG124" s="100" t="s">
        <v>122</v>
      </c>
      <c r="AH124" s="74">
        <f>VLOOKUP(AG124,Sheet1!$A$2:$B$98,2,FALSE)</f>
        <v>0</v>
      </c>
    </row>
    <row r="125" spans="1:34" ht="9.6999999999999993" customHeight="1" x14ac:dyDescent="0.2">
      <c r="A125" s="48">
        <v>124</v>
      </c>
      <c r="B125" s="59" t="s">
        <v>337</v>
      </c>
      <c r="C125" s="49" t="s">
        <v>111</v>
      </c>
      <c r="D125" s="80" t="s">
        <v>336</v>
      </c>
      <c r="E125" s="87" t="s">
        <v>338</v>
      </c>
      <c r="F125" s="52">
        <f t="shared" si="1"/>
        <v>1784700</v>
      </c>
      <c r="G125" s="62" t="s">
        <v>36</v>
      </c>
      <c r="H125" s="63">
        <f>VLOOKUP(G125,Sheet1!$A$2:$B$98,2,FALSE)</f>
        <v>148500</v>
      </c>
      <c r="I125" s="108" t="s">
        <v>35</v>
      </c>
      <c r="J125" s="63">
        <f>VLOOKUP(I125,Sheet1!$A$2:$B$98,2,FALSE)</f>
        <v>0</v>
      </c>
      <c r="K125" s="103" t="s">
        <v>42</v>
      </c>
      <c r="L125" s="66">
        <f>VLOOKUP(K125,Sheet1!$A$2:$B$98,2,FALSE)</f>
        <v>0</v>
      </c>
      <c r="M125" s="65" t="s">
        <v>65</v>
      </c>
      <c r="N125" s="66">
        <f>VLOOKUP(M125,Sheet1!$A$2:$B$98,2,FALSE)</f>
        <v>301500</v>
      </c>
      <c r="O125" s="68" t="s">
        <v>113</v>
      </c>
      <c r="P125" s="69">
        <f>VLOOKUP(O125,Sheet1!$A$2:$B$98,2,FALSE)</f>
        <v>792000</v>
      </c>
      <c r="Q125" s="102" t="s">
        <v>119</v>
      </c>
      <c r="R125" s="69">
        <f>VLOOKUP(Q125,Sheet1!$A$2:$B$98,2,FALSE)</f>
        <v>0</v>
      </c>
      <c r="S125" s="102" t="s">
        <v>127</v>
      </c>
      <c r="T125" s="69">
        <f>VLOOKUP(S125,Sheet1!$A$2:$B$98,2,FALSE)</f>
        <v>0</v>
      </c>
      <c r="U125" s="98" t="s">
        <v>114</v>
      </c>
      <c r="V125" s="71">
        <f>VLOOKUP(U125,Sheet1!$A$2:$B$98,2,FALSE)</f>
        <v>0</v>
      </c>
      <c r="W125" s="70" t="s">
        <v>120</v>
      </c>
      <c r="X125" s="71">
        <f>VLOOKUP(W125,Sheet1!$A$2:$B$98,2,FALSE)</f>
        <v>234000</v>
      </c>
      <c r="Y125" s="70" t="s">
        <v>40</v>
      </c>
      <c r="Z125" s="71">
        <f>VLOOKUP(Y125,Sheet1!$A$2:$B$98,2,FALSE)</f>
        <v>34200</v>
      </c>
      <c r="AA125" s="72" t="s">
        <v>86</v>
      </c>
      <c r="AB125" s="73">
        <f>VLOOKUP(AA125,Sheet1!$A$2:$B$98,2,FALSE)</f>
        <v>234000</v>
      </c>
      <c r="AC125" s="72" t="s">
        <v>39</v>
      </c>
      <c r="AD125" s="73">
        <f>VLOOKUP(AC125,Sheet1!$A$2:$B$98,2,FALSE)</f>
        <v>40500</v>
      </c>
      <c r="AE125" s="101" t="s">
        <v>129</v>
      </c>
      <c r="AF125" s="74">
        <f>VLOOKUP(AE125,Sheet1!$A$2:$B$98,2,FALSE)</f>
        <v>0</v>
      </c>
      <c r="AG125" s="100" t="s">
        <v>150</v>
      </c>
      <c r="AH125" s="74">
        <f>VLOOKUP(AG125,Sheet1!$A$2:$B$98,2,FALSE)</f>
        <v>0</v>
      </c>
    </row>
    <row r="126" spans="1:34" ht="9.6999999999999993" customHeight="1" x14ac:dyDescent="0.2">
      <c r="A126" s="48">
        <v>125</v>
      </c>
      <c r="B126" s="59" t="s">
        <v>644</v>
      </c>
      <c r="C126" s="49" t="s">
        <v>111</v>
      </c>
      <c r="D126" s="80" t="s">
        <v>640</v>
      </c>
      <c r="E126" s="83" t="s">
        <v>642</v>
      </c>
      <c r="F126" s="52">
        <f t="shared" si="1"/>
        <v>1781640</v>
      </c>
      <c r="G126" s="107" t="s">
        <v>35</v>
      </c>
      <c r="H126" s="63">
        <f>VLOOKUP(G126,Sheet1!$A$2:$B$98,2,FALSE)</f>
        <v>0</v>
      </c>
      <c r="I126" s="108" t="s">
        <v>74</v>
      </c>
      <c r="J126" s="63">
        <f>VLOOKUP(I126,Sheet1!$A$2:$B$98,2,FALSE)</f>
        <v>0</v>
      </c>
      <c r="K126" s="103" t="s">
        <v>80</v>
      </c>
      <c r="L126" s="66">
        <f>VLOOKUP(K126,Sheet1!$A$2:$B$98,2,FALSE)</f>
        <v>0</v>
      </c>
      <c r="M126" s="65" t="s">
        <v>70</v>
      </c>
      <c r="N126" s="66">
        <f>VLOOKUP(M126,Sheet1!$A$2:$B$98,2,FALSE)</f>
        <v>79200</v>
      </c>
      <c r="O126" s="68" t="s">
        <v>51</v>
      </c>
      <c r="P126" s="69">
        <f>VLOOKUP(O126,Sheet1!$A$2:$B$98,2,FALSE)</f>
        <v>11340</v>
      </c>
      <c r="Q126" s="102" t="s">
        <v>92</v>
      </c>
      <c r="R126" s="69">
        <f>VLOOKUP(Q126,Sheet1!$A$2:$B$98,2,FALSE)</f>
        <v>0</v>
      </c>
      <c r="S126" s="68" t="s">
        <v>113</v>
      </c>
      <c r="T126" s="69">
        <f>VLOOKUP(S126,Sheet1!$A$2:$B$98,2,FALSE)</f>
        <v>792000</v>
      </c>
      <c r="U126" s="70" t="s">
        <v>143</v>
      </c>
      <c r="V126" s="71">
        <f>VLOOKUP(U126,Sheet1!$A$2:$B$98,2,FALSE)</f>
        <v>792000</v>
      </c>
      <c r="W126" s="98" t="s">
        <v>47</v>
      </c>
      <c r="X126" s="71">
        <f>VLOOKUP(W126,Sheet1!$A$2:$B$98,2,FALSE)</f>
        <v>0</v>
      </c>
      <c r="Y126" s="70" t="s">
        <v>144</v>
      </c>
      <c r="Z126" s="71">
        <f>VLOOKUP(Y126,Sheet1!$A$2:$B$98,2,FALSE)</f>
        <v>66600</v>
      </c>
      <c r="AA126" s="99" t="s">
        <v>44</v>
      </c>
      <c r="AB126" s="73">
        <f>VLOOKUP(AA126,Sheet1!$A$2:$B$98,2,FALSE)</f>
        <v>0</v>
      </c>
      <c r="AC126" s="72" t="s">
        <v>39</v>
      </c>
      <c r="AD126" s="73">
        <f>VLOOKUP(AC126,Sheet1!$A$2:$B$98,2,FALSE)</f>
        <v>40500</v>
      </c>
      <c r="AE126" s="101" t="s">
        <v>121</v>
      </c>
      <c r="AF126" s="74">
        <f>VLOOKUP(AE126,Sheet1!$A$2:$B$98,2,FALSE)</f>
        <v>0</v>
      </c>
      <c r="AG126" s="100" t="s">
        <v>150</v>
      </c>
      <c r="AH126" s="74">
        <f>VLOOKUP(AG126,Sheet1!$A$2:$B$98,2,FALSE)</f>
        <v>0</v>
      </c>
    </row>
    <row r="127" spans="1:34" ht="9.6999999999999993" customHeight="1" x14ac:dyDescent="0.2">
      <c r="A127" s="58">
        <v>126</v>
      </c>
      <c r="B127" s="59" t="s">
        <v>809</v>
      </c>
      <c r="C127" s="49" t="s">
        <v>111</v>
      </c>
      <c r="D127" s="80" t="s">
        <v>808</v>
      </c>
      <c r="E127" s="77" t="s">
        <v>934</v>
      </c>
      <c r="F127" s="52">
        <f t="shared" si="1"/>
        <v>1773300</v>
      </c>
      <c r="G127" s="107" t="s">
        <v>35</v>
      </c>
      <c r="H127" s="63">
        <f>VLOOKUP(G127,Sheet1!$A$2:$B$98,2,FALSE)</f>
        <v>0</v>
      </c>
      <c r="I127" s="64" t="s">
        <v>71</v>
      </c>
      <c r="J127" s="63">
        <f>VLOOKUP(I127,Sheet1!$A$2:$B$98,2,FALSE)</f>
        <v>234000</v>
      </c>
      <c r="K127" s="103" t="s">
        <v>42</v>
      </c>
      <c r="L127" s="66">
        <f>VLOOKUP(K127,Sheet1!$A$2:$B$98,2,FALSE)</f>
        <v>0</v>
      </c>
      <c r="M127" s="103" t="s">
        <v>41</v>
      </c>
      <c r="N127" s="66">
        <f>VLOOKUP(M127,Sheet1!$A$2:$B$98,2,FALSE)</f>
        <v>0</v>
      </c>
      <c r="O127" s="68" t="s">
        <v>113</v>
      </c>
      <c r="P127" s="69">
        <f>VLOOKUP(O127,Sheet1!$A$2:$B$98,2,FALSE)</f>
        <v>792000</v>
      </c>
      <c r="Q127" s="102" t="s">
        <v>127</v>
      </c>
      <c r="R127" s="69">
        <f>VLOOKUP(Q127,Sheet1!$A$2:$B$98,2,FALSE)</f>
        <v>0</v>
      </c>
      <c r="S127" s="68" t="s">
        <v>72</v>
      </c>
      <c r="T127" s="69">
        <f>VLOOKUP(S127,Sheet1!$A$2:$B$98,2,FALSE)</f>
        <v>148500</v>
      </c>
      <c r="U127" s="98" t="s">
        <v>114</v>
      </c>
      <c r="V127" s="71">
        <f>VLOOKUP(U127,Sheet1!$A$2:$B$98,2,FALSE)</f>
        <v>0</v>
      </c>
      <c r="W127" s="70" t="s">
        <v>83</v>
      </c>
      <c r="X127" s="71">
        <f>VLOOKUP(W127,Sheet1!$A$2:$B$98,2,FALSE)</f>
        <v>234000</v>
      </c>
      <c r="Y127" s="70" t="s">
        <v>100</v>
      </c>
      <c r="Z127" s="71">
        <f>VLOOKUP(Y127,Sheet1!$A$2:$B$98,2,FALSE)</f>
        <v>55800</v>
      </c>
      <c r="AA127" s="72" t="s">
        <v>86</v>
      </c>
      <c r="AB127" s="73">
        <f>VLOOKUP(AA127,Sheet1!$A$2:$B$98,2,FALSE)</f>
        <v>234000</v>
      </c>
      <c r="AC127" s="99" t="s">
        <v>44</v>
      </c>
      <c r="AD127" s="73">
        <f>VLOOKUP(AC127,Sheet1!$A$2:$B$98,2,FALSE)</f>
        <v>0</v>
      </c>
      <c r="AE127" s="101" t="s">
        <v>115</v>
      </c>
      <c r="AF127" s="74">
        <f>VLOOKUP(AE127,Sheet1!$A$2:$B$98,2,FALSE)</f>
        <v>0</v>
      </c>
      <c r="AG127" s="75" t="s">
        <v>116</v>
      </c>
      <c r="AH127" s="74">
        <f>VLOOKUP(AG127,Sheet1!$A$2:$B$98,2,FALSE)</f>
        <v>75000</v>
      </c>
    </row>
    <row r="128" spans="1:34" ht="9.6999999999999993" customHeight="1" x14ac:dyDescent="0.2">
      <c r="A128" s="58">
        <v>127</v>
      </c>
      <c r="B128" s="79" t="s">
        <v>954</v>
      </c>
      <c r="C128" s="49" t="s">
        <v>111</v>
      </c>
      <c r="D128" s="80" t="s">
        <v>953</v>
      </c>
      <c r="E128" s="87" t="s">
        <v>955</v>
      </c>
      <c r="F128" s="52">
        <f t="shared" si="1"/>
        <v>1767960</v>
      </c>
      <c r="G128" s="107" t="s">
        <v>78</v>
      </c>
      <c r="H128" s="63">
        <f>VLOOKUP(G128,Sheet1!$A$2:$B$98,2,FALSE)</f>
        <v>0</v>
      </c>
      <c r="I128" s="64" t="s">
        <v>67</v>
      </c>
      <c r="J128" s="63">
        <f>VLOOKUP(I128,Sheet1!$A$2:$B$98,2,FALSE)</f>
        <v>101160</v>
      </c>
      <c r="K128" s="103" t="s">
        <v>42</v>
      </c>
      <c r="L128" s="66">
        <f>VLOOKUP(K128,Sheet1!$A$2:$B$98,2,FALSE)</f>
        <v>0</v>
      </c>
      <c r="M128" s="65" t="s">
        <v>65</v>
      </c>
      <c r="N128" s="66">
        <f>VLOOKUP(M128,Sheet1!$A$2:$B$98,2,FALSE)</f>
        <v>301500</v>
      </c>
      <c r="O128" s="102" t="s">
        <v>118</v>
      </c>
      <c r="P128" s="69">
        <f>VLOOKUP(O128,Sheet1!$A$2:$B$98,2,FALSE)</f>
        <v>0</v>
      </c>
      <c r="Q128" s="68" t="s">
        <v>138</v>
      </c>
      <c r="R128" s="69">
        <f>VLOOKUP(Q128,Sheet1!$A$2:$B$98,2,FALSE)</f>
        <v>66600</v>
      </c>
      <c r="S128" s="68" t="s">
        <v>139</v>
      </c>
      <c r="T128" s="69">
        <f>VLOOKUP(S128,Sheet1!$A$2:$B$98,2,FALSE)</f>
        <v>432000</v>
      </c>
      <c r="U128" s="70" t="s">
        <v>143</v>
      </c>
      <c r="V128" s="71">
        <f>VLOOKUP(U128,Sheet1!$A$2:$B$98,2,FALSE)</f>
        <v>792000</v>
      </c>
      <c r="W128" s="70" t="s">
        <v>97</v>
      </c>
      <c r="X128" s="71">
        <f>VLOOKUP(W128,Sheet1!$A$2:$B$98,2,FALSE)</f>
        <v>34200</v>
      </c>
      <c r="Y128" s="98" t="s">
        <v>94</v>
      </c>
      <c r="Z128" s="71">
        <f>VLOOKUP(Y128,Sheet1!$A$2:$B$98,2,FALSE)</f>
        <v>0</v>
      </c>
      <c r="AA128" s="99" t="s">
        <v>44</v>
      </c>
      <c r="AB128" s="73">
        <f>VLOOKUP(AA128,Sheet1!$A$2:$B$98,2,FALSE)</f>
        <v>0</v>
      </c>
      <c r="AC128" s="72" t="s">
        <v>39</v>
      </c>
      <c r="AD128" s="73">
        <f>VLOOKUP(AC128,Sheet1!$A$2:$B$98,2,FALSE)</f>
        <v>40500</v>
      </c>
      <c r="AE128" s="101" t="s">
        <v>122</v>
      </c>
      <c r="AF128" s="74">
        <f>VLOOKUP(AE128,Sheet1!$A$2:$B$98,2,FALSE)</f>
        <v>0</v>
      </c>
      <c r="AG128" s="100" t="s">
        <v>129</v>
      </c>
      <c r="AH128" s="74">
        <f>VLOOKUP(AG128,Sheet1!$A$2:$B$98,2,FALSE)</f>
        <v>0</v>
      </c>
    </row>
    <row r="129" spans="1:34" ht="9.6999999999999993" customHeight="1" x14ac:dyDescent="0.2">
      <c r="A129" s="48">
        <v>128</v>
      </c>
      <c r="B129" s="59" t="s">
        <v>718</v>
      </c>
      <c r="C129" s="49" t="s">
        <v>278</v>
      </c>
      <c r="D129" s="80" t="s">
        <v>676</v>
      </c>
      <c r="E129" s="87" t="s">
        <v>680</v>
      </c>
      <c r="F129" s="52">
        <f t="shared" si="1"/>
        <v>1764432</v>
      </c>
      <c r="G129" s="62" t="s">
        <v>36</v>
      </c>
      <c r="H129" s="63">
        <f>VLOOKUP(G129,Sheet1!$A$2:$B$98,2,FALSE)</f>
        <v>148500</v>
      </c>
      <c r="I129" s="64" t="s">
        <v>50</v>
      </c>
      <c r="J129" s="63">
        <f>VLOOKUP(I129,Sheet1!$A$2:$B$98,2,FALSE)</f>
        <v>342000</v>
      </c>
      <c r="K129" s="103" t="s">
        <v>42</v>
      </c>
      <c r="L129" s="66">
        <f>VLOOKUP(K129,Sheet1!$A$2:$B$98,2,FALSE)</f>
        <v>0</v>
      </c>
      <c r="M129" s="65" t="s">
        <v>57</v>
      </c>
      <c r="N129" s="66">
        <f>VLOOKUP(M129,Sheet1!$A$2:$B$98,2,FALSE)</f>
        <v>148500</v>
      </c>
      <c r="O129" s="68" t="s">
        <v>135</v>
      </c>
      <c r="P129" s="69">
        <f>VLOOKUP(O129,Sheet1!$A$2:$B$98,2,FALSE)</f>
        <v>101160</v>
      </c>
      <c r="Q129" s="102" t="s">
        <v>119</v>
      </c>
      <c r="R129" s="69">
        <f>VLOOKUP(Q129,Sheet1!$A$2:$B$98,2,FALSE)</f>
        <v>0</v>
      </c>
      <c r="S129" s="68" t="s">
        <v>139</v>
      </c>
      <c r="T129" s="69">
        <f>VLOOKUP(S129,Sheet1!$A$2:$B$98,2,FALSE)</f>
        <v>432000</v>
      </c>
      <c r="U129" s="70" t="s">
        <v>83</v>
      </c>
      <c r="V129" s="71">
        <f>VLOOKUP(U129,Sheet1!$A$2:$B$98,2,FALSE)</f>
        <v>234000</v>
      </c>
      <c r="W129" s="70" t="s">
        <v>84</v>
      </c>
      <c r="X129" s="71">
        <f>VLOOKUP(W129,Sheet1!$A$2:$B$98,2,FALSE)</f>
        <v>27972</v>
      </c>
      <c r="Y129" s="70" t="s">
        <v>100</v>
      </c>
      <c r="Z129" s="71">
        <f>VLOOKUP(Y129,Sheet1!$A$2:$B$98,2,FALSE)</f>
        <v>55800</v>
      </c>
      <c r="AA129" s="72" t="s">
        <v>86</v>
      </c>
      <c r="AB129" s="73">
        <f>VLOOKUP(AA129,Sheet1!$A$2:$B$98,2,FALSE)</f>
        <v>234000</v>
      </c>
      <c r="AC129" s="72" t="s">
        <v>39</v>
      </c>
      <c r="AD129" s="73">
        <f>VLOOKUP(AC129,Sheet1!$A$2:$B$98,2,FALSE)</f>
        <v>40500</v>
      </c>
      <c r="AE129" s="101" t="s">
        <v>115</v>
      </c>
      <c r="AF129" s="74">
        <f>VLOOKUP(AE129,Sheet1!$A$2:$B$98,2,FALSE)</f>
        <v>0</v>
      </c>
      <c r="AG129" s="100" t="s">
        <v>129</v>
      </c>
      <c r="AH129" s="74">
        <f>VLOOKUP(AG129,Sheet1!$A$2:$B$98,2,FALSE)</f>
        <v>0</v>
      </c>
    </row>
    <row r="130" spans="1:34" ht="9.6999999999999993" customHeight="1" x14ac:dyDescent="0.2">
      <c r="A130" s="48">
        <v>129</v>
      </c>
      <c r="B130" s="59" t="s">
        <v>637</v>
      </c>
      <c r="C130" s="49" t="s">
        <v>111</v>
      </c>
      <c r="D130" s="80" t="s">
        <v>638</v>
      </c>
      <c r="E130" s="87" t="s">
        <v>639</v>
      </c>
      <c r="F130" s="52">
        <f t="shared" ref="F130:F193" si="2">SUM(H130)+J130+L130+N130+P130+R130+T130+V130+X130+Z130+AB130+AD130+AF130+AH130</f>
        <v>1763460</v>
      </c>
      <c r="G130" s="62" t="s">
        <v>36</v>
      </c>
      <c r="H130" s="63">
        <f>VLOOKUP(G130,Sheet1!$A$2:$B$98,2,FALSE)</f>
        <v>148500</v>
      </c>
      <c r="I130" s="64" t="s">
        <v>67</v>
      </c>
      <c r="J130" s="63">
        <f>VLOOKUP(I130,Sheet1!$A$2:$B$98,2,FALSE)</f>
        <v>101160</v>
      </c>
      <c r="K130" s="103" t="s">
        <v>42</v>
      </c>
      <c r="L130" s="66">
        <f>VLOOKUP(K130,Sheet1!$A$2:$B$98,2,FALSE)</f>
        <v>0</v>
      </c>
      <c r="M130" s="103" t="s">
        <v>82</v>
      </c>
      <c r="N130" s="66">
        <f>VLOOKUP(M130,Sheet1!$A$2:$B$98,2,FALSE)</f>
        <v>0</v>
      </c>
      <c r="O130" s="102" t="s">
        <v>118</v>
      </c>
      <c r="P130" s="69">
        <f>VLOOKUP(O130,Sheet1!$A$2:$B$98,2,FALSE)</f>
        <v>0</v>
      </c>
      <c r="Q130" s="68" t="s">
        <v>68</v>
      </c>
      <c r="R130" s="69">
        <f>VLOOKUP(Q130,Sheet1!$A$2:$B$98,2,FALSE)</f>
        <v>55800</v>
      </c>
      <c r="S130" s="68" t="s">
        <v>139</v>
      </c>
      <c r="T130" s="69">
        <f>VLOOKUP(S130,Sheet1!$A$2:$B$98,2,FALSE)</f>
        <v>432000</v>
      </c>
      <c r="U130" s="98" t="s">
        <v>114</v>
      </c>
      <c r="V130" s="71">
        <f>VLOOKUP(U130,Sheet1!$A$2:$B$98,2,FALSE)</f>
        <v>0</v>
      </c>
      <c r="W130" s="70" t="s">
        <v>143</v>
      </c>
      <c r="X130" s="71">
        <f>VLOOKUP(W130,Sheet1!$A$2:$B$98,2,FALSE)</f>
        <v>792000</v>
      </c>
      <c r="Y130" s="98" t="s">
        <v>128</v>
      </c>
      <c r="Z130" s="71">
        <f>VLOOKUP(Y130,Sheet1!$A$2:$B$98,2,FALSE)</f>
        <v>0</v>
      </c>
      <c r="AA130" s="72" t="s">
        <v>86</v>
      </c>
      <c r="AB130" s="73">
        <f>VLOOKUP(AA130,Sheet1!$A$2:$B$98,2,FALSE)</f>
        <v>234000</v>
      </c>
      <c r="AC130" s="99" t="s">
        <v>52</v>
      </c>
      <c r="AD130" s="73">
        <f>VLOOKUP(AC130,Sheet1!$A$2:$B$98,2,FALSE)</f>
        <v>0</v>
      </c>
      <c r="AE130" s="101" t="s">
        <v>121</v>
      </c>
      <c r="AF130" s="74">
        <f>VLOOKUP(AE130,Sheet1!$A$2:$B$98,2,FALSE)</f>
        <v>0</v>
      </c>
      <c r="AG130" s="100" t="s">
        <v>129</v>
      </c>
      <c r="AH130" s="74">
        <f>VLOOKUP(AG130,Sheet1!$A$2:$B$98,2,FALSE)</f>
        <v>0</v>
      </c>
    </row>
    <row r="131" spans="1:34" ht="9.6999999999999993" customHeight="1" x14ac:dyDescent="0.2">
      <c r="A131" s="58">
        <v>130</v>
      </c>
      <c r="B131" s="59" t="s">
        <v>694</v>
      </c>
      <c r="C131" s="49" t="s">
        <v>278</v>
      </c>
      <c r="D131" s="80" t="s">
        <v>411</v>
      </c>
      <c r="E131" s="87" t="s">
        <v>412</v>
      </c>
      <c r="F131" s="52">
        <f t="shared" si="2"/>
        <v>1758960</v>
      </c>
      <c r="G131" s="62" t="s">
        <v>36</v>
      </c>
      <c r="H131" s="63">
        <f>VLOOKUP(G131,Sheet1!$A$2:$B$98,2,FALSE)</f>
        <v>148500</v>
      </c>
      <c r="I131" s="64" t="s">
        <v>50</v>
      </c>
      <c r="J131" s="63">
        <f>VLOOKUP(I131,Sheet1!$A$2:$B$98,2,FALSE)</f>
        <v>342000</v>
      </c>
      <c r="K131" s="103" t="s">
        <v>42</v>
      </c>
      <c r="L131" s="66">
        <f>VLOOKUP(K131,Sheet1!$A$2:$B$98,2,FALSE)</f>
        <v>0</v>
      </c>
      <c r="M131" s="65" t="s">
        <v>65</v>
      </c>
      <c r="N131" s="66">
        <f>VLOOKUP(M131,Sheet1!$A$2:$B$98,2,FALSE)</f>
        <v>301500</v>
      </c>
      <c r="O131" s="68" t="s">
        <v>61</v>
      </c>
      <c r="P131" s="69">
        <f>VLOOKUP(O131,Sheet1!$A$2:$B$98,2,FALSE)</f>
        <v>342000</v>
      </c>
      <c r="Q131" s="68" t="s">
        <v>68</v>
      </c>
      <c r="R131" s="69">
        <f>VLOOKUP(Q131,Sheet1!$A$2:$B$98,2,FALSE)</f>
        <v>55800</v>
      </c>
      <c r="S131" s="68" t="s">
        <v>76</v>
      </c>
      <c r="T131" s="69">
        <f>VLOOKUP(S131,Sheet1!$A$2:$B$98,2,FALSE)</f>
        <v>101160</v>
      </c>
      <c r="U131" s="98" t="s">
        <v>114</v>
      </c>
      <c r="V131" s="71">
        <f>VLOOKUP(U131,Sheet1!$A$2:$B$98,2,FALSE)</f>
        <v>0</v>
      </c>
      <c r="W131" s="70" t="s">
        <v>83</v>
      </c>
      <c r="X131" s="71">
        <f>VLOOKUP(W131,Sheet1!$A$2:$B$98,2,FALSE)</f>
        <v>234000</v>
      </c>
      <c r="Y131" s="98" t="s">
        <v>128</v>
      </c>
      <c r="Z131" s="71">
        <f>VLOOKUP(Y131,Sheet1!$A$2:$B$98,2,FALSE)</f>
        <v>0</v>
      </c>
      <c r="AA131" s="72" t="s">
        <v>86</v>
      </c>
      <c r="AB131" s="73">
        <f>VLOOKUP(AA131,Sheet1!$A$2:$B$98,2,FALSE)</f>
        <v>234000</v>
      </c>
      <c r="AC131" s="99" t="s">
        <v>52</v>
      </c>
      <c r="AD131" s="73">
        <f>VLOOKUP(AC131,Sheet1!$A$2:$B$98,2,FALSE)</f>
        <v>0</v>
      </c>
      <c r="AE131" s="101" t="s">
        <v>115</v>
      </c>
      <c r="AF131" s="74">
        <f>VLOOKUP(AE131,Sheet1!$A$2:$B$98,2,FALSE)</f>
        <v>0</v>
      </c>
      <c r="AG131" s="100" t="s">
        <v>129</v>
      </c>
      <c r="AH131" s="74">
        <f>VLOOKUP(AG131,Sheet1!$A$2:$B$98,2,FALSE)</f>
        <v>0</v>
      </c>
    </row>
    <row r="132" spans="1:34" ht="9.6999999999999993" customHeight="1" x14ac:dyDescent="0.2">
      <c r="A132" s="58">
        <v>131</v>
      </c>
      <c r="B132" s="59" t="s">
        <v>502</v>
      </c>
      <c r="C132" s="49" t="s">
        <v>111</v>
      </c>
      <c r="D132" s="80" t="s">
        <v>501</v>
      </c>
      <c r="E132" s="87" t="s">
        <v>503</v>
      </c>
      <c r="F132" s="52">
        <f t="shared" si="2"/>
        <v>1753632</v>
      </c>
      <c r="G132" s="62" t="s">
        <v>50</v>
      </c>
      <c r="H132" s="63">
        <f>VLOOKUP(G132,Sheet1!$A$2:$B$98,2,FALSE)</f>
        <v>342000</v>
      </c>
      <c r="I132" s="64" t="s">
        <v>67</v>
      </c>
      <c r="J132" s="63">
        <f>VLOOKUP(I132,Sheet1!$A$2:$B$98,2,FALSE)</f>
        <v>101160</v>
      </c>
      <c r="K132" s="65" t="s">
        <v>32</v>
      </c>
      <c r="L132" s="66">
        <f>VLOOKUP(K132,Sheet1!$A$2:$B$98,2,FALSE)</f>
        <v>66600</v>
      </c>
      <c r="M132" s="65" t="s">
        <v>65</v>
      </c>
      <c r="N132" s="66">
        <f>VLOOKUP(M132,Sheet1!$A$2:$B$98,2,FALSE)</f>
        <v>301500</v>
      </c>
      <c r="O132" s="68" t="s">
        <v>113</v>
      </c>
      <c r="P132" s="69">
        <f>VLOOKUP(O132,Sheet1!$A$2:$B$98,2,FALSE)</f>
        <v>792000</v>
      </c>
      <c r="Q132" s="102" t="s">
        <v>92</v>
      </c>
      <c r="R132" s="69">
        <f>VLOOKUP(Q132,Sheet1!$A$2:$B$98,2,FALSE)</f>
        <v>0</v>
      </c>
      <c r="S132" s="68" t="s">
        <v>68</v>
      </c>
      <c r="T132" s="69">
        <f>VLOOKUP(S132,Sheet1!$A$2:$B$98,2,FALSE)</f>
        <v>55800</v>
      </c>
      <c r="U132" s="98" t="s">
        <v>114</v>
      </c>
      <c r="V132" s="71">
        <f>VLOOKUP(U132,Sheet1!$A$2:$B$98,2,FALSE)</f>
        <v>0</v>
      </c>
      <c r="W132" s="98" t="s">
        <v>145</v>
      </c>
      <c r="X132" s="71">
        <f>VLOOKUP(W132,Sheet1!$A$2:$B$98,2,FALSE)</f>
        <v>0</v>
      </c>
      <c r="Y132" s="70" t="s">
        <v>144</v>
      </c>
      <c r="Z132" s="71">
        <f>VLOOKUP(Y132,Sheet1!$A$2:$B$98,2,FALSE)</f>
        <v>66600</v>
      </c>
      <c r="AA132" s="72" t="s">
        <v>48</v>
      </c>
      <c r="AB132" s="73">
        <f>VLOOKUP(AA132,Sheet1!$A$2:$B$98,2,FALSE)</f>
        <v>27972</v>
      </c>
      <c r="AC132" s="99" t="s">
        <v>44</v>
      </c>
      <c r="AD132" s="73">
        <f>VLOOKUP(AC132,Sheet1!$A$2:$B$98,2,FALSE)</f>
        <v>0</v>
      </c>
      <c r="AE132" s="101" t="s">
        <v>129</v>
      </c>
      <c r="AF132" s="74">
        <f>VLOOKUP(AE132,Sheet1!$A$2:$B$98,2,FALSE)</f>
        <v>0</v>
      </c>
      <c r="AG132" s="100" t="s">
        <v>150</v>
      </c>
      <c r="AH132" s="74">
        <f>VLOOKUP(AG132,Sheet1!$A$2:$B$98,2,FALSE)</f>
        <v>0</v>
      </c>
    </row>
    <row r="133" spans="1:34" ht="9.6999999999999993" customHeight="1" x14ac:dyDescent="0.2">
      <c r="A133" s="48">
        <v>132</v>
      </c>
      <c r="B133" s="59" t="s">
        <v>458</v>
      </c>
      <c r="C133" s="49" t="s">
        <v>111</v>
      </c>
      <c r="D133" s="80" t="s">
        <v>451</v>
      </c>
      <c r="E133" s="87" t="s">
        <v>460</v>
      </c>
      <c r="F133" s="52">
        <f t="shared" si="2"/>
        <v>1745472</v>
      </c>
      <c r="G133" s="107" t="s">
        <v>43</v>
      </c>
      <c r="H133" s="63">
        <f>VLOOKUP(G133,Sheet1!$A$2:$B$98,2,FALSE)</f>
        <v>0</v>
      </c>
      <c r="I133" s="108" t="s">
        <v>74</v>
      </c>
      <c r="J133" s="63">
        <f>VLOOKUP(I133,Sheet1!$A$2:$B$98,2,FALSE)</f>
        <v>0</v>
      </c>
      <c r="K133" s="65" t="s">
        <v>117</v>
      </c>
      <c r="L133" s="66">
        <f>VLOOKUP(K133,Sheet1!$A$2:$B$98,2,FALSE)</f>
        <v>234000</v>
      </c>
      <c r="M133" s="103" t="s">
        <v>89</v>
      </c>
      <c r="N133" s="66">
        <f>VLOOKUP(M133,Sheet1!$A$2:$B$98,2,FALSE)</f>
        <v>0</v>
      </c>
      <c r="O133" s="68" t="s">
        <v>61</v>
      </c>
      <c r="P133" s="69">
        <f>VLOOKUP(O133,Sheet1!$A$2:$B$98,2,FALSE)</f>
        <v>342000</v>
      </c>
      <c r="Q133" s="68" t="s">
        <v>101</v>
      </c>
      <c r="R133" s="69">
        <f>VLOOKUP(Q133,Sheet1!$A$2:$B$98,2,FALSE)</f>
        <v>27972</v>
      </c>
      <c r="S133" s="102" t="s">
        <v>127</v>
      </c>
      <c r="T133" s="69">
        <f>VLOOKUP(S133,Sheet1!$A$2:$B$98,2,FALSE)</f>
        <v>0</v>
      </c>
      <c r="U133" s="98" t="s">
        <v>93</v>
      </c>
      <c r="V133" s="71">
        <f>VLOOKUP(U133,Sheet1!$A$2:$B$98,2,FALSE)</f>
        <v>0</v>
      </c>
      <c r="W133" s="70" t="s">
        <v>120</v>
      </c>
      <c r="X133" s="71">
        <f>VLOOKUP(W133,Sheet1!$A$2:$B$98,2,FALSE)</f>
        <v>234000</v>
      </c>
      <c r="Y133" s="70" t="s">
        <v>143</v>
      </c>
      <c r="Z133" s="71">
        <f>VLOOKUP(Y133,Sheet1!$A$2:$B$98,2,FALSE)</f>
        <v>792000</v>
      </c>
      <c r="AA133" s="99" t="s">
        <v>52</v>
      </c>
      <c r="AB133" s="73">
        <f>VLOOKUP(AA133,Sheet1!$A$2:$B$98,2,FALSE)</f>
        <v>0</v>
      </c>
      <c r="AC133" s="72" t="s">
        <v>39</v>
      </c>
      <c r="AD133" s="73">
        <f>VLOOKUP(AC133,Sheet1!$A$2:$B$98,2,FALSE)</f>
        <v>40500</v>
      </c>
      <c r="AE133" s="101" t="s">
        <v>129</v>
      </c>
      <c r="AF133" s="74">
        <f>VLOOKUP(AE133,Sheet1!$A$2:$B$98,2,FALSE)</f>
        <v>0</v>
      </c>
      <c r="AG133" s="75" t="s">
        <v>116</v>
      </c>
      <c r="AH133" s="74">
        <f>VLOOKUP(AG133,Sheet1!$A$2:$B$98,2,FALSE)</f>
        <v>75000</v>
      </c>
    </row>
    <row r="134" spans="1:34" ht="9.6999999999999993" customHeight="1" x14ac:dyDescent="0.2">
      <c r="A134" s="48">
        <v>133</v>
      </c>
      <c r="B134" s="59" t="s">
        <v>332</v>
      </c>
      <c r="C134" s="49" t="s">
        <v>111</v>
      </c>
      <c r="D134" s="80" t="s">
        <v>331</v>
      </c>
      <c r="E134" s="83" t="s">
        <v>333</v>
      </c>
      <c r="F134" s="52">
        <f t="shared" si="2"/>
        <v>1743660</v>
      </c>
      <c r="G134" s="62" t="s">
        <v>50</v>
      </c>
      <c r="H134" s="63">
        <f>VLOOKUP(G134,Sheet1!$A$2:$B$98,2,FALSE)</f>
        <v>342000</v>
      </c>
      <c r="I134" s="108" t="s">
        <v>78</v>
      </c>
      <c r="J134" s="63">
        <f>VLOOKUP(I134,Sheet1!$A$2:$B$98,2,FALSE)</f>
        <v>0</v>
      </c>
      <c r="K134" s="65" t="s">
        <v>117</v>
      </c>
      <c r="L134" s="66">
        <f>VLOOKUP(K134,Sheet1!$A$2:$B$98,2,FALSE)</f>
        <v>234000</v>
      </c>
      <c r="M134" s="103" t="s">
        <v>41</v>
      </c>
      <c r="N134" s="66">
        <f>VLOOKUP(M134,Sheet1!$A$2:$B$98,2,FALSE)</f>
        <v>0</v>
      </c>
      <c r="O134" s="68" t="s">
        <v>113</v>
      </c>
      <c r="P134" s="69">
        <f>VLOOKUP(O134,Sheet1!$A$2:$B$98,2,FALSE)</f>
        <v>792000</v>
      </c>
      <c r="Q134" s="68" t="s">
        <v>76</v>
      </c>
      <c r="R134" s="69">
        <f>VLOOKUP(Q134,Sheet1!$A$2:$B$98,2,FALSE)</f>
        <v>101160</v>
      </c>
      <c r="S134" s="102" t="s">
        <v>119</v>
      </c>
      <c r="T134" s="69">
        <f>VLOOKUP(S134,Sheet1!$A$2:$B$98,2,FALSE)</f>
        <v>0</v>
      </c>
      <c r="U134" s="70" t="s">
        <v>120</v>
      </c>
      <c r="V134" s="71">
        <f>VLOOKUP(U134,Sheet1!$A$2:$B$98,2,FALSE)</f>
        <v>234000</v>
      </c>
      <c r="W134" s="98" t="s">
        <v>114</v>
      </c>
      <c r="X134" s="71">
        <f>VLOOKUP(W134,Sheet1!$A$2:$B$98,2,FALSE)</f>
        <v>0</v>
      </c>
      <c r="Y134" s="98" t="s">
        <v>128</v>
      </c>
      <c r="Z134" s="71">
        <f>VLOOKUP(Y134,Sheet1!$A$2:$B$98,2,FALSE)</f>
        <v>0</v>
      </c>
      <c r="AA134" s="99" t="s">
        <v>44</v>
      </c>
      <c r="AB134" s="73">
        <f>VLOOKUP(AA134,Sheet1!$A$2:$B$98,2,FALSE)</f>
        <v>0</v>
      </c>
      <c r="AC134" s="72" t="s">
        <v>39</v>
      </c>
      <c r="AD134" s="73">
        <f>VLOOKUP(AC134,Sheet1!$A$2:$B$98,2,FALSE)</f>
        <v>40500</v>
      </c>
      <c r="AE134" s="101" t="s">
        <v>115</v>
      </c>
      <c r="AF134" s="74">
        <f>VLOOKUP(AE134,Sheet1!$A$2:$B$98,2,FALSE)</f>
        <v>0</v>
      </c>
      <c r="AG134" s="100" t="s">
        <v>129</v>
      </c>
      <c r="AH134" s="74">
        <f>VLOOKUP(AG134,Sheet1!$A$2:$B$98,2,FALSE)</f>
        <v>0</v>
      </c>
    </row>
    <row r="135" spans="1:34" ht="9.6999999999999993" customHeight="1" x14ac:dyDescent="0.2">
      <c r="A135" s="58">
        <v>134</v>
      </c>
      <c r="B135" s="79" t="s">
        <v>905</v>
      </c>
      <c r="C135" s="49" t="s">
        <v>278</v>
      </c>
      <c r="D135" s="80" t="s">
        <v>903</v>
      </c>
      <c r="E135" s="87" t="s">
        <v>904</v>
      </c>
      <c r="F135" s="52">
        <f t="shared" si="2"/>
        <v>1740000</v>
      </c>
      <c r="G135" s="62" t="s">
        <v>50</v>
      </c>
      <c r="H135" s="63">
        <f>VLOOKUP(G135,Sheet1!$A$2:$B$98,2,FALSE)</f>
        <v>342000</v>
      </c>
      <c r="I135" s="64" t="s">
        <v>36</v>
      </c>
      <c r="J135" s="63">
        <f>VLOOKUP(I135,Sheet1!$A$2:$B$98,2,FALSE)</f>
        <v>148500</v>
      </c>
      <c r="K135" s="65" t="s">
        <v>65</v>
      </c>
      <c r="L135" s="66">
        <f>VLOOKUP(K135,Sheet1!$A$2:$B$98,2,FALSE)</f>
        <v>301500</v>
      </c>
      <c r="M135" s="103" t="s">
        <v>63</v>
      </c>
      <c r="N135" s="66">
        <f>VLOOKUP(M135,Sheet1!$A$2:$B$98,2,FALSE)</f>
        <v>0</v>
      </c>
      <c r="O135" s="68" t="s">
        <v>134</v>
      </c>
      <c r="P135" s="69">
        <f>VLOOKUP(O135,Sheet1!$A$2:$B$98,2,FALSE)</f>
        <v>40500</v>
      </c>
      <c r="Q135" s="102" t="s">
        <v>92</v>
      </c>
      <c r="R135" s="69">
        <f>VLOOKUP(Q135,Sheet1!$A$2:$B$98,2,FALSE)</f>
        <v>0</v>
      </c>
      <c r="S135" s="102" t="s">
        <v>118</v>
      </c>
      <c r="T135" s="69">
        <f>VLOOKUP(S135,Sheet1!$A$2:$B$98,2,FALSE)</f>
        <v>0</v>
      </c>
      <c r="U135" s="98" t="s">
        <v>94</v>
      </c>
      <c r="V135" s="71">
        <f>VLOOKUP(U135,Sheet1!$A$2:$B$98,2,FALSE)</f>
        <v>0</v>
      </c>
      <c r="W135" s="70" t="s">
        <v>143</v>
      </c>
      <c r="X135" s="71">
        <f>VLOOKUP(W135,Sheet1!$A$2:$B$98,2,FALSE)</f>
        <v>792000</v>
      </c>
      <c r="Y135" s="98" t="s">
        <v>128</v>
      </c>
      <c r="Z135" s="71">
        <f>VLOOKUP(Y135,Sheet1!$A$2:$B$98,2,FALSE)</f>
        <v>0</v>
      </c>
      <c r="AA135" s="99" t="s">
        <v>44</v>
      </c>
      <c r="AB135" s="73">
        <f>VLOOKUP(AA135,Sheet1!$A$2:$B$98,2,FALSE)</f>
        <v>0</v>
      </c>
      <c r="AC135" s="72" t="s">
        <v>39</v>
      </c>
      <c r="AD135" s="73">
        <f>VLOOKUP(AC135,Sheet1!$A$2:$B$98,2,FALSE)</f>
        <v>40500</v>
      </c>
      <c r="AE135" s="101" t="s">
        <v>129</v>
      </c>
      <c r="AF135" s="74">
        <f>VLOOKUP(AE135,Sheet1!$A$2:$B$98,2,FALSE)</f>
        <v>0</v>
      </c>
      <c r="AG135" s="75" t="s">
        <v>116</v>
      </c>
      <c r="AH135" s="74">
        <f>VLOOKUP(AG135,Sheet1!$A$2:$B$98,2,FALSE)</f>
        <v>75000</v>
      </c>
    </row>
    <row r="136" spans="1:34" ht="9.6999999999999993" customHeight="1" x14ac:dyDescent="0.2">
      <c r="A136" s="58">
        <v>135</v>
      </c>
      <c r="B136" s="79" t="s">
        <v>907</v>
      </c>
      <c r="C136" s="49" t="s">
        <v>278</v>
      </c>
      <c r="D136" s="80" t="s">
        <v>903</v>
      </c>
      <c r="E136" s="87" t="s">
        <v>904</v>
      </c>
      <c r="F136" s="52">
        <f t="shared" si="2"/>
        <v>1740000</v>
      </c>
      <c r="G136" s="62" t="s">
        <v>50</v>
      </c>
      <c r="H136" s="63">
        <f>VLOOKUP(G136,Sheet1!$A$2:$B$98,2,FALSE)</f>
        <v>342000</v>
      </c>
      <c r="I136" s="108" t="s">
        <v>74</v>
      </c>
      <c r="J136" s="63">
        <f>VLOOKUP(I136,Sheet1!$A$2:$B$98,2,FALSE)</f>
        <v>0</v>
      </c>
      <c r="K136" s="65" t="s">
        <v>65</v>
      </c>
      <c r="L136" s="66">
        <f>VLOOKUP(K136,Sheet1!$A$2:$B$98,2,FALSE)</f>
        <v>301500</v>
      </c>
      <c r="M136" s="65" t="s">
        <v>57</v>
      </c>
      <c r="N136" s="66">
        <f>VLOOKUP(M136,Sheet1!$A$2:$B$98,2,FALSE)</f>
        <v>148500</v>
      </c>
      <c r="O136" s="68" t="s">
        <v>134</v>
      </c>
      <c r="P136" s="69">
        <f>VLOOKUP(O136,Sheet1!$A$2:$B$98,2,FALSE)</f>
        <v>40500</v>
      </c>
      <c r="Q136" s="102" t="s">
        <v>92</v>
      </c>
      <c r="R136" s="69">
        <f>VLOOKUP(Q136,Sheet1!$A$2:$B$98,2,FALSE)</f>
        <v>0</v>
      </c>
      <c r="S136" s="102" t="s">
        <v>119</v>
      </c>
      <c r="T136" s="69">
        <f>VLOOKUP(S136,Sheet1!$A$2:$B$98,2,FALSE)</f>
        <v>0</v>
      </c>
      <c r="U136" s="98" t="s">
        <v>114</v>
      </c>
      <c r="V136" s="71">
        <f>VLOOKUP(U136,Sheet1!$A$2:$B$98,2,FALSE)</f>
        <v>0</v>
      </c>
      <c r="W136" s="70" t="s">
        <v>143</v>
      </c>
      <c r="X136" s="71">
        <f>VLOOKUP(W136,Sheet1!$A$2:$B$98,2,FALSE)</f>
        <v>792000</v>
      </c>
      <c r="Y136" s="98" t="s">
        <v>128</v>
      </c>
      <c r="Z136" s="71">
        <f>VLOOKUP(Y136,Sheet1!$A$2:$B$98,2,FALSE)</f>
        <v>0</v>
      </c>
      <c r="AA136" s="99" t="s">
        <v>44</v>
      </c>
      <c r="AB136" s="73">
        <f>VLOOKUP(AA136,Sheet1!$A$2:$B$98,2,FALSE)</f>
        <v>0</v>
      </c>
      <c r="AC136" s="72" t="s">
        <v>39</v>
      </c>
      <c r="AD136" s="73">
        <f>VLOOKUP(AC136,Sheet1!$A$2:$B$98,2,FALSE)</f>
        <v>40500</v>
      </c>
      <c r="AE136" s="101" t="s">
        <v>129</v>
      </c>
      <c r="AF136" s="74">
        <f>VLOOKUP(AE136,Sheet1!$A$2:$B$98,2,FALSE)</f>
        <v>0</v>
      </c>
      <c r="AG136" s="75" t="s">
        <v>116</v>
      </c>
      <c r="AH136" s="74">
        <f>VLOOKUP(AG136,Sheet1!$A$2:$B$98,2,FALSE)</f>
        <v>75000</v>
      </c>
    </row>
    <row r="137" spans="1:34" ht="9.6999999999999993" customHeight="1" x14ac:dyDescent="0.2">
      <c r="A137" s="48">
        <v>136</v>
      </c>
      <c r="B137" s="79" t="s">
        <v>1022</v>
      </c>
      <c r="C137" s="49" t="s">
        <v>1023</v>
      </c>
      <c r="D137" s="80" t="s">
        <v>1021</v>
      </c>
      <c r="E137" s="87" t="s">
        <v>1024</v>
      </c>
      <c r="F137" s="52">
        <f t="shared" si="2"/>
        <v>1733472</v>
      </c>
      <c r="G137" s="62" t="s">
        <v>36</v>
      </c>
      <c r="H137" s="63">
        <f>VLOOKUP(G137,Sheet1!$A$2:$B$98,2,FALSE)</f>
        <v>148500</v>
      </c>
      <c r="I137" s="108" t="s">
        <v>35</v>
      </c>
      <c r="J137" s="63">
        <f>VLOOKUP(I137,Sheet1!$A$2:$B$98,2,FALSE)</f>
        <v>0</v>
      </c>
      <c r="K137" s="65" t="s">
        <v>57</v>
      </c>
      <c r="L137" s="66">
        <f>VLOOKUP(K137,Sheet1!$A$2:$B$98,2,FALSE)</f>
        <v>148500</v>
      </c>
      <c r="M137" s="103" t="s">
        <v>41</v>
      </c>
      <c r="N137" s="66">
        <f>VLOOKUP(M137,Sheet1!$A$2:$B$98,2,FALSE)</f>
        <v>0</v>
      </c>
      <c r="O137" s="68" t="s">
        <v>113</v>
      </c>
      <c r="P137" s="69">
        <f>VLOOKUP(O137,Sheet1!$A$2:$B$98,2,FALSE)</f>
        <v>792000</v>
      </c>
      <c r="Q137" s="102" t="s">
        <v>119</v>
      </c>
      <c r="R137" s="69">
        <f>VLOOKUP(Q137,Sheet1!$A$2:$B$98,2,FALSE)</f>
        <v>0</v>
      </c>
      <c r="S137" s="102" t="s">
        <v>127</v>
      </c>
      <c r="T137" s="69">
        <f>VLOOKUP(S137,Sheet1!$A$2:$B$98,2,FALSE)</f>
        <v>0</v>
      </c>
      <c r="U137" s="70" t="s">
        <v>95</v>
      </c>
      <c r="V137" s="71">
        <f>VLOOKUP(U137,Sheet1!$A$2:$B$98,2,FALSE)</f>
        <v>148500</v>
      </c>
      <c r="W137" s="70" t="s">
        <v>83</v>
      </c>
      <c r="X137" s="71">
        <f>VLOOKUP(W137,Sheet1!$A$2:$B$98,2,FALSE)</f>
        <v>234000</v>
      </c>
      <c r="Y137" s="98" t="s">
        <v>128</v>
      </c>
      <c r="Z137" s="71">
        <f>VLOOKUP(Y137,Sheet1!$A$2:$B$98,2,FALSE)</f>
        <v>0</v>
      </c>
      <c r="AA137" s="72" t="s">
        <v>86</v>
      </c>
      <c r="AB137" s="73">
        <f>VLOOKUP(AA137,Sheet1!$A$2:$B$98,2,FALSE)</f>
        <v>234000</v>
      </c>
      <c r="AC137" s="72" t="s">
        <v>48</v>
      </c>
      <c r="AD137" s="73">
        <f>VLOOKUP(AC137,Sheet1!$A$2:$B$98,2,FALSE)</f>
        <v>27972</v>
      </c>
      <c r="AE137" s="101" t="s">
        <v>115</v>
      </c>
      <c r="AF137" s="74">
        <f>VLOOKUP(AE137,Sheet1!$A$2:$B$98,2,FALSE)</f>
        <v>0</v>
      </c>
      <c r="AG137" s="100" t="s">
        <v>129</v>
      </c>
      <c r="AH137" s="74">
        <f>VLOOKUP(AG137,Sheet1!$A$2:$B$98,2,FALSE)</f>
        <v>0</v>
      </c>
    </row>
    <row r="138" spans="1:34" ht="9.6999999999999993" customHeight="1" x14ac:dyDescent="0.2">
      <c r="A138" s="48">
        <v>137</v>
      </c>
      <c r="B138" s="59" t="s">
        <v>815</v>
      </c>
      <c r="C138" s="49" t="s">
        <v>111</v>
      </c>
      <c r="D138" s="86" t="s">
        <v>814</v>
      </c>
      <c r="E138" s="87" t="s">
        <v>816</v>
      </c>
      <c r="F138" s="52">
        <f t="shared" si="2"/>
        <v>1732104</v>
      </c>
      <c r="G138" s="107" t="s">
        <v>45</v>
      </c>
      <c r="H138" s="63">
        <f>VLOOKUP(G138,Sheet1!$A$2:$B$98,2,FALSE)</f>
        <v>0</v>
      </c>
      <c r="I138" s="64" t="s">
        <v>50</v>
      </c>
      <c r="J138" s="63">
        <f>VLOOKUP(I138,Sheet1!$A$2:$B$98,2,FALSE)</f>
        <v>342000</v>
      </c>
      <c r="K138" s="65" t="s">
        <v>73</v>
      </c>
      <c r="L138" s="66">
        <f>VLOOKUP(K138,Sheet1!$A$2:$B$98,2,FALSE)</f>
        <v>101160</v>
      </c>
      <c r="M138" s="65" t="s">
        <v>79</v>
      </c>
      <c r="N138" s="66">
        <f>VLOOKUP(M138,Sheet1!$A$2:$B$98,2,FALSE)</f>
        <v>148500</v>
      </c>
      <c r="O138" s="102" t="s">
        <v>118</v>
      </c>
      <c r="P138" s="69">
        <f>VLOOKUP(O138,Sheet1!$A$2:$B$98,2,FALSE)</f>
        <v>0</v>
      </c>
      <c r="Q138" s="68" t="s">
        <v>61</v>
      </c>
      <c r="R138" s="69">
        <f>VLOOKUP(Q138,Sheet1!$A$2:$B$98,2,FALSE)</f>
        <v>342000</v>
      </c>
      <c r="S138" s="68" t="s">
        <v>101</v>
      </c>
      <c r="T138" s="69">
        <f>VLOOKUP(S138,Sheet1!$A$2:$B$98,2,FALSE)</f>
        <v>27972</v>
      </c>
      <c r="U138" s="70" t="s">
        <v>120</v>
      </c>
      <c r="V138" s="71">
        <f>VLOOKUP(U138,Sheet1!$A$2:$B$98,2,FALSE)</f>
        <v>234000</v>
      </c>
      <c r="W138" s="70" t="s">
        <v>83</v>
      </c>
      <c r="X138" s="71">
        <f>VLOOKUP(W138,Sheet1!$A$2:$B$98,2,FALSE)</f>
        <v>234000</v>
      </c>
      <c r="Y138" s="70" t="s">
        <v>84</v>
      </c>
      <c r="Z138" s="71">
        <f>VLOOKUP(Y138,Sheet1!$A$2:$B$98,2,FALSE)</f>
        <v>27972</v>
      </c>
      <c r="AA138" s="72" t="s">
        <v>86</v>
      </c>
      <c r="AB138" s="73">
        <f>VLOOKUP(AA138,Sheet1!$A$2:$B$98,2,FALSE)</f>
        <v>234000</v>
      </c>
      <c r="AC138" s="72" t="s">
        <v>39</v>
      </c>
      <c r="AD138" s="73">
        <f>VLOOKUP(AC138,Sheet1!$A$2:$B$98,2,FALSE)</f>
        <v>40500</v>
      </c>
      <c r="AE138" s="101" t="s">
        <v>115</v>
      </c>
      <c r="AF138" s="74">
        <f>VLOOKUP(AE138,Sheet1!$A$2:$B$98,2,FALSE)</f>
        <v>0</v>
      </c>
      <c r="AG138" s="100" t="s">
        <v>121</v>
      </c>
      <c r="AH138" s="74">
        <f>VLOOKUP(AG138,Sheet1!$A$2:$B$98,2,FALSE)</f>
        <v>0</v>
      </c>
    </row>
    <row r="139" spans="1:34" ht="9.6999999999999993" customHeight="1" x14ac:dyDescent="0.2">
      <c r="A139" s="58">
        <v>138</v>
      </c>
      <c r="B139" s="59" t="s">
        <v>292</v>
      </c>
      <c r="C139" s="49" t="s">
        <v>111</v>
      </c>
      <c r="D139" s="80" t="s">
        <v>293</v>
      </c>
      <c r="E139" s="87" t="s">
        <v>294</v>
      </c>
      <c r="F139" s="52">
        <f t="shared" si="2"/>
        <v>1725600</v>
      </c>
      <c r="G139" s="62" t="s">
        <v>36</v>
      </c>
      <c r="H139" s="63">
        <f>VLOOKUP(G139,Sheet1!$A$2:$B$98,2,FALSE)</f>
        <v>148500</v>
      </c>
      <c r="I139" s="108" t="s">
        <v>35</v>
      </c>
      <c r="J139" s="63">
        <f>VLOOKUP(I139,Sheet1!$A$2:$B$98,2,FALSE)</f>
        <v>0</v>
      </c>
      <c r="K139" s="65" t="s">
        <v>117</v>
      </c>
      <c r="L139" s="66">
        <f>VLOOKUP(K139,Sheet1!$A$2:$B$98,2,FALSE)</f>
        <v>234000</v>
      </c>
      <c r="M139" s="65" t="s">
        <v>70</v>
      </c>
      <c r="N139" s="66">
        <f>VLOOKUP(M139,Sheet1!$A$2:$B$98,2,FALSE)</f>
        <v>79200</v>
      </c>
      <c r="O139" s="68" t="s">
        <v>113</v>
      </c>
      <c r="P139" s="69">
        <f>VLOOKUP(O139,Sheet1!$A$2:$B$98,2,FALSE)</f>
        <v>792000</v>
      </c>
      <c r="Q139" s="102" t="s">
        <v>119</v>
      </c>
      <c r="R139" s="69">
        <f>VLOOKUP(Q139,Sheet1!$A$2:$B$98,2,FALSE)</f>
        <v>0</v>
      </c>
      <c r="S139" s="68" t="s">
        <v>137</v>
      </c>
      <c r="T139" s="69">
        <f>VLOOKUP(S139,Sheet1!$A$2:$B$98,2,FALSE)</f>
        <v>66600</v>
      </c>
      <c r="U139" s="70" t="s">
        <v>141</v>
      </c>
      <c r="V139" s="71">
        <f>VLOOKUP(U139,Sheet1!$A$2:$B$98,2,FALSE)</f>
        <v>40500</v>
      </c>
      <c r="W139" s="70" t="s">
        <v>100</v>
      </c>
      <c r="X139" s="71">
        <f>VLOOKUP(W139,Sheet1!$A$2:$B$98,2,FALSE)</f>
        <v>55800</v>
      </c>
      <c r="Y139" s="98" t="s">
        <v>128</v>
      </c>
      <c r="Z139" s="71">
        <f>VLOOKUP(Y139,Sheet1!$A$2:$B$98,2,FALSE)</f>
        <v>0</v>
      </c>
      <c r="AA139" s="99" t="s">
        <v>53</v>
      </c>
      <c r="AB139" s="73">
        <f>VLOOKUP(AA139,Sheet1!$A$2:$B$98,2,FALSE)</f>
        <v>0</v>
      </c>
      <c r="AC139" s="72" t="s">
        <v>86</v>
      </c>
      <c r="AD139" s="73">
        <f>VLOOKUP(AC139,Sheet1!$A$2:$B$98,2,FALSE)</f>
        <v>234000</v>
      </c>
      <c r="AE139" s="101" t="s">
        <v>129</v>
      </c>
      <c r="AF139" s="74">
        <f>VLOOKUP(AE139,Sheet1!$A$2:$B$98,2,FALSE)</f>
        <v>0</v>
      </c>
      <c r="AG139" s="75" t="s">
        <v>116</v>
      </c>
      <c r="AH139" s="74">
        <f>VLOOKUP(AG139,Sheet1!$A$2:$B$98,2,FALSE)</f>
        <v>75000</v>
      </c>
    </row>
    <row r="140" spans="1:34" ht="9.6999999999999993" customHeight="1" x14ac:dyDescent="0.2">
      <c r="A140" s="58">
        <v>139</v>
      </c>
      <c r="B140" s="59" t="s">
        <v>392</v>
      </c>
      <c r="C140" s="49" t="s">
        <v>111</v>
      </c>
      <c r="D140" s="80" t="s">
        <v>391</v>
      </c>
      <c r="E140" s="87" t="s">
        <v>393</v>
      </c>
      <c r="F140" s="52">
        <f t="shared" si="2"/>
        <v>1724400</v>
      </c>
      <c r="G140" s="62" t="s">
        <v>50</v>
      </c>
      <c r="H140" s="63">
        <f>VLOOKUP(G140,Sheet1!$A$2:$B$98,2,FALSE)</f>
        <v>342000</v>
      </c>
      <c r="I140" s="108" t="s">
        <v>78</v>
      </c>
      <c r="J140" s="63">
        <f>VLOOKUP(I140,Sheet1!$A$2:$B$98,2,FALSE)</f>
        <v>0</v>
      </c>
      <c r="K140" s="103" t="s">
        <v>80</v>
      </c>
      <c r="L140" s="66">
        <f>VLOOKUP(K140,Sheet1!$A$2:$B$98,2,FALSE)</f>
        <v>0</v>
      </c>
      <c r="M140" s="103" t="s">
        <v>41</v>
      </c>
      <c r="N140" s="66">
        <f>VLOOKUP(M140,Sheet1!$A$2:$B$98,2,FALSE)</f>
        <v>0</v>
      </c>
      <c r="O140" s="68" t="s">
        <v>113</v>
      </c>
      <c r="P140" s="69">
        <f>VLOOKUP(O140,Sheet1!$A$2:$B$98,2,FALSE)</f>
        <v>792000</v>
      </c>
      <c r="Q140" s="68" t="s">
        <v>68</v>
      </c>
      <c r="R140" s="69">
        <f>VLOOKUP(Q140,Sheet1!$A$2:$B$98,2,FALSE)</f>
        <v>55800</v>
      </c>
      <c r="S140" s="68" t="s">
        <v>85</v>
      </c>
      <c r="T140" s="69">
        <f>VLOOKUP(S140,Sheet1!$A$2:$B$98,2,FALSE)</f>
        <v>234000</v>
      </c>
      <c r="U140" s="98" t="s">
        <v>93</v>
      </c>
      <c r="V140" s="71">
        <f>VLOOKUP(U140,Sheet1!$A$2:$B$98,2,FALSE)</f>
        <v>0</v>
      </c>
      <c r="W140" s="70" t="s">
        <v>91</v>
      </c>
      <c r="X140" s="71">
        <f>VLOOKUP(W140,Sheet1!$A$2:$B$98,2,FALSE)</f>
        <v>66600</v>
      </c>
      <c r="Y140" s="98" t="s">
        <v>128</v>
      </c>
      <c r="Z140" s="71">
        <f>VLOOKUP(Y140,Sheet1!$A$2:$B$98,2,FALSE)</f>
        <v>0</v>
      </c>
      <c r="AA140" s="72" t="s">
        <v>86</v>
      </c>
      <c r="AB140" s="73">
        <f>VLOOKUP(AA140,Sheet1!$A$2:$B$98,2,FALSE)</f>
        <v>234000</v>
      </c>
      <c r="AC140" s="99" t="s">
        <v>44</v>
      </c>
      <c r="AD140" s="73">
        <f>VLOOKUP(AC140,Sheet1!$A$2:$B$98,2,FALSE)</f>
        <v>0</v>
      </c>
      <c r="AE140" s="101" t="s">
        <v>115</v>
      </c>
      <c r="AF140" s="74">
        <f>VLOOKUP(AE140,Sheet1!$A$2:$B$98,2,FALSE)</f>
        <v>0</v>
      </c>
      <c r="AG140" s="100" t="s">
        <v>121</v>
      </c>
      <c r="AH140" s="74">
        <f>VLOOKUP(AG140,Sheet1!$A$2:$B$98,2,FALSE)</f>
        <v>0</v>
      </c>
    </row>
    <row r="141" spans="1:34" ht="9.6999999999999993" customHeight="1" x14ac:dyDescent="0.2">
      <c r="A141" s="48">
        <v>140</v>
      </c>
      <c r="B141" s="59" t="s">
        <v>796</v>
      </c>
      <c r="C141" s="49" t="s">
        <v>111</v>
      </c>
      <c r="D141" s="80" t="s">
        <v>794</v>
      </c>
      <c r="E141" s="85" t="s">
        <v>797</v>
      </c>
      <c r="F141" s="52">
        <f t="shared" si="2"/>
        <v>1722060</v>
      </c>
      <c r="G141" s="62" t="s">
        <v>50</v>
      </c>
      <c r="H141" s="63">
        <f>VLOOKUP(G141,Sheet1!$A$2:$B$98,2,FALSE)</f>
        <v>342000</v>
      </c>
      <c r="I141" s="108" t="s">
        <v>35</v>
      </c>
      <c r="J141" s="63">
        <f>VLOOKUP(I141,Sheet1!$A$2:$B$98,2,FALSE)</f>
        <v>0</v>
      </c>
      <c r="K141" s="103" t="s">
        <v>63</v>
      </c>
      <c r="L141" s="66">
        <f>VLOOKUP(K141,Sheet1!$A$2:$B$98,2,FALSE)</f>
        <v>0</v>
      </c>
      <c r="M141" s="65" t="s">
        <v>79</v>
      </c>
      <c r="N141" s="66">
        <f>VLOOKUP(M141,Sheet1!$A$2:$B$98,2,FALSE)</f>
        <v>148500</v>
      </c>
      <c r="O141" s="68" t="s">
        <v>113</v>
      </c>
      <c r="P141" s="69">
        <f>VLOOKUP(O141,Sheet1!$A$2:$B$98,2,FALSE)</f>
        <v>792000</v>
      </c>
      <c r="Q141" s="102" t="s">
        <v>98</v>
      </c>
      <c r="R141" s="69">
        <f>VLOOKUP(Q141,Sheet1!$A$2:$B$98,2,FALSE)</f>
        <v>0</v>
      </c>
      <c r="S141" s="68" t="s">
        <v>76</v>
      </c>
      <c r="T141" s="69">
        <f>VLOOKUP(S141,Sheet1!$A$2:$B$98,2,FALSE)</f>
        <v>101160</v>
      </c>
      <c r="U141" s="98" t="s">
        <v>114</v>
      </c>
      <c r="V141" s="71">
        <f>VLOOKUP(U141,Sheet1!$A$2:$B$98,2,FALSE)</f>
        <v>0</v>
      </c>
      <c r="W141" s="98" t="s">
        <v>94</v>
      </c>
      <c r="X141" s="71">
        <f>VLOOKUP(W141,Sheet1!$A$2:$B$98,2,FALSE)</f>
        <v>0</v>
      </c>
      <c r="Y141" s="70" t="s">
        <v>100</v>
      </c>
      <c r="Z141" s="71">
        <f>VLOOKUP(Y141,Sheet1!$A$2:$B$98,2,FALSE)</f>
        <v>55800</v>
      </c>
      <c r="AA141" s="72" t="s">
        <v>86</v>
      </c>
      <c r="AB141" s="73">
        <f>VLOOKUP(AA141,Sheet1!$A$2:$B$98,2,FALSE)</f>
        <v>234000</v>
      </c>
      <c r="AC141" s="72" t="s">
        <v>46</v>
      </c>
      <c r="AD141" s="73">
        <f>VLOOKUP(AC141,Sheet1!$A$2:$B$98,2,FALSE)</f>
        <v>48600</v>
      </c>
      <c r="AE141" s="101" t="s">
        <v>121</v>
      </c>
      <c r="AF141" s="74">
        <f>VLOOKUP(AE141,Sheet1!$A$2:$B$98,2,FALSE)</f>
        <v>0</v>
      </c>
      <c r="AG141" s="100" t="s">
        <v>122</v>
      </c>
      <c r="AH141" s="74">
        <f>VLOOKUP(AG141,Sheet1!$A$2:$B$98,2,FALSE)</f>
        <v>0</v>
      </c>
    </row>
    <row r="142" spans="1:34" ht="9.6999999999999993" customHeight="1" x14ac:dyDescent="0.2">
      <c r="A142" s="48">
        <v>141</v>
      </c>
      <c r="B142" s="59" t="s">
        <v>976</v>
      </c>
      <c r="C142" s="49" t="s">
        <v>192</v>
      </c>
      <c r="D142" s="80" t="s">
        <v>695</v>
      </c>
      <c r="E142" s="87" t="s">
        <v>699</v>
      </c>
      <c r="F142" s="52">
        <f t="shared" si="2"/>
        <v>1719072</v>
      </c>
      <c r="G142" s="62" t="s">
        <v>36</v>
      </c>
      <c r="H142" s="63">
        <f>VLOOKUP(G142,Sheet1!$A$2:$B$98,2,FALSE)</f>
        <v>148500</v>
      </c>
      <c r="I142" s="64" t="s">
        <v>66</v>
      </c>
      <c r="J142" s="63">
        <f>VLOOKUP(I142,Sheet1!$A$2:$B$98,2,FALSE)</f>
        <v>148500</v>
      </c>
      <c r="K142" s="103" t="s">
        <v>42</v>
      </c>
      <c r="L142" s="66">
        <f>VLOOKUP(K142,Sheet1!$A$2:$B$98,2,FALSE)</f>
        <v>0</v>
      </c>
      <c r="M142" s="65" t="s">
        <v>65</v>
      </c>
      <c r="N142" s="66">
        <f>VLOOKUP(M142,Sheet1!$A$2:$B$98,2,FALSE)</f>
        <v>301500</v>
      </c>
      <c r="O142" s="102" t="s">
        <v>118</v>
      </c>
      <c r="P142" s="69">
        <f>VLOOKUP(O142,Sheet1!$A$2:$B$98,2,FALSE)</f>
        <v>0</v>
      </c>
      <c r="Q142" s="102" t="s">
        <v>98</v>
      </c>
      <c r="R142" s="69">
        <f>VLOOKUP(Q142,Sheet1!$A$2:$B$98,2,FALSE)</f>
        <v>0</v>
      </c>
      <c r="S142" s="68" t="s">
        <v>101</v>
      </c>
      <c r="T142" s="69">
        <f>VLOOKUP(S142,Sheet1!$A$2:$B$98,2,FALSE)</f>
        <v>27972</v>
      </c>
      <c r="U142" s="70" t="s">
        <v>83</v>
      </c>
      <c r="V142" s="71">
        <f>VLOOKUP(U142,Sheet1!$A$2:$B$98,2,FALSE)</f>
        <v>234000</v>
      </c>
      <c r="W142" s="70" t="s">
        <v>143</v>
      </c>
      <c r="X142" s="71">
        <f>VLOOKUP(W142,Sheet1!$A$2:$B$98,2,FALSE)</f>
        <v>792000</v>
      </c>
      <c r="Y142" s="70" t="s">
        <v>91</v>
      </c>
      <c r="Z142" s="71">
        <f>VLOOKUP(Y142,Sheet1!$A$2:$B$98,2,FALSE)</f>
        <v>66600</v>
      </c>
      <c r="AA142" s="99" t="s">
        <v>53</v>
      </c>
      <c r="AB142" s="73">
        <f>VLOOKUP(AA142,Sheet1!$A$2:$B$98,2,FALSE)</f>
        <v>0</v>
      </c>
      <c r="AC142" s="99" t="s">
        <v>44</v>
      </c>
      <c r="AD142" s="73">
        <f>VLOOKUP(AC142,Sheet1!$A$2:$B$98,2,FALSE)</f>
        <v>0</v>
      </c>
      <c r="AE142" s="101" t="s">
        <v>122</v>
      </c>
      <c r="AF142" s="74">
        <f>VLOOKUP(AE142,Sheet1!$A$2:$B$98,2,FALSE)</f>
        <v>0</v>
      </c>
      <c r="AG142" s="100" t="s">
        <v>129</v>
      </c>
      <c r="AH142" s="74">
        <f>VLOOKUP(AG142,Sheet1!$A$2:$B$98,2,FALSE)</f>
        <v>0</v>
      </c>
    </row>
    <row r="143" spans="1:34" ht="9.6999999999999993" customHeight="1" x14ac:dyDescent="0.2">
      <c r="A143" s="58">
        <v>142</v>
      </c>
      <c r="B143" s="59" t="s">
        <v>670</v>
      </c>
      <c r="C143" s="49" t="s">
        <v>111</v>
      </c>
      <c r="D143" s="80" t="s">
        <v>668</v>
      </c>
      <c r="E143" s="85" t="s">
        <v>669</v>
      </c>
      <c r="F143" s="52">
        <f t="shared" si="2"/>
        <v>1715220</v>
      </c>
      <c r="G143" s="62" t="s">
        <v>67</v>
      </c>
      <c r="H143" s="63">
        <f>VLOOKUP(G143,Sheet1!$A$2:$B$98,2,FALSE)</f>
        <v>101160</v>
      </c>
      <c r="I143" s="64" t="s">
        <v>71</v>
      </c>
      <c r="J143" s="63">
        <f>VLOOKUP(I143,Sheet1!$A$2:$B$98,2,FALSE)</f>
        <v>234000</v>
      </c>
      <c r="K143" s="103" t="s">
        <v>41</v>
      </c>
      <c r="L143" s="66">
        <f>VLOOKUP(K143,Sheet1!$A$2:$B$98,2,FALSE)</f>
        <v>0</v>
      </c>
      <c r="M143" s="65" t="s">
        <v>59</v>
      </c>
      <c r="N143" s="66">
        <f>VLOOKUP(M143,Sheet1!$A$2:$B$98,2,FALSE)</f>
        <v>101160</v>
      </c>
      <c r="O143" s="68" t="s">
        <v>113</v>
      </c>
      <c r="P143" s="69">
        <f>VLOOKUP(O143,Sheet1!$A$2:$B$98,2,FALSE)</f>
        <v>792000</v>
      </c>
      <c r="Q143" s="68" t="s">
        <v>68</v>
      </c>
      <c r="R143" s="69">
        <f>VLOOKUP(Q143,Sheet1!$A$2:$B$98,2,FALSE)</f>
        <v>55800</v>
      </c>
      <c r="S143" s="102" t="s">
        <v>119</v>
      </c>
      <c r="T143" s="69">
        <f>VLOOKUP(S143,Sheet1!$A$2:$B$98,2,FALSE)</f>
        <v>0</v>
      </c>
      <c r="U143" s="98" t="s">
        <v>114</v>
      </c>
      <c r="V143" s="71">
        <f>VLOOKUP(U143,Sheet1!$A$2:$B$98,2,FALSE)</f>
        <v>0</v>
      </c>
      <c r="W143" s="70" t="s">
        <v>95</v>
      </c>
      <c r="X143" s="71">
        <f>VLOOKUP(W143,Sheet1!$A$2:$B$98,2,FALSE)</f>
        <v>148500</v>
      </c>
      <c r="Y143" s="98" t="s">
        <v>128</v>
      </c>
      <c r="Z143" s="71">
        <f>VLOOKUP(Y143,Sheet1!$A$2:$B$98,2,FALSE)</f>
        <v>0</v>
      </c>
      <c r="AA143" s="72" t="s">
        <v>86</v>
      </c>
      <c r="AB143" s="73">
        <f>VLOOKUP(AA143,Sheet1!$A$2:$B$98,2,FALSE)</f>
        <v>234000</v>
      </c>
      <c r="AC143" s="72" t="s">
        <v>46</v>
      </c>
      <c r="AD143" s="73">
        <f>VLOOKUP(AC143,Sheet1!$A$2:$B$98,2,FALSE)</f>
        <v>48600</v>
      </c>
      <c r="AE143" s="101" t="s">
        <v>115</v>
      </c>
      <c r="AF143" s="74">
        <f>VLOOKUP(AE143,Sheet1!$A$2:$B$98,2,FALSE)</f>
        <v>0</v>
      </c>
      <c r="AG143" s="100" t="s">
        <v>129</v>
      </c>
      <c r="AH143" s="74">
        <f>VLOOKUP(AG143,Sheet1!$A$2:$B$98,2,FALSE)</f>
        <v>0</v>
      </c>
    </row>
    <row r="144" spans="1:34" ht="9.6999999999999993" customHeight="1" x14ac:dyDescent="0.2">
      <c r="A144" s="58">
        <v>143</v>
      </c>
      <c r="B144" s="59" t="s">
        <v>844</v>
      </c>
      <c r="C144" s="49" t="s">
        <v>111</v>
      </c>
      <c r="D144" s="80" t="s">
        <v>842</v>
      </c>
      <c r="E144" s="87" t="s">
        <v>845</v>
      </c>
      <c r="F144" s="52">
        <f t="shared" si="2"/>
        <v>1710660</v>
      </c>
      <c r="G144" s="62" t="s">
        <v>67</v>
      </c>
      <c r="H144" s="63">
        <f>VLOOKUP(G144,Sheet1!$A$2:$B$98,2,FALSE)</f>
        <v>101160</v>
      </c>
      <c r="I144" s="108" t="s">
        <v>78</v>
      </c>
      <c r="J144" s="63">
        <f>VLOOKUP(I144,Sheet1!$A$2:$B$98,2,FALSE)</f>
        <v>0</v>
      </c>
      <c r="K144" s="65" t="s">
        <v>117</v>
      </c>
      <c r="L144" s="66">
        <f>VLOOKUP(K144,Sheet1!$A$2:$B$98,2,FALSE)</f>
        <v>234000</v>
      </c>
      <c r="M144" s="103" t="s">
        <v>80</v>
      </c>
      <c r="N144" s="66">
        <f>VLOOKUP(M144,Sheet1!$A$2:$B$98,2,FALSE)</f>
        <v>0</v>
      </c>
      <c r="O144" s="102" t="s">
        <v>118</v>
      </c>
      <c r="P144" s="69">
        <f>VLOOKUP(O144,Sheet1!$A$2:$B$98,2,FALSE)</f>
        <v>0</v>
      </c>
      <c r="Q144" s="68" t="s">
        <v>113</v>
      </c>
      <c r="R144" s="69">
        <f>VLOOKUP(Q144,Sheet1!$A$2:$B$98,2,FALSE)</f>
        <v>792000</v>
      </c>
      <c r="S144" s="102" t="s">
        <v>136</v>
      </c>
      <c r="T144" s="69">
        <f>VLOOKUP(S144,Sheet1!$A$2:$B$98,2,FALSE)</f>
        <v>0</v>
      </c>
      <c r="U144" s="98" t="s">
        <v>114</v>
      </c>
      <c r="V144" s="71">
        <f>VLOOKUP(U144,Sheet1!$A$2:$B$98,2,FALSE)</f>
        <v>0</v>
      </c>
      <c r="W144" s="70" t="s">
        <v>120</v>
      </c>
      <c r="X144" s="71">
        <f>VLOOKUP(W144,Sheet1!$A$2:$B$98,2,FALSE)</f>
        <v>234000</v>
      </c>
      <c r="Y144" s="98" t="s">
        <v>128</v>
      </c>
      <c r="Z144" s="71">
        <f>VLOOKUP(Y144,Sheet1!$A$2:$B$98,2,FALSE)</f>
        <v>0</v>
      </c>
      <c r="AA144" s="72" t="s">
        <v>86</v>
      </c>
      <c r="AB144" s="73">
        <f>VLOOKUP(AA144,Sheet1!$A$2:$B$98,2,FALSE)</f>
        <v>234000</v>
      </c>
      <c r="AC144" s="72" t="s">
        <v>39</v>
      </c>
      <c r="AD144" s="73">
        <f>VLOOKUP(AC144,Sheet1!$A$2:$B$98,2,FALSE)</f>
        <v>40500</v>
      </c>
      <c r="AE144" s="101" t="s">
        <v>129</v>
      </c>
      <c r="AF144" s="74">
        <f>VLOOKUP(AE144,Sheet1!$A$2:$B$98,2,FALSE)</f>
        <v>0</v>
      </c>
      <c r="AG144" s="75" t="s">
        <v>116</v>
      </c>
      <c r="AH144" s="74">
        <f>VLOOKUP(AG144,Sheet1!$A$2:$B$98,2,FALSE)</f>
        <v>75000</v>
      </c>
    </row>
    <row r="145" spans="1:34" ht="9.6999999999999993" customHeight="1" x14ac:dyDescent="0.2">
      <c r="A145" s="48">
        <v>144</v>
      </c>
      <c r="B145" s="79" t="s">
        <v>991</v>
      </c>
      <c r="C145" s="49" t="s">
        <v>111</v>
      </c>
      <c r="D145" s="80" t="s">
        <v>992</v>
      </c>
      <c r="E145" s="87" t="s">
        <v>993</v>
      </c>
      <c r="F145" s="52">
        <f t="shared" si="2"/>
        <v>1710000</v>
      </c>
      <c r="G145" s="62" t="s">
        <v>50</v>
      </c>
      <c r="H145" s="63">
        <f>VLOOKUP(G145,Sheet1!$A$2:$B$98,2,FALSE)</f>
        <v>342000</v>
      </c>
      <c r="I145" s="64" t="s">
        <v>71</v>
      </c>
      <c r="J145" s="63">
        <f>VLOOKUP(I145,Sheet1!$A$2:$B$98,2,FALSE)</f>
        <v>234000</v>
      </c>
      <c r="K145" s="103" t="s">
        <v>42</v>
      </c>
      <c r="L145" s="66">
        <f>VLOOKUP(K145,Sheet1!$A$2:$B$98,2,FALSE)</f>
        <v>0</v>
      </c>
      <c r="M145" s="65" t="s">
        <v>65</v>
      </c>
      <c r="N145" s="66">
        <f>VLOOKUP(M145,Sheet1!$A$2:$B$98,2,FALSE)</f>
        <v>301500</v>
      </c>
      <c r="O145" s="102" t="s">
        <v>118</v>
      </c>
      <c r="P145" s="69">
        <f>VLOOKUP(O145,Sheet1!$A$2:$B$98,2,FALSE)</f>
        <v>0</v>
      </c>
      <c r="Q145" s="68" t="s">
        <v>113</v>
      </c>
      <c r="R145" s="69">
        <f>VLOOKUP(Q145,Sheet1!$A$2:$B$98,2,FALSE)</f>
        <v>792000</v>
      </c>
      <c r="S145" s="102" t="s">
        <v>99</v>
      </c>
      <c r="T145" s="69">
        <f>VLOOKUP(S145,Sheet1!$A$2:$B$98,2,FALSE)</f>
        <v>0</v>
      </c>
      <c r="U145" s="98" t="s">
        <v>93</v>
      </c>
      <c r="V145" s="71">
        <f>VLOOKUP(U145,Sheet1!$A$2:$B$98,2,FALSE)</f>
        <v>0</v>
      </c>
      <c r="W145" s="98" t="s">
        <v>114</v>
      </c>
      <c r="X145" s="71">
        <f>VLOOKUP(W145,Sheet1!$A$2:$B$98,2,FALSE)</f>
        <v>0</v>
      </c>
      <c r="Y145" s="98" t="s">
        <v>147</v>
      </c>
      <c r="Z145" s="71">
        <f>VLOOKUP(Y145,Sheet1!$A$2:$B$98,2,FALSE)</f>
        <v>0</v>
      </c>
      <c r="AA145" s="99" t="s">
        <v>44</v>
      </c>
      <c r="AB145" s="73">
        <f>VLOOKUP(AA145,Sheet1!$A$2:$B$98,2,FALSE)</f>
        <v>0</v>
      </c>
      <c r="AC145" s="72" t="s">
        <v>39</v>
      </c>
      <c r="AD145" s="73">
        <f>VLOOKUP(AC145,Sheet1!$A$2:$B$98,2,FALSE)</f>
        <v>40500</v>
      </c>
      <c r="AE145" s="101" t="s">
        <v>115</v>
      </c>
      <c r="AF145" s="74">
        <f>VLOOKUP(AE145,Sheet1!$A$2:$B$98,2,FALSE)</f>
        <v>0</v>
      </c>
      <c r="AG145" s="100" t="s">
        <v>122</v>
      </c>
      <c r="AH145" s="74">
        <f>VLOOKUP(AG145,Sheet1!$A$2:$B$98,2,FALSE)</f>
        <v>0</v>
      </c>
    </row>
    <row r="146" spans="1:34" ht="9.6999999999999993" customHeight="1" x14ac:dyDescent="0.2">
      <c r="A146" s="48">
        <v>145</v>
      </c>
      <c r="B146" s="59" t="s">
        <v>871</v>
      </c>
      <c r="C146" s="49" t="s">
        <v>111</v>
      </c>
      <c r="D146" s="80" t="s">
        <v>870</v>
      </c>
      <c r="E146" s="87" t="s">
        <v>872</v>
      </c>
      <c r="F146" s="52">
        <f t="shared" si="2"/>
        <v>1705104</v>
      </c>
      <c r="G146" s="62" t="s">
        <v>36</v>
      </c>
      <c r="H146" s="63">
        <f>VLOOKUP(G146,Sheet1!$A$2:$B$98,2,FALSE)</f>
        <v>148500</v>
      </c>
      <c r="I146" s="64" t="s">
        <v>67</v>
      </c>
      <c r="J146" s="63">
        <f>VLOOKUP(I146,Sheet1!$A$2:$B$98,2,FALSE)</f>
        <v>101160</v>
      </c>
      <c r="K146" s="103" t="s">
        <v>42</v>
      </c>
      <c r="L146" s="66">
        <f>VLOOKUP(K146,Sheet1!$A$2:$B$98,2,FALSE)</f>
        <v>0</v>
      </c>
      <c r="M146" s="65" t="s">
        <v>65</v>
      </c>
      <c r="N146" s="66">
        <f>VLOOKUP(M146,Sheet1!$A$2:$B$98,2,FALSE)</f>
        <v>301500</v>
      </c>
      <c r="O146" s="68" t="s">
        <v>61</v>
      </c>
      <c r="P146" s="69">
        <f>VLOOKUP(O146,Sheet1!$A$2:$B$98,2,FALSE)</f>
        <v>342000</v>
      </c>
      <c r="Q146" s="68" t="s">
        <v>68</v>
      </c>
      <c r="R146" s="69">
        <f>VLOOKUP(Q146,Sheet1!$A$2:$B$98,2,FALSE)</f>
        <v>55800</v>
      </c>
      <c r="S146" s="68" t="s">
        <v>139</v>
      </c>
      <c r="T146" s="69">
        <f>VLOOKUP(S146,Sheet1!$A$2:$B$98,2,FALSE)</f>
        <v>432000</v>
      </c>
      <c r="U146" s="70" t="s">
        <v>120</v>
      </c>
      <c r="V146" s="71">
        <f>VLOOKUP(U146,Sheet1!$A$2:$B$98,2,FALSE)</f>
        <v>234000</v>
      </c>
      <c r="W146" s="70" t="s">
        <v>40</v>
      </c>
      <c r="X146" s="71">
        <f>VLOOKUP(W146,Sheet1!$A$2:$B$98,2,FALSE)</f>
        <v>34200</v>
      </c>
      <c r="Y146" s="70" t="s">
        <v>84</v>
      </c>
      <c r="Z146" s="71">
        <f>VLOOKUP(Y146,Sheet1!$A$2:$B$98,2,FALSE)</f>
        <v>27972</v>
      </c>
      <c r="AA146" s="72" t="s">
        <v>48</v>
      </c>
      <c r="AB146" s="73">
        <f>VLOOKUP(AA146,Sheet1!$A$2:$B$98,2,FALSE)</f>
        <v>27972</v>
      </c>
      <c r="AC146" s="99" t="s">
        <v>52</v>
      </c>
      <c r="AD146" s="73">
        <f>VLOOKUP(AC146,Sheet1!$A$2:$B$98,2,FALSE)</f>
        <v>0</v>
      </c>
      <c r="AE146" s="101" t="s">
        <v>129</v>
      </c>
      <c r="AF146" s="74">
        <f>VLOOKUP(AE146,Sheet1!$A$2:$B$98,2,FALSE)</f>
        <v>0</v>
      </c>
      <c r="AG146" s="100" t="s">
        <v>150</v>
      </c>
      <c r="AH146" s="74">
        <f>VLOOKUP(AG146,Sheet1!$A$2:$B$98,2,FALSE)</f>
        <v>0</v>
      </c>
    </row>
    <row r="147" spans="1:34" ht="9.6999999999999993" customHeight="1" x14ac:dyDescent="0.2">
      <c r="A147" s="58">
        <v>146</v>
      </c>
      <c r="B147" s="59" t="s">
        <v>657</v>
      </c>
      <c r="C147" s="49" t="s">
        <v>111</v>
      </c>
      <c r="D147" s="80" t="s">
        <v>656</v>
      </c>
      <c r="E147" s="87" t="s">
        <v>658</v>
      </c>
      <c r="F147" s="52">
        <f t="shared" si="2"/>
        <v>1698804</v>
      </c>
      <c r="G147" s="62" t="s">
        <v>67</v>
      </c>
      <c r="H147" s="63">
        <f>VLOOKUP(G147,Sheet1!$A$2:$B$98,2,FALSE)</f>
        <v>101160</v>
      </c>
      <c r="I147" s="64" t="s">
        <v>71</v>
      </c>
      <c r="J147" s="63">
        <f>VLOOKUP(I147,Sheet1!$A$2:$B$98,2,FALSE)</f>
        <v>234000</v>
      </c>
      <c r="K147" s="65" t="s">
        <v>57</v>
      </c>
      <c r="L147" s="66">
        <f>VLOOKUP(K147,Sheet1!$A$2:$B$98,2,FALSE)</f>
        <v>148500</v>
      </c>
      <c r="M147" s="65" t="s">
        <v>32</v>
      </c>
      <c r="N147" s="66">
        <f>VLOOKUP(M147,Sheet1!$A$2:$B$98,2,FALSE)</f>
        <v>66600</v>
      </c>
      <c r="O147" s="68" t="s">
        <v>113</v>
      </c>
      <c r="P147" s="69">
        <f>VLOOKUP(O147,Sheet1!$A$2:$B$98,2,FALSE)</f>
        <v>792000</v>
      </c>
      <c r="Q147" s="102" t="s">
        <v>98</v>
      </c>
      <c r="R147" s="69">
        <f>VLOOKUP(Q147,Sheet1!$A$2:$B$98,2,FALSE)</f>
        <v>0</v>
      </c>
      <c r="S147" s="102" t="s">
        <v>92</v>
      </c>
      <c r="T147" s="69">
        <f>VLOOKUP(S147,Sheet1!$A$2:$B$98,2,FALSE)</f>
        <v>0</v>
      </c>
      <c r="U147" s="70" t="s">
        <v>83</v>
      </c>
      <c r="V147" s="71">
        <f>VLOOKUP(U147,Sheet1!$A$2:$B$98,2,FALSE)</f>
        <v>234000</v>
      </c>
      <c r="W147" s="70" t="s">
        <v>91</v>
      </c>
      <c r="X147" s="71">
        <f>VLOOKUP(W147,Sheet1!$A$2:$B$98,2,FALSE)</f>
        <v>66600</v>
      </c>
      <c r="Y147" s="70" t="s">
        <v>84</v>
      </c>
      <c r="Z147" s="71">
        <f>VLOOKUP(Y147,Sheet1!$A$2:$B$98,2,FALSE)</f>
        <v>27972</v>
      </c>
      <c r="AA147" s="72" t="s">
        <v>48</v>
      </c>
      <c r="AB147" s="73">
        <f>VLOOKUP(AA147,Sheet1!$A$2:$B$98,2,FALSE)</f>
        <v>27972</v>
      </c>
      <c r="AC147" s="99" t="s">
        <v>44</v>
      </c>
      <c r="AD147" s="73">
        <f>VLOOKUP(AC147,Sheet1!$A$2:$B$98,2,FALSE)</f>
        <v>0</v>
      </c>
      <c r="AE147" s="101" t="s">
        <v>115</v>
      </c>
      <c r="AF147" s="74">
        <f>VLOOKUP(AE147,Sheet1!$A$2:$B$98,2,FALSE)</f>
        <v>0</v>
      </c>
      <c r="AG147" s="100" t="s">
        <v>129</v>
      </c>
      <c r="AH147" s="74">
        <f>VLOOKUP(AG147,Sheet1!$A$2:$B$98,2,FALSE)</f>
        <v>0</v>
      </c>
    </row>
    <row r="148" spans="1:34" ht="9.6999999999999993" customHeight="1" x14ac:dyDescent="0.2">
      <c r="A148" s="58">
        <v>147</v>
      </c>
      <c r="B148" s="59" t="s">
        <v>701</v>
      </c>
      <c r="C148" s="49" t="s">
        <v>111</v>
      </c>
      <c r="D148" s="80" t="s">
        <v>700</v>
      </c>
      <c r="E148" s="83" t="s">
        <v>704</v>
      </c>
      <c r="F148" s="52">
        <f t="shared" si="2"/>
        <v>1696620</v>
      </c>
      <c r="G148" s="62" t="s">
        <v>50</v>
      </c>
      <c r="H148" s="63">
        <f>VLOOKUP(G148,Sheet1!$A$2:$B$98,2,FALSE)</f>
        <v>342000</v>
      </c>
      <c r="I148" s="64" t="s">
        <v>67</v>
      </c>
      <c r="J148" s="63">
        <f>VLOOKUP(I148,Sheet1!$A$2:$B$98,2,FALSE)</f>
        <v>101160</v>
      </c>
      <c r="K148" s="103" t="s">
        <v>82</v>
      </c>
      <c r="L148" s="66">
        <f>VLOOKUP(K148,Sheet1!$A$2:$B$98,2,FALSE)</f>
        <v>0</v>
      </c>
      <c r="M148" s="65" t="s">
        <v>64</v>
      </c>
      <c r="N148" s="66">
        <f>VLOOKUP(M148,Sheet1!$A$2:$B$98,2,FALSE)</f>
        <v>40500</v>
      </c>
      <c r="O148" s="68" t="s">
        <v>113</v>
      </c>
      <c r="P148" s="69">
        <f>VLOOKUP(O148,Sheet1!$A$2:$B$98,2,FALSE)</f>
        <v>792000</v>
      </c>
      <c r="Q148" s="68" t="s">
        <v>68</v>
      </c>
      <c r="R148" s="69">
        <f>VLOOKUP(Q148,Sheet1!$A$2:$B$98,2,FALSE)</f>
        <v>55800</v>
      </c>
      <c r="S148" s="68" t="s">
        <v>76</v>
      </c>
      <c r="T148" s="69">
        <f>VLOOKUP(S148,Sheet1!$A$2:$B$98,2,FALSE)</f>
        <v>101160</v>
      </c>
      <c r="U148" s="98" t="s">
        <v>114</v>
      </c>
      <c r="V148" s="71">
        <f>VLOOKUP(U148,Sheet1!$A$2:$B$98,2,FALSE)</f>
        <v>0</v>
      </c>
      <c r="W148" s="70" t="s">
        <v>95</v>
      </c>
      <c r="X148" s="71">
        <f>VLOOKUP(W148,Sheet1!$A$2:$B$98,2,FALSE)</f>
        <v>148500</v>
      </c>
      <c r="Y148" s="98" t="s">
        <v>128</v>
      </c>
      <c r="Z148" s="71">
        <f>VLOOKUP(Y148,Sheet1!$A$2:$B$98,2,FALSE)</f>
        <v>0</v>
      </c>
      <c r="AA148" s="99" t="s">
        <v>44</v>
      </c>
      <c r="AB148" s="73">
        <f>VLOOKUP(AA148,Sheet1!$A$2:$B$98,2,FALSE)</f>
        <v>0</v>
      </c>
      <c r="AC148" s="72" t="s">
        <v>39</v>
      </c>
      <c r="AD148" s="73">
        <f>VLOOKUP(AC148,Sheet1!$A$2:$B$98,2,FALSE)</f>
        <v>40500</v>
      </c>
      <c r="AE148" s="101" t="s">
        <v>129</v>
      </c>
      <c r="AF148" s="74">
        <f>VLOOKUP(AE148,Sheet1!$A$2:$B$98,2,FALSE)</f>
        <v>0</v>
      </c>
      <c r="AG148" s="75" t="s">
        <v>116</v>
      </c>
      <c r="AH148" s="74">
        <f>VLOOKUP(AG148,Sheet1!$A$2:$B$98,2,FALSE)</f>
        <v>75000</v>
      </c>
    </row>
    <row r="149" spans="1:34" ht="9.6999999999999993" customHeight="1" x14ac:dyDescent="0.2">
      <c r="A149" s="48">
        <v>148</v>
      </c>
      <c r="B149" s="59" t="s">
        <v>321</v>
      </c>
      <c r="C149" s="49" t="s">
        <v>111</v>
      </c>
      <c r="D149" s="80" t="s">
        <v>319</v>
      </c>
      <c r="E149" s="87" t="s">
        <v>320</v>
      </c>
      <c r="F149" s="52">
        <f t="shared" si="2"/>
        <v>1696620</v>
      </c>
      <c r="G149" s="62" t="s">
        <v>67</v>
      </c>
      <c r="H149" s="63">
        <f>VLOOKUP(G149,Sheet1!$A$2:$B$98,2,FALSE)</f>
        <v>101160</v>
      </c>
      <c r="I149" s="64" t="s">
        <v>71</v>
      </c>
      <c r="J149" s="63">
        <f>VLOOKUP(I149,Sheet1!$A$2:$B$98,2,FALSE)</f>
        <v>234000</v>
      </c>
      <c r="K149" s="65" t="s">
        <v>57</v>
      </c>
      <c r="L149" s="66">
        <f>VLOOKUP(K149,Sheet1!$A$2:$B$98,2,FALSE)</f>
        <v>148500</v>
      </c>
      <c r="M149" s="103" t="s">
        <v>41</v>
      </c>
      <c r="N149" s="66">
        <f>VLOOKUP(M149,Sheet1!$A$2:$B$98,2,FALSE)</f>
        <v>0</v>
      </c>
      <c r="O149" s="102" t="s">
        <v>118</v>
      </c>
      <c r="P149" s="69">
        <f>VLOOKUP(O149,Sheet1!$A$2:$B$98,2,FALSE)</f>
        <v>0</v>
      </c>
      <c r="Q149" s="68" t="s">
        <v>113</v>
      </c>
      <c r="R149" s="69">
        <f>VLOOKUP(Q149,Sheet1!$A$2:$B$98,2,FALSE)</f>
        <v>792000</v>
      </c>
      <c r="S149" s="68" t="s">
        <v>76</v>
      </c>
      <c r="T149" s="69">
        <f>VLOOKUP(S149,Sheet1!$A$2:$B$98,2,FALSE)</f>
        <v>101160</v>
      </c>
      <c r="U149" s="98" t="s">
        <v>114</v>
      </c>
      <c r="V149" s="71">
        <f>VLOOKUP(U149,Sheet1!$A$2:$B$98,2,FALSE)</f>
        <v>0</v>
      </c>
      <c r="W149" s="70" t="s">
        <v>95</v>
      </c>
      <c r="X149" s="71">
        <f>VLOOKUP(W149,Sheet1!$A$2:$B$98,2,FALSE)</f>
        <v>148500</v>
      </c>
      <c r="Y149" s="70" t="s">
        <v>100</v>
      </c>
      <c r="Z149" s="71">
        <f>VLOOKUP(Y149,Sheet1!$A$2:$B$98,2,FALSE)</f>
        <v>55800</v>
      </c>
      <c r="AA149" s="99" t="s">
        <v>44</v>
      </c>
      <c r="AB149" s="73">
        <f>VLOOKUP(AA149,Sheet1!$A$2:$B$98,2,FALSE)</f>
        <v>0</v>
      </c>
      <c r="AC149" s="72" t="s">
        <v>39</v>
      </c>
      <c r="AD149" s="73">
        <f>VLOOKUP(AC149,Sheet1!$A$2:$B$98,2,FALSE)</f>
        <v>40500</v>
      </c>
      <c r="AE149" s="101" t="s">
        <v>129</v>
      </c>
      <c r="AF149" s="74">
        <f>VLOOKUP(AE149,Sheet1!$A$2:$B$98,2,FALSE)</f>
        <v>0</v>
      </c>
      <c r="AG149" s="75" t="s">
        <v>116</v>
      </c>
      <c r="AH149" s="74">
        <f>VLOOKUP(AG149,Sheet1!$A$2:$B$98,2,FALSE)</f>
        <v>75000</v>
      </c>
    </row>
    <row r="150" spans="1:34" ht="9.6999999999999993" customHeight="1" x14ac:dyDescent="0.2">
      <c r="A150" s="48">
        <v>149</v>
      </c>
      <c r="B150" s="59" t="s">
        <v>812</v>
      </c>
      <c r="C150" s="49" t="s">
        <v>111</v>
      </c>
      <c r="D150" s="80" t="s">
        <v>811</v>
      </c>
      <c r="E150" s="87" t="s">
        <v>813</v>
      </c>
      <c r="F150" s="52">
        <f t="shared" si="2"/>
        <v>1695672</v>
      </c>
      <c r="G150" s="62" t="s">
        <v>36</v>
      </c>
      <c r="H150" s="63">
        <f>VLOOKUP(G150,Sheet1!$A$2:$B$98,2,FALSE)</f>
        <v>148500</v>
      </c>
      <c r="I150" s="64" t="s">
        <v>71</v>
      </c>
      <c r="J150" s="63">
        <f>VLOOKUP(I150,Sheet1!$A$2:$B$98,2,FALSE)</f>
        <v>234000</v>
      </c>
      <c r="K150" s="65" t="s">
        <v>64</v>
      </c>
      <c r="L150" s="66">
        <f>VLOOKUP(K150,Sheet1!$A$2:$B$98,2,FALSE)</f>
        <v>40500</v>
      </c>
      <c r="M150" s="65" t="s">
        <v>57</v>
      </c>
      <c r="N150" s="66">
        <f>VLOOKUP(M150,Sheet1!$A$2:$B$98,2,FALSE)</f>
        <v>148500</v>
      </c>
      <c r="O150" s="68" t="s">
        <v>134</v>
      </c>
      <c r="P150" s="69">
        <f>VLOOKUP(O150,Sheet1!$A$2:$B$98,2,FALSE)</f>
        <v>40500</v>
      </c>
      <c r="Q150" s="102" t="s">
        <v>98</v>
      </c>
      <c r="R150" s="69">
        <f>VLOOKUP(Q150,Sheet1!$A$2:$B$98,2,FALSE)</f>
        <v>0</v>
      </c>
      <c r="S150" s="68" t="s">
        <v>113</v>
      </c>
      <c r="T150" s="69">
        <f>VLOOKUP(S150,Sheet1!$A$2:$B$98,2,FALSE)</f>
        <v>792000</v>
      </c>
      <c r="U150" s="70" t="s">
        <v>95</v>
      </c>
      <c r="V150" s="71">
        <f>VLOOKUP(U150,Sheet1!$A$2:$B$98,2,FALSE)</f>
        <v>148500</v>
      </c>
      <c r="W150" s="70" t="s">
        <v>91</v>
      </c>
      <c r="X150" s="71">
        <f>VLOOKUP(W150,Sheet1!$A$2:$B$98,2,FALSE)</f>
        <v>66600</v>
      </c>
      <c r="Y150" s="70" t="s">
        <v>84</v>
      </c>
      <c r="Z150" s="71">
        <f>VLOOKUP(Y150,Sheet1!$A$2:$B$98,2,FALSE)</f>
        <v>27972</v>
      </c>
      <c r="AA150" s="72" t="s">
        <v>46</v>
      </c>
      <c r="AB150" s="73">
        <f>VLOOKUP(AA150,Sheet1!$A$2:$B$98,2,FALSE)</f>
        <v>48600</v>
      </c>
      <c r="AC150" s="99" t="s">
        <v>44</v>
      </c>
      <c r="AD150" s="73">
        <f>VLOOKUP(AC150,Sheet1!$A$2:$B$98,2,FALSE)</f>
        <v>0</v>
      </c>
      <c r="AE150" s="101" t="s">
        <v>115</v>
      </c>
      <c r="AF150" s="74">
        <f>VLOOKUP(AE150,Sheet1!$A$2:$B$98,2,FALSE)</f>
        <v>0</v>
      </c>
      <c r="AG150" s="100" t="s">
        <v>121</v>
      </c>
      <c r="AH150" s="74">
        <f>VLOOKUP(AG150,Sheet1!$A$2:$B$98,2,FALSE)</f>
        <v>0</v>
      </c>
    </row>
    <row r="151" spans="1:34" ht="9.6999999999999993" customHeight="1" x14ac:dyDescent="0.2">
      <c r="A151" s="58">
        <v>150</v>
      </c>
      <c r="B151" s="59" t="s">
        <v>738</v>
      </c>
      <c r="C151" s="49" t="s">
        <v>111</v>
      </c>
      <c r="D151" s="80" t="s">
        <v>737</v>
      </c>
      <c r="E151" s="83" t="s">
        <v>720</v>
      </c>
      <c r="F151" s="52">
        <f t="shared" si="2"/>
        <v>1692360</v>
      </c>
      <c r="G151" s="107" t="s">
        <v>35</v>
      </c>
      <c r="H151" s="63">
        <f>VLOOKUP(G151,Sheet1!$A$2:$B$98,2,FALSE)</f>
        <v>0</v>
      </c>
      <c r="I151" s="64" t="s">
        <v>67</v>
      </c>
      <c r="J151" s="63">
        <f>VLOOKUP(I151,Sheet1!$A$2:$B$98,2,FALSE)</f>
        <v>101160</v>
      </c>
      <c r="K151" s="103" t="s">
        <v>80</v>
      </c>
      <c r="L151" s="66">
        <f>VLOOKUP(K151,Sheet1!$A$2:$B$98,2,FALSE)</f>
        <v>0</v>
      </c>
      <c r="M151" s="103" t="s">
        <v>41</v>
      </c>
      <c r="N151" s="66">
        <f>VLOOKUP(M151,Sheet1!$A$2:$B$98,2,FALSE)</f>
        <v>0</v>
      </c>
      <c r="O151" s="68" t="s">
        <v>61</v>
      </c>
      <c r="P151" s="69">
        <f>VLOOKUP(O151,Sheet1!$A$2:$B$98,2,FALSE)</f>
        <v>342000</v>
      </c>
      <c r="Q151" s="102" t="s">
        <v>118</v>
      </c>
      <c r="R151" s="69">
        <f>VLOOKUP(Q151,Sheet1!$A$2:$B$98,2,FALSE)</f>
        <v>0</v>
      </c>
      <c r="S151" s="68" t="s">
        <v>113</v>
      </c>
      <c r="T151" s="69">
        <f>VLOOKUP(S151,Sheet1!$A$2:$B$98,2,FALSE)</f>
        <v>792000</v>
      </c>
      <c r="U151" s="70" t="s">
        <v>141</v>
      </c>
      <c r="V151" s="71">
        <f>VLOOKUP(U151,Sheet1!$A$2:$B$98,2,FALSE)</f>
        <v>40500</v>
      </c>
      <c r="W151" s="70" t="s">
        <v>97</v>
      </c>
      <c r="X151" s="71">
        <f>VLOOKUP(W151,Sheet1!$A$2:$B$98,2,FALSE)</f>
        <v>34200</v>
      </c>
      <c r="Y151" s="70" t="s">
        <v>95</v>
      </c>
      <c r="Z151" s="71">
        <f>VLOOKUP(Y151,Sheet1!$A$2:$B$98,2,FALSE)</f>
        <v>148500</v>
      </c>
      <c r="AA151" s="72" t="s">
        <v>86</v>
      </c>
      <c r="AB151" s="73">
        <f>VLOOKUP(AA151,Sheet1!$A$2:$B$98,2,FALSE)</f>
        <v>234000</v>
      </c>
      <c r="AC151" s="99" t="s">
        <v>44</v>
      </c>
      <c r="AD151" s="73">
        <f>VLOOKUP(AC151,Sheet1!$A$2:$B$98,2,FALSE)</f>
        <v>0</v>
      </c>
      <c r="AE151" s="101" t="s">
        <v>121</v>
      </c>
      <c r="AF151" s="74">
        <f>VLOOKUP(AE151,Sheet1!$A$2:$B$98,2,FALSE)</f>
        <v>0</v>
      </c>
      <c r="AG151" s="100" t="s">
        <v>129</v>
      </c>
      <c r="AH151" s="74">
        <f>VLOOKUP(AG151,Sheet1!$A$2:$B$98,2,FALSE)</f>
        <v>0</v>
      </c>
    </row>
    <row r="152" spans="1:34" ht="9.6999999999999993" customHeight="1" x14ac:dyDescent="0.2">
      <c r="A152" s="58">
        <v>151</v>
      </c>
      <c r="B152" s="59" t="s">
        <v>165</v>
      </c>
      <c r="C152" s="49" t="s">
        <v>111</v>
      </c>
      <c r="D152" s="80" t="s">
        <v>163</v>
      </c>
      <c r="E152" s="87" t="s">
        <v>164</v>
      </c>
      <c r="F152" s="52">
        <f t="shared" si="2"/>
        <v>1680960</v>
      </c>
      <c r="G152" s="62" t="s">
        <v>36</v>
      </c>
      <c r="H152" s="63">
        <f>VLOOKUP(G152,Sheet1!$A$2:$B$98,2,FALSE)</f>
        <v>148500</v>
      </c>
      <c r="I152" s="108" t="s">
        <v>43</v>
      </c>
      <c r="J152" s="63">
        <f>VLOOKUP(I152,Sheet1!$A$2:$B$98,2,FALSE)</f>
        <v>0</v>
      </c>
      <c r="K152" s="65" t="s">
        <v>59</v>
      </c>
      <c r="L152" s="66">
        <f>VLOOKUP(K152,Sheet1!$A$2:$B$98,2,FALSE)</f>
        <v>101160</v>
      </c>
      <c r="M152" s="103" t="s">
        <v>80</v>
      </c>
      <c r="N152" s="66">
        <f>VLOOKUP(M152,Sheet1!$A$2:$B$98,2,FALSE)</f>
        <v>0</v>
      </c>
      <c r="O152" s="102" t="s">
        <v>92</v>
      </c>
      <c r="P152" s="69">
        <f>VLOOKUP(O152,Sheet1!$A$2:$B$98,2,FALSE)</f>
        <v>0</v>
      </c>
      <c r="Q152" s="68" t="s">
        <v>85</v>
      </c>
      <c r="R152" s="69">
        <f>VLOOKUP(Q152,Sheet1!$A$2:$B$98,2,FALSE)</f>
        <v>234000</v>
      </c>
      <c r="S152" s="68" t="s">
        <v>68</v>
      </c>
      <c r="T152" s="69">
        <f>VLOOKUP(S152,Sheet1!$A$2:$B$98,2,FALSE)</f>
        <v>55800</v>
      </c>
      <c r="U152" s="70" t="s">
        <v>143</v>
      </c>
      <c r="V152" s="71">
        <f>VLOOKUP(U152,Sheet1!$A$2:$B$98,2,FALSE)</f>
        <v>792000</v>
      </c>
      <c r="W152" s="70" t="s">
        <v>120</v>
      </c>
      <c r="X152" s="71">
        <f>VLOOKUP(W152,Sheet1!$A$2:$B$98,2,FALSE)</f>
        <v>234000</v>
      </c>
      <c r="Y152" s="98" t="s">
        <v>90</v>
      </c>
      <c r="Z152" s="71">
        <f>VLOOKUP(Y152,Sheet1!$A$2:$B$98,2,FALSE)</f>
        <v>0</v>
      </c>
      <c r="AA152" s="99" t="s">
        <v>87</v>
      </c>
      <c r="AB152" s="73">
        <f>VLOOKUP(AA152,Sheet1!$A$2:$B$98,2,FALSE)</f>
        <v>0</v>
      </c>
      <c r="AC152" s="72" t="s">
        <v>39</v>
      </c>
      <c r="AD152" s="73">
        <f>VLOOKUP(AC152,Sheet1!$A$2:$B$98,2,FALSE)</f>
        <v>40500</v>
      </c>
      <c r="AE152" s="101" t="s">
        <v>122</v>
      </c>
      <c r="AF152" s="74">
        <f>VLOOKUP(AE152,Sheet1!$A$2:$B$98,2,FALSE)</f>
        <v>0</v>
      </c>
      <c r="AG152" s="75" t="s">
        <v>116</v>
      </c>
      <c r="AH152" s="74">
        <f>VLOOKUP(AG152,Sheet1!$A$2:$B$98,2,FALSE)</f>
        <v>75000</v>
      </c>
    </row>
    <row r="153" spans="1:34" ht="9.6999999999999993" customHeight="1" x14ac:dyDescent="0.2">
      <c r="A153" s="48">
        <v>152</v>
      </c>
      <c r="B153" s="59" t="s">
        <v>774</v>
      </c>
      <c r="C153" s="49" t="s">
        <v>111</v>
      </c>
      <c r="D153" s="80" t="s">
        <v>773</v>
      </c>
      <c r="E153" s="87" t="s">
        <v>776</v>
      </c>
      <c r="F153" s="52">
        <f t="shared" si="2"/>
        <v>1678572</v>
      </c>
      <c r="G153" s="62" t="s">
        <v>50</v>
      </c>
      <c r="H153" s="63">
        <f>VLOOKUP(G153,Sheet1!$A$2:$B$98,2,FALSE)</f>
        <v>342000</v>
      </c>
      <c r="I153" s="108" t="s">
        <v>43</v>
      </c>
      <c r="J153" s="63">
        <f>VLOOKUP(I153,Sheet1!$A$2:$B$98,2,FALSE)</f>
        <v>0</v>
      </c>
      <c r="K153" s="65" t="s">
        <v>117</v>
      </c>
      <c r="L153" s="66">
        <f>VLOOKUP(K153,Sheet1!$A$2:$B$98,2,FALSE)</f>
        <v>234000</v>
      </c>
      <c r="M153" s="103" t="s">
        <v>41</v>
      </c>
      <c r="N153" s="66">
        <f>VLOOKUP(M153,Sheet1!$A$2:$B$98,2,FALSE)</f>
        <v>0</v>
      </c>
      <c r="O153" s="102" t="s">
        <v>118</v>
      </c>
      <c r="P153" s="69">
        <f>VLOOKUP(O153,Sheet1!$A$2:$B$98,2,FALSE)</f>
        <v>0</v>
      </c>
      <c r="Q153" s="68" t="s">
        <v>113</v>
      </c>
      <c r="R153" s="69">
        <f>VLOOKUP(Q153,Sheet1!$A$2:$B$98,2,FALSE)</f>
        <v>792000</v>
      </c>
      <c r="S153" s="68" t="s">
        <v>101</v>
      </c>
      <c r="T153" s="69">
        <f>VLOOKUP(S153,Sheet1!$A$2:$B$98,2,FALSE)</f>
        <v>27972</v>
      </c>
      <c r="U153" s="70" t="s">
        <v>120</v>
      </c>
      <c r="V153" s="71">
        <f>VLOOKUP(U153,Sheet1!$A$2:$B$98,2,FALSE)</f>
        <v>234000</v>
      </c>
      <c r="W153" s="98" t="s">
        <v>114</v>
      </c>
      <c r="X153" s="71">
        <f>VLOOKUP(W153,Sheet1!$A$2:$B$98,2,FALSE)</f>
        <v>0</v>
      </c>
      <c r="Y153" s="98" t="s">
        <v>90</v>
      </c>
      <c r="Z153" s="71">
        <f>VLOOKUP(Y153,Sheet1!$A$2:$B$98,2,FALSE)</f>
        <v>0</v>
      </c>
      <c r="AA153" s="99" t="s">
        <v>77</v>
      </c>
      <c r="AB153" s="73">
        <f>VLOOKUP(AA153,Sheet1!$A$2:$B$98,2,FALSE)</f>
        <v>0</v>
      </c>
      <c r="AC153" s="72" t="s">
        <v>46</v>
      </c>
      <c r="AD153" s="73">
        <f>VLOOKUP(AC153,Sheet1!$A$2:$B$98,2,FALSE)</f>
        <v>48600</v>
      </c>
      <c r="AE153" s="101" t="s">
        <v>115</v>
      </c>
      <c r="AF153" s="74">
        <f>VLOOKUP(AE153,Sheet1!$A$2:$B$98,2,FALSE)</f>
        <v>0</v>
      </c>
      <c r="AG153" s="100" t="s">
        <v>150</v>
      </c>
      <c r="AH153" s="74">
        <f>VLOOKUP(AG153,Sheet1!$A$2:$B$98,2,FALSE)</f>
        <v>0</v>
      </c>
    </row>
    <row r="154" spans="1:34" ht="9.6999999999999993" customHeight="1" x14ac:dyDescent="0.2">
      <c r="A154" s="48">
        <v>153</v>
      </c>
      <c r="B154" s="59" t="s">
        <v>446</v>
      </c>
      <c r="C154" s="49" t="s">
        <v>111</v>
      </c>
      <c r="D154" s="80" t="s">
        <v>334</v>
      </c>
      <c r="E154" s="87" t="s">
        <v>335</v>
      </c>
      <c r="F154" s="52">
        <f t="shared" si="2"/>
        <v>1674720</v>
      </c>
      <c r="G154" s="62" t="s">
        <v>50</v>
      </c>
      <c r="H154" s="63">
        <f>VLOOKUP(G154,Sheet1!$A$2:$B$98,2,FALSE)</f>
        <v>342000</v>
      </c>
      <c r="I154" s="64" t="s">
        <v>67</v>
      </c>
      <c r="J154" s="63">
        <f>VLOOKUP(I154,Sheet1!$A$2:$B$98,2,FALSE)</f>
        <v>101160</v>
      </c>
      <c r="K154" s="65" t="s">
        <v>117</v>
      </c>
      <c r="L154" s="66">
        <f>VLOOKUP(K154,Sheet1!$A$2:$B$98,2,FALSE)</f>
        <v>234000</v>
      </c>
      <c r="M154" s="103" t="s">
        <v>41</v>
      </c>
      <c r="N154" s="66">
        <f>VLOOKUP(M154,Sheet1!$A$2:$B$98,2,FALSE)</f>
        <v>0</v>
      </c>
      <c r="O154" s="68" t="s">
        <v>113</v>
      </c>
      <c r="P154" s="69">
        <f>VLOOKUP(O154,Sheet1!$A$2:$B$98,2,FALSE)</f>
        <v>792000</v>
      </c>
      <c r="Q154" s="102" t="s">
        <v>119</v>
      </c>
      <c r="R154" s="69">
        <f>VLOOKUP(Q154,Sheet1!$A$2:$B$98,2,FALSE)</f>
        <v>0</v>
      </c>
      <c r="S154" s="68" t="s">
        <v>76</v>
      </c>
      <c r="T154" s="69">
        <f>VLOOKUP(S154,Sheet1!$A$2:$B$98,2,FALSE)</f>
        <v>101160</v>
      </c>
      <c r="U154" s="98" t="s">
        <v>114</v>
      </c>
      <c r="V154" s="71">
        <f>VLOOKUP(U154,Sheet1!$A$2:$B$98,2,FALSE)</f>
        <v>0</v>
      </c>
      <c r="W154" s="98" t="s">
        <v>147</v>
      </c>
      <c r="X154" s="71">
        <f>VLOOKUP(W154,Sheet1!$A$2:$B$98,2,FALSE)</f>
        <v>0</v>
      </c>
      <c r="Y154" s="70" t="s">
        <v>100</v>
      </c>
      <c r="Z154" s="71">
        <f>VLOOKUP(Y154,Sheet1!$A$2:$B$98,2,FALSE)</f>
        <v>55800</v>
      </c>
      <c r="AA154" s="72" t="s">
        <v>46</v>
      </c>
      <c r="AB154" s="73">
        <f>VLOOKUP(AA154,Sheet1!$A$2:$B$98,2,FALSE)</f>
        <v>48600</v>
      </c>
      <c r="AC154" s="99" t="s">
        <v>44</v>
      </c>
      <c r="AD154" s="73">
        <f>VLOOKUP(AC154,Sheet1!$A$2:$B$98,2,FALSE)</f>
        <v>0</v>
      </c>
      <c r="AE154" s="101" t="s">
        <v>115</v>
      </c>
      <c r="AF154" s="74">
        <f>VLOOKUP(AE154,Sheet1!$A$2:$B$98,2,FALSE)</f>
        <v>0</v>
      </c>
      <c r="AG154" s="100" t="s">
        <v>121</v>
      </c>
      <c r="AH154" s="74">
        <f>VLOOKUP(AG154,Sheet1!$A$2:$B$98,2,FALSE)</f>
        <v>0</v>
      </c>
    </row>
    <row r="155" spans="1:34" ht="9.6999999999999993" customHeight="1" x14ac:dyDescent="0.2">
      <c r="A155" s="58">
        <v>154</v>
      </c>
      <c r="B155" s="59" t="s">
        <v>683</v>
      </c>
      <c r="C155" s="49" t="s">
        <v>111</v>
      </c>
      <c r="D155" s="80" t="s">
        <v>681</v>
      </c>
      <c r="E155" s="87" t="s">
        <v>684</v>
      </c>
      <c r="F155" s="52">
        <f t="shared" si="2"/>
        <v>1673460</v>
      </c>
      <c r="G155" s="62" t="s">
        <v>36</v>
      </c>
      <c r="H155" s="63">
        <f>VLOOKUP(G155,Sheet1!$A$2:$B$98,2,FALSE)</f>
        <v>148500</v>
      </c>
      <c r="I155" s="108" t="s">
        <v>35</v>
      </c>
      <c r="J155" s="63">
        <f>VLOOKUP(I155,Sheet1!$A$2:$B$98,2,FALSE)</f>
        <v>0</v>
      </c>
      <c r="K155" s="103" t="s">
        <v>89</v>
      </c>
      <c r="L155" s="66">
        <f>VLOOKUP(K155,Sheet1!$A$2:$B$98,2,FALSE)</f>
        <v>0</v>
      </c>
      <c r="M155" s="65" t="s">
        <v>73</v>
      </c>
      <c r="N155" s="66">
        <f>VLOOKUP(M155,Sheet1!$A$2:$B$98,2,FALSE)</f>
        <v>101160</v>
      </c>
      <c r="O155" s="102" t="s">
        <v>118</v>
      </c>
      <c r="P155" s="69">
        <f>VLOOKUP(O155,Sheet1!$A$2:$B$98,2,FALSE)</f>
        <v>0</v>
      </c>
      <c r="Q155" s="68" t="s">
        <v>61</v>
      </c>
      <c r="R155" s="69">
        <f>VLOOKUP(Q155,Sheet1!$A$2:$B$98,2,FALSE)</f>
        <v>342000</v>
      </c>
      <c r="S155" s="102" t="s">
        <v>75</v>
      </c>
      <c r="T155" s="69">
        <f>VLOOKUP(S155,Sheet1!$A$2:$B$98,2,FALSE)</f>
        <v>0</v>
      </c>
      <c r="U155" s="98" t="s">
        <v>114</v>
      </c>
      <c r="V155" s="71">
        <f>VLOOKUP(U155,Sheet1!$A$2:$B$98,2,FALSE)</f>
        <v>0</v>
      </c>
      <c r="W155" s="70" t="s">
        <v>143</v>
      </c>
      <c r="X155" s="71">
        <f>VLOOKUP(W155,Sheet1!$A$2:$B$98,2,FALSE)</f>
        <v>792000</v>
      </c>
      <c r="Y155" s="70" t="s">
        <v>100</v>
      </c>
      <c r="Z155" s="71">
        <f>VLOOKUP(Y155,Sheet1!$A$2:$B$98,2,FALSE)</f>
        <v>55800</v>
      </c>
      <c r="AA155" s="72" t="s">
        <v>86</v>
      </c>
      <c r="AB155" s="73">
        <f>VLOOKUP(AA155,Sheet1!$A$2:$B$98,2,FALSE)</f>
        <v>234000</v>
      </c>
      <c r="AC155" s="99" t="s">
        <v>44</v>
      </c>
      <c r="AD155" s="73">
        <f>VLOOKUP(AC155,Sheet1!$A$2:$B$98,2,FALSE)</f>
        <v>0</v>
      </c>
      <c r="AE155" s="101" t="s">
        <v>122</v>
      </c>
      <c r="AF155" s="74">
        <f>VLOOKUP(AE155,Sheet1!$A$2:$B$98,2,FALSE)</f>
        <v>0</v>
      </c>
      <c r="AG155" s="100" t="s">
        <v>129</v>
      </c>
      <c r="AH155" s="74">
        <f>VLOOKUP(AG155,Sheet1!$A$2:$B$98,2,FALSE)</f>
        <v>0</v>
      </c>
    </row>
    <row r="156" spans="1:34" ht="9.6999999999999993" customHeight="1" x14ac:dyDescent="0.2">
      <c r="A156" s="58">
        <v>155</v>
      </c>
      <c r="B156" s="79" t="s">
        <v>968</v>
      </c>
      <c r="C156" s="49" t="s">
        <v>172</v>
      </c>
      <c r="D156" s="80" t="s">
        <v>969</v>
      </c>
      <c r="E156" s="87" t="s">
        <v>970</v>
      </c>
      <c r="F156" s="52">
        <f t="shared" si="2"/>
        <v>1670472</v>
      </c>
      <c r="G156" s="107" t="s">
        <v>35</v>
      </c>
      <c r="H156" s="63">
        <f>VLOOKUP(G156,Sheet1!$A$2:$B$98,2,FALSE)</f>
        <v>0</v>
      </c>
      <c r="I156" s="64" t="s">
        <v>50</v>
      </c>
      <c r="J156" s="63">
        <f>VLOOKUP(I156,Sheet1!$A$2:$B$98,2,FALSE)</f>
        <v>342000</v>
      </c>
      <c r="K156" s="103" t="s">
        <v>42</v>
      </c>
      <c r="L156" s="66">
        <f>VLOOKUP(K156,Sheet1!$A$2:$B$98,2,FALSE)</f>
        <v>0</v>
      </c>
      <c r="M156" s="103" t="s">
        <v>82</v>
      </c>
      <c r="N156" s="66">
        <f>VLOOKUP(M156,Sheet1!$A$2:$B$98,2,FALSE)</f>
        <v>0</v>
      </c>
      <c r="O156" s="68" t="s">
        <v>113</v>
      </c>
      <c r="P156" s="69">
        <f>VLOOKUP(O156,Sheet1!$A$2:$B$98,2,FALSE)</f>
        <v>792000</v>
      </c>
      <c r="Q156" s="68" t="s">
        <v>101</v>
      </c>
      <c r="R156" s="69">
        <f>VLOOKUP(Q156,Sheet1!$A$2:$B$98,2,FALSE)</f>
        <v>27972</v>
      </c>
      <c r="S156" s="68" t="s">
        <v>85</v>
      </c>
      <c r="T156" s="69">
        <f>VLOOKUP(S156,Sheet1!$A$2:$B$98,2,FALSE)</f>
        <v>234000</v>
      </c>
      <c r="U156" s="98" t="s">
        <v>145</v>
      </c>
      <c r="V156" s="71">
        <f>VLOOKUP(U156,Sheet1!$A$2:$B$98,2,FALSE)</f>
        <v>0</v>
      </c>
      <c r="W156" s="98" t="s">
        <v>147</v>
      </c>
      <c r="X156" s="71">
        <f>VLOOKUP(W156,Sheet1!$A$2:$B$98,2,FALSE)</f>
        <v>0</v>
      </c>
      <c r="Y156" s="70" t="s">
        <v>120</v>
      </c>
      <c r="Z156" s="71">
        <f>VLOOKUP(Y156,Sheet1!$A$2:$B$98,2,FALSE)</f>
        <v>234000</v>
      </c>
      <c r="AA156" s="99" t="s">
        <v>53</v>
      </c>
      <c r="AB156" s="73">
        <f>VLOOKUP(AA156,Sheet1!$A$2:$B$98,2,FALSE)</f>
        <v>0</v>
      </c>
      <c r="AC156" s="72" t="s">
        <v>39</v>
      </c>
      <c r="AD156" s="73">
        <f>VLOOKUP(AC156,Sheet1!$A$2:$B$98,2,FALSE)</f>
        <v>40500</v>
      </c>
      <c r="AE156" s="101" t="s">
        <v>115</v>
      </c>
      <c r="AF156" s="74">
        <f>VLOOKUP(AE156,Sheet1!$A$2:$B$98,2,FALSE)</f>
        <v>0</v>
      </c>
      <c r="AG156" s="100" t="s">
        <v>122</v>
      </c>
      <c r="AH156" s="74">
        <f>VLOOKUP(AG156,Sheet1!$A$2:$B$98,2,FALSE)</f>
        <v>0</v>
      </c>
    </row>
    <row r="157" spans="1:34" ht="9.6999999999999993" customHeight="1" x14ac:dyDescent="0.2">
      <c r="A157" s="48">
        <v>156</v>
      </c>
      <c r="B157" s="59" t="s">
        <v>626</v>
      </c>
      <c r="C157" s="49" t="s">
        <v>111</v>
      </c>
      <c r="D157" s="80" t="s">
        <v>625</v>
      </c>
      <c r="E157" s="83" t="s">
        <v>628</v>
      </c>
      <c r="F157" s="52">
        <f t="shared" si="2"/>
        <v>1668960</v>
      </c>
      <c r="G157" s="62" t="s">
        <v>36</v>
      </c>
      <c r="H157" s="63">
        <f>VLOOKUP(G157,Sheet1!$A$2:$B$98,2,FALSE)</f>
        <v>148500</v>
      </c>
      <c r="I157" s="64" t="s">
        <v>67</v>
      </c>
      <c r="J157" s="63">
        <f>VLOOKUP(I157,Sheet1!$A$2:$B$98,2,FALSE)</f>
        <v>101160</v>
      </c>
      <c r="K157" s="103" t="s">
        <v>42</v>
      </c>
      <c r="L157" s="66">
        <f>VLOOKUP(K157,Sheet1!$A$2:$B$98,2,FALSE)</f>
        <v>0</v>
      </c>
      <c r="M157" s="65" t="s">
        <v>57</v>
      </c>
      <c r="N157" s="66">
        <f>VLOOKUP(M157,Sheet1!$A$2:$B$98,2,FALSE)</f>
        <v>148500</v>
      </c>
      <c r="O157" s="68" t="s">
        <v>134</v>
      </c>
      <c r="P157" s="69">
        <f>VLOOKUP(O157,Sheet1!$A$2:$B$98,2,FALSE)</f>
        <v>40500</v>
      </c>
      <c r="Q157" s="68" t="s">
        <v>113</v>
      </c>
      <c r="R157" s="69">
        <f>VLOOKUP(Q157,Sheet1!$A$2:$B$98,2,FALSE)</f>
        <v>792000</v>
      </c>
      <c r="S157" s="102" t="s">
        <v>119</v>
      </c>
      <c r="T157" s="69">
        <f>VLOOKUP(S157,Sheet1!$A$2:$B$98,2,FALSE)</f>
        <v>0</v>
      </c>
      <c r="U157" s="98" t="s">
        <v>94</v>
      </c>
      <c r="V157" s="71">
        <f>VLOOKUP(U157,Sheet1!$A$2:$B$98,2,FALSE)</f>
        <v>0</v>
      </c>
      <c r="W157" s="70" t="s">
        <v>95</v>
      </c>
      <c r="X157" s="71">
        <f>VLOOKUP(W157,Sheet1!$A$2:$B$98,2,FALSE)</f>
        <v>148500</v>
      </c>
      <c r="Y157" s="70" t="s">
        <v>100</v>
      </c>
      <c r="Z157" s="71">
        <f>VLOOKUP(Y157,Sheet1!$A$2:$B$98,2,FALSE)</f>
        <v>55800</v>
      </c>
      <c r="AA157" s="72" t="s">
        <v>86</v>
      </c>
      <c r="AB157" s="73">
        <f>VLOOKUP(AA157,Sheet1!$A$2:$B$98,2,FALSE)</f>
        <v>234000</v>
      </c>
      <c r="AC157" s="99" t="s">
        <v>44</v>
      </c>
      <c r="AD157" s="73">
        <f>VLOOKUP(AC157,Sheet1!$A$2:$B$98,2,FALSE)</f>
        <v>0</v>
      </c>
      <c r="AE157" s="101" t="s">
        <v>122</v>
      </c>
      <c r="AF157" s="74">
        <f>VLOOKUP(AE157,Sheet1!$A$2:$B$98,2,FALSE)</f>
        <v>0</v>
      </c>
      <c r="AG157" s="100" t="s">
        <v>129</v>
      </c>
      <c r="AH157" s="74">
        <f>VLOOKUP(AG157,Sheet1!$A$2:$B$98,2,FALSE)</f>
        <v>0</v>
      </c>
    </row>
    <row r="158" spans="1:34" ht="9.6999999999999993" customHeight="1" x14ac:dyDescent="0.2">
      <c r="A158" s="48">
        <v>157</v>
      </c>
      <c r="B158" s="59" t="s">
        <v>569</v>
      </c>
      <c r="C158" s="49" t="s">
        <v>285</v>
      </c>
      <c r="D158" s="80" t="s">
        <v>570</v>
      </c>
      <c r="E158" s="87" t="s">
        <v>571</v>
      </c>
      <c r="F158" s="52">
        <f t="shared" si="2"/>
        <v>1668960</v>
      </c>
      <c r="G158" s="107" t="s">
        <v>35</v>
      </c>
      <c r="H158" s="63">
        <f>VLOOKUP(G158,Sheet1!$A$2:$B$98,2,FALSE)</f>
        <v>0</v>
      </c>
      <c r="I158" s="64" t="s">
        <v>67</v>
      </c>
      <c r="J158" s="63">
        <f>VLOOKUP(I158,Sheet1!$A$2:$B$98,2,FALSE)</f>
        <v>101160</v>
      </c>
      <c r="K158" s="65" t="s">
        <v>64</v>
      </c>
      <c r="L158" s="66">
        <f>VLOOKUP(K158,Sheet1!$A$2:$B$98,2,FALSE)</f>
        <v>40500</v>
      </c>
      <c r="M158" s="65" t="s">
        <v>57</v>
      </c>
      <c r="N158" s="66">
        <f>VLOOKUP(M158,Sheet1!$A$2:$B$98,2,FALSE)</f>
        <v>148500</v>
      </c>
      <c r="O158" s="102" t="s">
        <v>118</v>
      </c>
      <c r="P158" s="69">
        <f>VLOOKUP(O158,Sheet1!$A$2:$B$98,2,FALSE)</f>
        <v>0</v>
      </c>
      <c r="Q158" s="68" t="s">
        <v>113</v>
      </c>
      <c r="R158" s="69">
        <f>VLOOKUP(Q158,Sheet1!$A$2:$B$98,2,FALSE)</f>
        <v>792000</v>
      </c>
      <c r="S158" s="68" t="s">
        <v>61</v>
      </c>
      <c r="T158" s="69">
        <f>VLOOKUP(S158,Sheet1!$A$2:$B$98,2,FALSE)</f>
        <v>342000</v>
      </c>
      <c r="U158" s="98" t="s">
        <v>114</v>
      </c>
      <c r="V158" s="71">
        <f>VLOOKUP(U158,Sheet1!$A$2:$B$98,2,FALSE)</f>
        <v>0</v>
      </c>
      <c r="W158" s="70" t="s">
        <v>95</v>
      </c>
      <c r="X158" s="71">
        <f>VLOOKUP(W158,Sheet1!$A$2:$B$98,2,FALSE)</f>
        <v>148500</v>
      </c>
      <c r="Y158" s="70" t="s">
        <v>100</v>
      </c>
      <c r="Z158" s="71">
        <f>VLOOKUP(Y158,Sheet1!$A$2:$B$98,2,FALSE)</f>
        <v>55800</v>
      </c>
      <c r="AA158" s="99" t="s">
        <v>44</v>
      </c>
      <c r="AB158" s="73">
        <f>VLOOKUP(AA158,Sheet1!$A$2:$B$98,2,FALSE)</f>
        <v>0</v>
      </c>
      <c r="AC158" s="72" t="s">
        <v>39</v>
      </c>
      <c r="AD158" s="73">
        <f>VLOOKUP(AC158,Sheet1!$A$2:$B$98,2,FALSE)</f>
        <v>40500</v>
      </c>
      <c r="AE158" s="101" t="s">
        <v>121</v>
      </c>
      <c r="AF158" s="74">
        <f>VLOOKUP(AE158,Sheet1!$A$2:$B$98,2,FALSE)</f>
        <v>0</v>
      </c>
      <c r="AG158" s="100" t="s">
        <v>122</v>
      </c>
      <c r="AH158" s="74">
        <f>VLOOKUP(AG158,Sheet1!$A$2:$B$98,2,FALSE)</f>
        <v>0</v>
      </c>
    </row>
    <row r="159" spans="1:34" ht="9.6999999999999993" customHeight="1" x14ac:dyDescent="0.2">
      <c r="A159" s="58">
        <v>158</v>
      </c>
      <c r="B159" s="59" t="s">
        <v>936</v>
      </c>
      <c r="C159" s="49" t="s">
        <v>111</v>
      </c>
      <c r="D159" s="80" t="s">
        <v>339</v>
      </c>
      <c r="E159" s="87" t="s">
        <v>340</v>
      </c>
      <c r="F159" s="52">
        <f t="shared" si="2"/>
        <v>1668600</v>
      </c>
      <c r="G159" s="62" t="s">
        <v>50</v>
      </c>
      <c r="H159" s="63">
        <f>VLOOKUP(G159,Sheet1!$A$2:$B$98,2,FALSE)</f>
        <v>342000</v>
      </c>
      <c r="I159" s="108" t="s">
        <v>43</v>
      </c>
      <c r="J159" s="63">
        <f>VLOOKUP(I159,Sheet1!$A$2:$B$98,2,FALSE)</f>
        <v>0</v>
      </c>
      <c r="K159" s="65" t="s">
        <v>57</v>
      </c>
      <c r="L159" s="66">
        <f>VLOOKUP(K159,Sheet1!$A$2:$B$98,2,FALSE)</f>
        <v>148500</v>
      </c>
      <c r="M159" s="103" t="s">
        <v>41</v>
      </c>
      <c r="N159" s="66">
        <f>VLOOKUP(M159,Sheet1!$A$2:$B$98,2,FALSE)</f>
        <v>0</v>
      </c>
      <c r="O159" s="68" t="s">
        <v>113</v>
      </c>
      <c r="P159" s="69">
        <f>VLOOKUP(O159,Sheet1!$A$2:$B$98,2,FALSE)</f>
        <v>792000</v>
      </c>
      <c r="Q159" s="68" t="s">
        <v>68</v>
      </c>
      <c r="R159" s="69">
        <f>VLOOKUP(Q159,Sheet1!$A$2:$B$98,2,FALSE)</f>
        <v>55800</v>
      </c>
      <c r="S159" s="102" t="s">
        <v>119</v>
      </c>
      <c r="T159" s="69">
        <f>VLOOKUP(S159,Sheet1!$A$2:$B$98,2,FALSE)</f>
        <v>0</v>
      </c>
      <c r="U159" s="98" t="s">
        <v>114</v>
      </c>
      <c r="V159" s="71">
        <f>VLOOKUP(U159,Sheet1!$A$2:$B$98,2,FALSE)</f>
        <v>0</v>
      </c>
      <c r="W159" s="70" t="s">
        <v>83</v>
      </c>
      <c r="X159" s="71">
        <f>VLOOKUP(W159,Sheet1!$A$2:$B$98,2,FALSE)</f>
        <v>234000</v>
      </c>
      <c r="Y159" s="70" t="s">
        <v>100</v>
      </c>
      <c r="Z159" s="71">
        <f>VLOOKUP(Y159,Sheet1!$A$2:$B$98,2,FALSE)</f>
        <v>55800</v>
      </c>
      <c r="AA159" s="99" t="s">
        <v>44</v>
      </c>
      <c r="AB159" s="73">
        <f>VLOOKUP(AA159,Sheet1!$A$2:$B$98,2,FALSE)</f>
        <v>0</v>
      </c>
      <c r="AC159" s="72" t="s">
        <v>39</v>
      </c>
      <c r="AD159" s="73">
        <f>VLOOKUP(AC159,Sheet1!$A$2:$B$98,2,FALSE)</f>
        <v>40500</v>
      </c>
      <c r="AE159" s="101" t="s">
        <v>115</v>
      </c>
      <c r="AF159" s="74">
        <f>VLOOKUP(AE159,Sheet1!$A$2:$B$98,2,FALSE)</f>
        <v>0</v>
      </c>
      <c r="AG159" s="100" t="s">
        <v>122</v>
      </c>
      <c r="AH159" s="74">
        <f>VLOOKUP(AG159,Sheet1!$A$2:$B$98,2,FALSE)</f>
        <v>0</v>
      </c>
    </row>
    <row r="160" spans="1:34" ht="9.6999999999999993" customHeight="1" x14ac:dyDescent="0.2">
      <c r="A160" s="58">
        <v>159</v>
      </c>
      <c r="B160" s="59" t="s">
        <v>610</v>
      </c>
      <c r="C160" s="49" t="s">
        <v>111</v>
      </c>
      <c r="D160" s="80" t="s">
        <v>611</v>
      </c>
      <c r="E160" s="87" t="s">
        <v>612</v>
      </c>
      <c r="F160" s="52">
        <f t="shared" si="2"/>
        <v>1667772</v>
      </c>
      <c r="G160" s="62" t="s">
        <v>50</v>
      </c>
      <c r="H160" s="63">
        <f>VLOOKUP(G160,Sheet1!$A$2:$B$98,2,FALSE)</f>
        <v>342000</v>
      </c>
      <c r="I160" s="64" t="s">
        <v>71</v>
      </c>
      <c r="J160" s="63">
        <f>VLOOKUP(I160,Sheet1!$A$2:$B$98,2,FALSE)</f>
        <v>234000</v>
      </c>
      <c r="K160" s="103" t="s">
        <v>63</v>
      </c>
      <c r="L160" s="66">
        <f>VLOOKUP(K160,Sheet1!$A$2:$B$98,2,FALSE)</f>
        <v>0</v>
      </c>
      <c r="M160" s="103" t="s">
        <v>41</v>
      </c>
      <c r="N160" s="66">
        <f>VLOOKUP(M160,Sheet1!$A$2:$B$98,2,FALSE)</f>
        <v>0</v>
      </c>
      <c r="O160" s="68" t="s">
        <v>61</v>
      </c>
      <c r="P160" s="69">
        <f>VLOOKUP(O160,Sheet1!$A$2:$B$98,2,FALSE)</f>
        <v>342000</v>
      </c>
      <c r="Q160" s="68" t="s">
        <v>68</v>
      </c>
      <c r="R160" s="69">
        <f>VLOOKUP(Q160,Sheet1!$A$2:$B$98,2,FALSE)</f>
        <v>55800</v>
      </c>
      <c r="S160" s="68" t="s">
        <v>139</v>
      </c>
      <c r="T160" s="69">
        <f>VLOOKUP(S160,Sheet1!$A$2:$B$98,2,FALSE)</f>
        <v>432000</v>
      </c>
      <c r="U160" s="98" t="s">
        <v>140</v>
      </c>
      <c r="V160" s="71">
        <f>VLOOKUP(U160,Sheet1!$A$2:$B$98,2,FALSE)</f>
        <v>0</v>
      </c>
      <c r="W160" s="70" t="s">
        <v>120</v>
      </c>
      <c r="X160" s="71">
        <f>VLOOKUP(W160,Sheet1!$A$2:$B$98,2,FALSE)</f>
        <v>234000</v>
      </c>
      <c r="Y160" s="98" t="s">
        <v>114</v>
      </c>
      <c r="Z160" s="71">
        <f>VLOOKUP(Y160,Sheet1!$A$2:$B$98,2,FALSE)</f>
        <v>0</v>
      </c>
      <c r="AA160" s="72" t="s">
        <v>48</v>
      </c>
      <c r="AB160" s="73">
        <f>VLOOKUP(AA160,Sheet1!$A$2:$B$98,2,FALSE)</f>
        <v>27972</v>
      </c>
      <c r="AC160" s="99" t="s">
        <v>44</v>
      </c>
      <c r="AD160" s="73">
        <f>VLOOKUP(AC160,Sheet1!$A$2:$B$98,2,FALSE)</f>
        <v>0</v>
      </c>
      <c r="AE160" s="101" t="s">
        <v>115</v>
      </c>
      <c r="AF160" s="74">
        <f>VLOOKUP(AE160,Sheet1!$A$2:$B$98,2,FALSE)</f>
        <v>0</v>
      </c>
      <c r="AG160" s="100" t="s">
        <v>150</v>
      </c>
      <c r="AH160" s="74">
        <f>VLOOKUP(AG160,Sheet1!$A$2:$B$98,2,FALSE)</f>
        <v>0</v>
      </c>
    </row>
    <row r="161" spans="1:34" ht="9.6999999999999993" customHeight="1" x14ac:dyDescent="0.2">
      <c r="A161" s="48">
        <v>160</v>
      </c>
      <c r="B161" s="59" t="s">
        <v>307</v>
      </c>
      <c r="C161" s="49" t="s">
        <v>111</v>
      </c>
      <c r="D161" s="80" t="s">
        <v>306</v>
      </c>
      <c r="E161" s="87" t="s">
        <v>308</v>
      </c>
      <c r="F161" s="52">
        <f t="shared" si="2"/>
        <v>1665360</v>
      </c>
      <c r="G161" s="62" t="s">
        <v>67</v>
      </c>
      <c r="H161" s="63">
        <f>VLOOKUP(G161,Sheet1!$A$2:$B$98,2,FALSE)</f>
        <v>101160</v>
      </c>
      <c r="I161" s="64" t="s">
        <v>71</v>
      </c>
      <c r="J161" s="63">
        <f>VLOOKUP(I161,Sheet1!$A$2:$B$98,2,FALSE)</f>
        <v>234000</v>
      </c>
      <c r="K161" s="65" t="s">
        <v>32</v>
      </c>
      <c r="L161" s="66">
        <f>VLOOKUP(K161,Sheet1!$A$2:$B$98,2,FALSE)</f>
        <v>66600</v>
      </c>
      <c r="M161" s="103" t="s">
        <v>80</v>
      </c>
      <c r="N161" s="66">
        <f>VLOOKUP(M161,Sheet1!$A$2:$B$98,2,FALSE)</f>
        <v>0</v>
      </c>
      <c r="O161" s="68" t="s">
        <v>113</v>
      </c>
      <c r="P161" s="69">
        <f>VLOOKUP(O161,Sheet1!$A$2:$B$98,2,FALSE)</f>
        <v>792000</v>
      </c>
      <c r="Q161" s="102" t="s">
        <v>119</v>
      </c>
      <c r="R161" s="69">
        <f>VLOOKUP(Q161,Sheet1!$A$2:$B$98,2,FALSE)</f>
        <v>0</v>
      </c>
      <c r="S161" s="102" t="s">
        <v>92</v>
      </c>
      <c r="T161" s="69">
        <f>VLOOKUP(S161,Sheet1!$A$2:$B$98,2,FALSE)</f>
        <v>0</v>
      </c>
      <c r="U161" s="70" t="s">
        <v>141</v>
      </c>
      <c r="V161" s="71">
        <f>VLOOKUP(U161,Sheet1!$A$2:$B$98,2,FALSE)</f>
        <v>40500</v>
      </c>
      <c r="W161" s="98" t="s">
        <v>114</v>
      </c>
      <c r="X161" s="71">
        <f>VLOOKUP(W161,Sheet1!$A$2:$B$98,2,FALSE)</f>
        <v>0</v>
      </c>
      <c r="Y161" s="70" t="s">
        <v>95</v>
      </c>
      <c r="Z161" s="71">
        <f>VLOOKUP(Y161,Sheet1!$A$2:$B$98,2,FALSE)</f>
        <v>148500</v>
      </c>
      <c r="AA161" s="72" t="s">
        <v>86</v>
      </c>
      <c r="AB161" s="73">
        <f>VLOOKUP(AA161,Sheet1!$A$2:$B$98,2,FALSE)</f>
        <v>234000</v>
      </c>
      <c r="AC161" s="72" t="s">
        <v>46</v>
      </c>
      <c r="AD161" s="73">
        <f>VLOOKUP(AC161,Sheet1!$A$2:$B$98,2,FALSE)</f>
        <v>48600</v>
      </c>
      <c r="AE161" s="101" t="s">
        <v>115</v>
      </c>
      <c r="AF161" s="74">
        <f>VLOOKUP(AE161,Sheet1!$A$2:$B$98,2,FALSE)</f>
        <v>0</v>
      </c>
      <c r="AG161" s="100" t="s">
        <v>129</v>
      </c>
      <c r="AH161" s="74">
        <f>VLOOKUP(AG161,Sheet1!$A$2:$B$98,2,FALSE)</f>
        <v>0</v>
      </c>
    </row>
    <row r="162" spans="1:34" ht="9.6999999999999993" customHeight="1" x14ac:dyDescent="0.2">
      <c r="A162" s="48">
        <v>161</v>
      </c>
      <c r="B162" s="59" t="s">
        <v>419</v>
      </c>
      <c r="C162" s="49" t="s">
        <v>414</v>
      </c>
      <c r="D162" s="80" t="s">
        <v>418</v>
      </c>
      <c r="E162" s="83" t="s">
        <v>417</v>
      </c>
      <c r="F162" s="52">
        <f t="shared" si="2"/>
        <v>1658160</v>
      </c>
      <c r="G162" s="62" t="s">
        <v>50</v>
      </c>
      <c r="H162" s="63">
        <f>VLOOKUP(G162,Sheet1!$A$2:$B$98,2,FALSE)</f>
        <v>342000</v>
      </c>
      <c r="I162" s="64" t="s">
        <v>67</v>
      </c>
      <c r="J162" s="63">
        <f>VLOOKUP(I162,Sheet1!$A$2:$B$98,2,FALSE)</f>
        <v>101160</v>
      </c>
      <c r="K162" s="65" t="s">
        <v>57</v>
      </c>
      <c r="L162" s="66">
        <f>VLOOKUP(K162,Sheet1!$A$2:$B$98,2,FALSE)</f>
        <v>148500</v>
      </c>
      <c r="M162" s="103" t="s">
        <v>82</v>
      </c>
      <c r="N162" s="66">
        <f>VLOOKUP(M162,Sheet1!$A$2:$B$98,2,FALSE)</f>
        <v>0</v>
      </c>
      <c r="O162" s="102" t="s">
        <v>118</v>
      </c>
      <c r="P162" s="69">
        <f>VLOOKUP(O162,Sheet1!$A$2:$B$98,2,FALSE)</f>
        <v>0</v>
      </c>
      <c r="Q162" s="68" t="s">
        <v>113</v>
      </c>
      <c r="R162" s="69">
        <f>VLOOKUP(Q162,Sheet1!$A$2:$B$98,2,FALSE)</f>
        <v>792000</v>
      </c>
      <c r="S162" s="102" t="s">
        <v>119</v>
      </c>
      <c r="T162" s="69">
        <f>VLOOKUP(S162,Sheet1!$A$2:$B$98,2,FALSE)</f>
        <v>0</v>
      </c>
      <c r="U162" s="98" t="s">
        <v>93</v>
      </c>
      <c r="V162" s="71">
        <f>VLOOKUP(U162,Sheet1!$A$2:$B$98,2,FALSE)</f>
        <v>0</v>
      </c>
      <c r="W162" s="98" t="s">
        <v>114</v>
      </c>
      <c r="X162" s="71">
        <f>VLOOKUP(W162,Sheet1!$A$2:$B$98,2,FALSE)</f>
        <v>0</v>
      </c>
      <c r="Y162" s="98" t="s">
        <v>148</v>
      </c>
      <c r="Z162" s="71">
        <f>VLOOKUP(Y162,Sheet1!$A$2:$B$98,2,FALSE)</f>
        <v>0</v>
      </c>
      <c r="AA162" s="72" t="s">
        <v>86</v>
      </c>
      <c r="AB162" s="73">
        <f>VLOOKUP(AA162,Sheet1!$A$2:$B$98,2,FALSE)</f>
        <v>234000</v>
      </c>
      <c r="AC162" s="72" t="s">
        <v>39</v>
      </c>
      <c r="AD162" s="73">
        <f>VLOOKUP(AC162,Sheet1!$A$2:$B$98,2,FALSE)</f>
        <v>40500</v>
      </c>
      <c r="AE162" s="101" t="s">
        <v>115</v>
      </c>
      <c r="AF162" s="74">
        <f>VLOOKUP(AE162,Sheet1!$A$2:$B$98,2,FALSE)</f>
        <v>0</v>
      </c>
      <c r="AG162" s="100" t="s">
        <v>129</v>
      </c>
      <c r="AH162" s="74">
        <f>VLOOKUP(AG162,Sheet1!$A$2:$B$98,2,FALSE)</f>
        <v>0</v>
      </c>
    </row>
    <row r="163" spans="1:34" ht="9.6999999999999993" customHeight="1" x14ac:dyDescent="0.2">
      <c r="A163" s="58">
        <v>162</v>
      </c>
      <c r="B163" s="59" t="s">
        <v>198</v>
      </c>
      <c r="C163" s="49" t="s">
        <v>111</v>
      </c>
      <c r="D163" s="80" t="s">
        <v>197</v>
      </c>
      <c r="E163" s="87" t="s">
        <v>199</v>
      </c>
      <c r="F163" s="52">
        <f t="shared" si="2"/>
        <v>1654200</v>
      </c>
      <c r="G163" s="62" t="s">
        <v>50</v>
      </c>
      <c r="H163" s="63">
        <f>VLOOKUP(G163,Sheet1!$A$2:$B$98,2,FALSE)</f>
        <v>342000</v>
      </c>
      <c r="I163" s="108" t="s">
        <v>78</v>
      </c>
      <c r="J163" s="63">
        <f>VLOOKUP(I163,Sheet1!$A$2:$B$98,2,FALSE)</f>
        <v>0</v>
      </c>
      <c r="K163" s="65" t="s">
        <v>73</v>
      </c>
      <c r="L163" s="66">
        <f>VLOOKUP(K163,Sheet1!$A$2:$B$98,2,FALSE)</f>
        <v>101160</v>
      </c>
      <c r="M163" s="103" t="s">
        <v>41</v>
      </c>
      <c r="N163" s="66">
        <f>VLOOKUP(M163,Sheet1!$A$2:$B$98,2,FALSE)</f>
        <v>0</v>
      </c>
      <c r="O163" s="68" t="s">
        <v>51</v>
      </c>
      <c r="P163" s="69">
        <f>VLOOKUP(O163,Sheet1!$A$2:$B$98,2,FALSE)</f>
        <v>11340</v>
      </c>
      <c r="Q163" s="68" t="s">
        <v>113</v>
      </c>
      <c r="R163" s="69">
        <f>VLOOKUP(Q163,Sheet1!$A$2:$B$98,2,FALSE)</f>
        <v>792000</v>
      </c>
      <c r="S163" s="68" t="s">
        <v>138</v>
      </c>
      <c r="T163" s="69">
        <f>VLOOKUP(S163,Sheet1!$A$2:$B$98,2,FALSE)</f>
        <v>66600</v>
      </c>
      <c r="U163" s="98" t="s">
        <v>114</v>
      </c>
      <c r="V163" s="71">
        <f>VLOOKUP(U163,Sheet1!$A$2:$B$98,2,FALSE)</f>
        <v>0</v>
      </c>
      <c r="W163" s="70" t="s">
        <v>141</v>
      </c>
      <c r="X163" s="71">
        <f>VLOOKUP(W163,Sheet1!$A$2:$B$98,2,FALSE)</f>
        <v>40500</v>
      </c>
      <c r="Y163" s="70" t="s">
        <v>91</v>
      </c>
      <c r="Z163" s="71">
        <f>VLOOKUP(Y163,Sheet1!$A$2:$B$98,2,FALSE)</f>
        <v>66600</v>
      </c>
      <c r="AA163" s="72" t="s">
        <v>86</v>
      </c>
      <c r="AB163" s="73">
        <f>VLOOKUP(AA163,Sheet1!$A$2:$B$98,2,FALSE)</f>
        <v>234000</v>
      </c>
      <c r="AC163" s="99" t="s">
        <v>44</v>
      </c>
      <c r="AD163" s="73">
        <f>VLOOKUP(AC163,Sheet1!$A$2:$B$98,2,FALSE)</f>
        <v>0</v>
      </c>
      <c r="AE163" s="101" t="s">
        <v>121</v>
      </c>
      <c r="AF163" s="74">
        <f>VLOOKUP(AE163,Sheet1!$A$2:$B$98,2,FALSE)</f>
        <v>0</v>
      </c>
      <c r="AG163" s="100" t="s">
        <v>129</v>
      </c>
      <c r="AH163" s="74">
        <f>VLOOKUP(AG163,Sheet1!$A$2:$B$98,2,FALSE)</f>
        <v>0</v>
      </c>
    </row>
    <row r="164" spans="1:34" ht="9.6999999999999993" customHeight="1" x14ac:dyDescent="0.2">
      <c r="A164" s="58">
        <v>163</v>
      </c>
      <c r="B164" s="59" t="s">
        <v>154</v>
      </c>
      <c r="C164" s="49" t="s">
        <v>111</v>
      </c>
      <c r="D164" s="80" t="s">
        <v>152</v>
      </c>
      <c r="E164" s="87" t="s">
        <v>155</v>
      </c>
      <c r="F164" s="52">
        <f t="shared" si="2"/>
        <v>1644912</v>
      </c>
      <c r="G164" s="62" t="s">
        <v>36</v>
      </c>
      <c r="H164" s="63">
        <f>VLOOKUP(G164,Sheet1!$A$2:$B$98,2,FALSE)</f>
        <v>148500</v>
      </c>
      <c r="I164" s="64" t="s">
        <v>71</v>
      </c>
      <c r="J164" s="63">
        <f>VLOOKUP(I164,Sheet1!$A$2:$B$98,2,FALSE)</f>
        <v>234000</v>
      </c>
      <c r="K164" s="65" t="s">
        <v>64</v>
      </c>
      <c r="L164" s="66">
        <f>VLOOKUP(K164,Sheet1!$A$2:$B$98,2,FALSE)</f>
        <v>40500</v>
      </c>
      <c r="M164" s="103" t="s">
        <v>41</v>
      </c>
      <c r="N164" s="66">
        <f>VLOOKUP(M164,Sheet1!$A$2:$B$98,2,FALSE)</f>
        <v>0</v>
      </c>
      <c r="O164" s="68" t="s">
        <v>51</v>
      </c>
      <c r="P164" s="69">
        <f>VLOOKUP(O164,Sheet1!$A$2:$B$98,2,FALSE)</f>
        <v>11340</v>
      </c>
      <c r="Q164" s="68" t="s">
        <v>113</v>
      </c>
      <c r="R164" s="69">
        <f>VLOOKUP(Q164,Sheet1!$A$2:$B$98,2,FALSE)</f>
        <v>792000</v>
      </c>
      <c r="S164" s="68" t="s">
        <v>61</v>
      </c>
      <c r="T164" s="69">
        <f>VLOOKUP(S164,Sheet1!$A$2:$B$98,2,FALSE)</f>
        <v>342000</v>
      </c>
      <c r="U164" s="98" t="s">
        <v>114</v>
      </c>
      <c r="V164" s="71">
        <f>VLOOKUP(U164,Sheet1!$A$2:$B$98,2,FALSE)</f>
        <v>0</v>
      </c>
      <c r="W164" s="98" t="s">
        <v>140</v>
      </c>
      <c r="X164" s="71">
        <f>VLOOKUP(W164,Sheet1!$A$2:$B$98,2,FALSE)</f>
        <v>0</v>
      </c>
      <c r="Y164" s="70" t="s">
        <v>84</v>
      </c>
      <c r="Z164" s="71">
        <f>VLOOKUP(Y164,Sheet1!$A$2:$B$98,2,FALSE)</f>
        <v>27972</v>
      </c>
      <c r="AA164" s="99" t="s">
        <v>44</v>
      </c>
      <c r="AB164" s="73">
        <f>VLOOKUP(AA164,Sheet1!$A$2:$B$98,2,FALSE)</f>
        <v>0</v>
      </c>
      <c r="AC164" s="72" t="s">
        <v>46</v>
      </c>
      <c r="AD164" s="73">
        <f>VLOOKUP(AC164,Sheet1!$A$2:$B$98,2,FALSE)</f>
        <v>48600</v>
      </c>
      <c r="AE164" s="101" t="s">
        <v>115</v>
      </c>
      <c r="AF164" s="74">
        <f>VLOOKUP(AE164,Sheet1!$A$2:$B$98,2,FALSE)</f>
        <v>0</v>
      </c>
      <c r="AG164" s="100" t="s">
        <v>150</v>
      </c>
      <c r="AH164" s="74">
        <f>VLOOKUP(AG164,Sheet1!$A$2:$B$98,2,FALSE)</f>
        <v>0</v>
      </c>
    </row>
    <row r="165" spans="1:34" ht="9.6999999999999993" customHeight="1" x14ac:dyDescent="0.2">
      <c r="A165" s="48">
        <v>164</v>
      </c>
      <c r="B165" s="59" t="s">
        <v>836</v>
      </c>
      <c r="C165" s="49" t="s">
        <v>111</v>
      </c>
      <c r="D165" s="80" t="s">
        <v>835</v>
      </c>
      <c r="E165" s="87" t="s">
        <v>837</v>
      </c>
      <c r="F165" s="52">
        <f t="shared" si="2"/>
        <v>1641600</v>
      </c>
      <c r="G165" s="107" t="s">
        <v>78</v>
      </c>
      <c r="H165" s="63">
        <f>VLOOKUP(G165,Sheet1!$A$2:$B$98,2,FALSE)</f>
        <v>0</v>
      </c>
      <c r="I165" s="64" t="s">
        <v>71</v>
      </c>
      <c r="J165" s="63">
        <f>VLOOKUP(I165,Sheet1!$A$2:$B$98,2,FALSE)</f>
        <v>234000</v>
      </c>
      <c r="K165" s="65" t="s">
        <v>64</v>
      </c>
      <c r="L165" s="66">
        <f>VLOOKUP(K165,Sheet1!$A$2:$B$98,2,FALSE)</f>
        <v>40500</v>
      </c>
      <c r="M165" s="65" t="s">
        <v>117</v>
      </c>
      <c r="N165" s="66">
        <f>VLOOKUP(M165,Sheet1!$A$2:$B$98,2,FALSE)</f>
        <v>234000</v>
      </c>
      <c r="O165" s="102" t="s">
        <v>118</v>
      </c>
      <c r="P165" s="69">
        <f>VLOOKUP(O165,Sheet1!$A$2:$B$98,2,FALSE)</f>
        <v>0</v>
      </c>
      <c r="Q165" s="102" t="s">
        <v>92</v>
      </c>
      <c r="R165" s="69">
        <f>VLOOKUP(Q165,Sheet1!$A$2:$B$98,2,FALSE)</f>
        <v>0</v>
      </c>
      <c r="S165" s="102" t="s">
        <v>75</v>
      </c>
      <c r="T165" s="69">
        <f>VLOOKUP(S165,Sheet1!$A$2:$B$98,2,FALSE)</f>
        <v>0</v>
      </c>
      <c r="U165" s="70" t="s">
        <v>141</v>
      </c>
      <c r="V165" s="71">
        <f>VLOOKUP(U165,Sheet1!$A$2:$B$98,2,FALSE)</f>
        <v>40500</v>
      </c>
      <c r="W165" s="70" t="s">
        <v>143</v>
      </c>
      <c r="X165" s="71">
        <f>VLOOKUP(W165,Sheet1!$A$2:$B$98,2,FALSE)</f>
        <v>792000</v>
      </c>
      <c r="Y165" s="70" t="s">
        <v>91</v>
      </c>
      <c r="Z165" s="71">
        <f>VLOOKUP(Y165,Sheet1!$A$2:$B$98,2,FALSE)</f>
        <v>66600</v>
      </c>
      <c r="AA165" s="99" t="s">
        <v>53</v>
      </c>
      <c r="AB165" s="73">
        <f>VLOOKUP(AA165,Sheet1!$A$2:$B$98,2,FALSE)</f>
        <v>0</v>
      </c>
      <c r="AC165" s="72" t="s">
        <v>86</v>
      </c>
      <c r="AD165" s="73">
        <f>VLOOKUP(AC165,Sheet1!$A$2:$B$98,2,FALSE)</f>
        <v>234000</v>
      </c>
      <c r="AE165" s="101" t="s">
        <v>115</v>
      </c>
      <c r="AF165" s="74">
        <f>VLOOKUP(AE165,Sheet1!$A$2:$B$98,2,FALSE)</f>
        <v>0</v>
      </c>
      <c r="AG165" s="100" t="s">
        <v>121</v>
      </c>
      <c r="AH165" s="74">
        <f>VLOOKUP(AG165,Sheet1!$A$2:$B$98,2,FALSE)</f>
        <v>0</v>
      </c>
    </row>
    <row r="166" spans="1:34" ht="9.6999999999999993" customHeight="1" x14ac:dyDescent="0.2">
      <c r="A166" s="48">
        <v>165</v>
      </c>
      <c r="B166" s="79" t="s">
        <v>1012</v>
      </c>
      <c r="C166" s="49" t="s">
        <v>285</v>
      </c>
      <c r="D166" s="80" t="s">
        <v>351</v>
      </c>
      <c r="E166" s="83" t="s">
        <v>934</v>
      </c>
      <c r="F166" s="52">
        <f t="shared" si="2"/>
        <v>1632972</v>
      </c>
      <c r="G166" s="62" t="s">
        <v>50</v>
      </c>
      <c r="H166" s="63">
        <f>VLOOKUP(G166,Sheet1!$A$2:$B$98,2,FALSE)</f>
        <v>342000</v>
      </c>
      <c r="I166" s="108" t="s">
        <v>78</v>
      </c>
      <c r="J166" s="63">
        <f>VLOOKUP(I166,Sheet1!$A$2:$B$98,2,FALSE)</f>
        <v>0</v>
      </c>
      <c r="K166" s="65" t="s">
        <v>64</v>
      </c>
      <c r="L166" s="66">
        <f>VLOOKUP(K166,Sheet1!$A$2:$B$98,2,FALSE)</f>
        <v>40500</v>
      </c>
      <c r="M166" s="65" t="s">
        <v>57</v>
      </c>
      <c r="N166" s="66">
        <f>VLOOKUP(M166,Sheet1!$A$2:$B$98,2,FALSE)</f>
        <v>148500</v>
      </c>
      <c r="O166" s="68" t="s">
        <v>61</v>
      </c>
      <c r="P166" s="69">
        <f>VLOOKUP(O166,Sheet1!$A$2:$B$98,2,FALSE)</f>
        <v>342000</v>
      </c>
      <c r="Q166" s="68" t="s">
        <v>101</v>
      </c>
      <c r="R166" s="69">
        <f>VLOOKUP(Q166,Sheet1!$A$2:$B$98,2,FALSE)</f>
        <v>27972</v>
      </c>
      <c r="S166" s="102" t="s">
        <v>127</v>
      </c>
      <c r="T166" s="69">
        <f>VLOOKUP(S166,Sheet1!$A$2:$B$98,2,FALSE)</f>
        <v>0</v>
      </c>
      <c r="U166" s="98" t="s">
        <v>114</v>
      </c>
      <c r="V166" s="71">
        <f>VLOOKUP(U166,Sheet1!$A$2:$B$98,2,FALSE)</f>
        <v>0</v>
      </c>
      <c r="W166" s="70" t="s">
        <v>95</v>
      </c>
      <c r="X166" s="71">
        <f>VLOOKUP(W166,Sheet1!$A$2:$B$98,2,FALSE)</f>
        <v>148500</v>
      </c>
      <c r="Y166" s="70" t="s">
        <v>120</v>
      </c>
      <c r="Z166" s="71">
        <f>VLOOKUP(Y166,Sheet1!$A$2:$B$98,2,FALSE)</f>
        <v>234000</v>
      </c>
      <c r="AA166" s="72" t="s">
        <v>86</v>
      </c>
      <c r="AB166" s="73">
        <f>VLOOKUP(AA166,Sheet1!$A$2:$B$98,2,FALSE)</f>
        <v>234000</v>
      </c>
      <c r="AC166" s="72" t="s">
        <v>39</v>
      </c>
      <c r="AD166" s="73">
        <f>VLOOKUP(AC166,Sheet1!$A$2:$B$98,2,FALSE)</f>
        <v>40500</v>
      </c>
      <c r="AE166" s="101" t="s">
        <v>115</v>
      </c>
      <c r="AF166" s="74">
        <f>VLOOKUP(AE166,Sheet1!$A$2:$B$98,2,FALSE)</f>
        <v>0</v>
      </c>
      <c r="AG166" s="75" t="s">
        <v>116</v>
      </c>
      <c r="AH166" s="74">
        <f>VLOOKUP(AG166,Sheet1!$A$2:$B$98,2,FALSE)</f>
        <v>75000</v>
      </c>
    </row>
    <row r="167" spans="1:34" ht="9.6999999999999993" customHeight="1" x14ac:dyDescent="0.2">
      <c r="A167" s="58">
        <v>166</v>
      </c>
      <c r="B167" s="59" t="s">
        <v>741</v>
      </c>
      <c r="C167" s="49" t="s">
        <v>285</v>
      </c>
      <c r="D167" s="80" t="s">
        <v>742</v>
      </c>
      <c r="E167" s="83" t="s">
        <v>745</v>
      </c>
      <c r="F167" s="52">
        <f t="shared" si="2"/>
        <v>1623132</v>
      </c>
      <c r="G167" s="62" t="s">
        <v>67</v>
      </c>
      <c r="H167" s="63">
        <f>VLOOKUP(G167,Sheet1!$A$2:$B$98,2,FALSE)</f>
        <v>101160</v>
      </c>
      <c r="I167" s="64" t="s">
        <v>71</v>
      </c>
      <c r="J167" s="63">
        <f>VLOOKUP(I167,Sheet1!$A$2:$B$98,2,FALSE)</f>
        <v>234000</v>
      </c>
      <c r="K167" s="103" t="s">
        <v>82</v>
      </c>
      <c r="L167" s="66">
        <f>VLOOKUP(K167,Sheet1!$A$2:$B$98,2,FALSE)</f>
        <v>0</v>
      </c>
      <c r="M167" s="103" t="s">
        <v>41</v>
      </c>
      <c r="N167" s="66">
        <f>VLOOKUP(M167,Sheet1!$A$2:$B$98,2,FALSE)</f>
        <v>0</v>
      </c>
      <c r="O167" s="102" t="s">
        <v>118</v>
      </c>
      <c r="P167" s="69">
        <f>VLOOKUP(O167,Sheet1!$A$2:$B$98,2,FALSE)</f>
        <v>0</v>
      </c>
      <c r="Q167" s="102" t="s">
        <v>98</v>
      </c>
      <c r="R167" s="69">
        <f>VLOOKUP(Q167,Sheet1!$A$2:$B$98,2,FALSE)</f>
        <v>0</v>
      </c>
      <c r="S167" s="68" t="s">
        <v>113</v>
      </c>
      <c r="T167" s="69">
        <f>VLOOKUP(S167,Sheet1!$A$2:$B$98,2,FALSE)</f>
        <v>792000</v>
      </c>
      <c r="U167" s="98" t="s">
        <v>114</v>
      </c>
      <c r="V167" s="71">
        <f>VLOOKUP(U167,Sheet1!$A$2:$B$98,2,FALSE)</f>
        <v>0</v>
      </c>
      <c r="W167" s="70" t="s">
        <v>120</v>
      </c>
      <c r="X167" s="71">
        <f>VLOOKUP(W167,Sheet1!$A$2:$B$98,2,FALSE)</f>
        <v>234000</v>
      </c>
      <c r="Y167" s="70" t="s">
        <v>83</v>
      </c>
      <c r="Z167" s="71">
        <f>VLOOKUP(Y167,Sheet1!$A$2:$B$98,2,FALSE)</f>
        <v>234000</v>
      </c>
      <c r="AA167" s="72" t="s">
        <v>48</v>
      </c>
      <c r="AB167" s="73">
        <f>VLOOKUP(AA167,Sheet1!$A$2:$B$98,2,FALSE)</f>
        <v>27972</v>
      </c>
      <c r="AC167" s="99" t="s">
        <v>44</v>
      </c>
      <c r="AD167" s="73">
        <f>VLOOKUP(AC167,Sheet1!$A$2:$B$98,2,FALSE)</f>
        <v>0</v>
      </c>
      <c r="AE167" s="101" t="s">
        <v>115</v>
      </c>
      <c r="AF167" s="74">
        <f>VLOOKUP(AE167,Sheet1!$A$2:$B$98,2,FALSE)</f>
        <v>0</v>
      </c>
      <c r="AG167" s="100" t="s">
        <v>129</v>
      </c>
      <c r="AH167" s="74">
        <f>VLOOKUP(AG167,Sheet1!$A$2:$B$98,2,FALSE)</f>
        <v>0</v>
      </c>
    </row>
    <row r="168" spans="1:34" ht="9.6999999999999993" customHeight="1" x14ac:dyDescent="0.2">
      <c r="A168" s="58">
        <v>167</v>
      </c>
      <c r="B168" s="59" t="s">
        <v>545</v>
      </c>
      <c r="C168" s="49" t="s">
        <v>111</v>
      </c>
      <c r="D168" s="80" t="s">
        <v>544</v>
      </c>
      <c r="E168" s="87" t="s">
        <v>546</v>
      </c>
      <c r="F168" s="52">
        <f t="shared" si="2"/>
        <v>1612800</v>
      </c>
      <c r="G168" s="107" t="s">
        <v>43</v>
      </c>
      <c r="H168" s="63">
        <f>VLOOKUP(G168,Sheet1!$A$2:$B$98,2,FALSE)</f>
        <v>0</v>
      </c>
      <c r="I168" s="108" t="s">
        <v>78</v>
      </c>
      <c r="J168" s="63">
        <f>VLOOKUP(I168,Sheet1!$A$2:$B$98,2,FALSE)</f>
        <v>0</v>
      </c>
      <c r="K168" s="103" t="s">
        <v>82</v>
      </c>
      <c r="L168" s="66">
        <f>VLOOKUP(K168,Sheet1!$A$2:$B$98,2,FALSE)</f>
        <v>0</v>
      </c>
      <c r="M168" s="65" t="s">
        <v>65</v>
      </c>
      <c r="N168" s="66">
        <f>VLOOKUP(M168,Sheet1!$A$2:$B$98,2,FALSE)</f>
        <v>301500</v>
      </c>
      <c r="O168" s="102" t="s">
        <v>118</v>
      </c>
      <c r="P168" s="69">
        <f>VLOOKUP(O168,Sheet1!$A$2:$B$98,2,FALSE)</f>
        <v>0</v>
      </c>
      <c r="Q168" s="68" t="s">
        <v>68</v>
      </c>
      <c r="R168" s="69">
        <f>VLOOKUP(Q168,Sheet1!$A$2:$B$98,2,FALSE)</f>
        <v>55800</v>
      </c>
      <c r="S168" s="68" t="s">
        <v>113</v>
      </c>
      <c r="T168" s="69">
        <f>VLOOKUP(S168,Sheet1!$A$2:$B$98,2,FALSE)</f>
        <v>792000</v>
      </c>
      <c r="U168" s="70" t="s">
        <v>95</v>
      </c>
      <c r="V168" s="71">
        <f>VLOOKUP(U168,Sheet1!$A$2:$B$98,2,FALSE)</f>
        <v>148500</v>
      </c>
      <c r="W168" s="70" t="s">
        <v>149</v>
      </c>
      <c r="X168" s="71">
        <f>VLOOKUP(W168,Sheet1!$A$2:$B$98,2,FALSE)</f>
        <v>40500</v>
      </c>
      <c r="Y168" s="98" t="s">
        <v>128</v>
      </c>
      <c r="Z168" s="71">
        <f>VLOOKUP(Y168,Sheet1!$A$2:$B$98,2,FALSE)</f>
        <v>0</v>
      </c>
      <c r="AA168" s="72" t="s">
        <v>86</v>
      </c>
      <c r="AB168" s="73">
        <f>VLOOKUP(AA168,Sheet1!$A$2:$B$98,2,FALSE)</f>
        <v>234000</v>
      </c>
      <c r="AC168" s="72" t="s">
        <v>39</v>
      </c>
      <c r="AD168" s="73">
        <f>VLOOKUP(AC168,Sheet1!$A$2:$B$98,2,FALSE)</f>
        <v>40500</v>
      </c>
      <c r="AE168" s="101" t="s">
        <v>115</v>
      </c>
      <c r="AF168" s="74">
        <f>VLOOKUP(AE168,Sheet1!$A$2:$B$98,2,FALSE)</f>
        <v>0</v>
      </c>
      <c r="AG168" s="100" t="s">
        <v>129</v>
      </c>
      <c r="AH168" s="74">
        <f>VLOOKUP(AG168,Sheet1!$A$2:$B$98,2,FALSE)</f>
        <v>0</v>
      </c>
    </row>
    <row r="169" spans="1:34" ht="9.6999999999999993" customHeight="1" x14ac:dyDescent="0.2">
      <c r="A169" s="48">
        <v>168</v>
      </c>
      <c r="B169" s="59" t="s">
        <v>166</v>
      </c>
      <c r="C169" s="49" t="s">
        <v>111</v>
      </c>
      <c r="D169" s="80" t="s">
        <v>163</v>
      </c>
      <c r="E169" s="87" t="s">
        <v>164</v>
      </c>
      <c r="F169" s="52">
        <f t="shared" si="2"/>
        <v>1609776</v>
      </c>
      <c r="G169" s="62" t="s">
        <v>67</v>
      </c>
      <c r="H169" s="63">
        <f>VLOOKUP(G169,Sheet1!$A$2:$B$98,2,FALSE)</f>
        <v>101160</v>
      </c>
      <c r="I169" s="64" t="s">
        <v>71</v>
      </c>
      <c r="J169" s="63">
        <f>VLOOKUP(I169,Sheet1!$A$2:$B$98,2,FALSE)</f>
        <v>234000</v>
      </c>
      <c r="K169" s="65" t="s">
        <v>117</v>
      </c>
      <c r="L169" s="66">
        <f>VLOOKUP(K169,Sheet1!$A$2:$B$98,2,FALSE)</f>
        <v>234000</v>
      </c>
      <c r="M169" s="103" t="s">
        <v>41</v>
      </c>
      <c r="N169" s="66">
        <f>VLOOKUP(M169,Sheet1!$A$2:$B$98,2,FALSE)</f>
        <v>0</v>
      </c>
      <c r="O169" s="68" t="s">
        <v>113</v>
      </c>
      <c r="P169" s="69">
        <f>VLOOKUP(O169,Sheet1!$A$2:$B$98,2,FALSE)</f>
        <v>792000</v>
      </c>
      <c r="Q169" s="68" t="s">
        <v>101</v>
      </c>
      <c r="R169" s="69">
        <f>VLOOKUP(Q169,Sheet1!$A$2:$B$98,2,FALSE)</f>
        <v>27972</v>
      </c>
      <c r="S169" s="68" t="s">
        <v>68</v>
      </c>
      <c r="T169" s="69">
        <f>VLOOKUP(S169,Sheet1!$A$2:$B$98,2,FALSE)</f>
        <v>55800</v>
      </c>
      <c r="U169" s="70" t="s">
        <v>84</v>
      </c>
      <c r="V169" s="71">
        <f>VLOOKUP(U169,Sheet1!$A$2:$B$98,2,FALSE)</f>
        <v>27972</v>
      </c>
      <c r="W169" s="70" t="s">
        <v>40</v>
      </c>
      <c r="X169" s="71">
        <f>VLOOKUP(W169,Sheet1!$A$2:$B$98,2,FALSE)</f>
        <v>34200</v>
      </c>
      <c r="Y169" s="70" t="s">
        <v>97</v>
      </c>
      <c r="Z169" s="71">
        <f>VLOOKUP(Y169,Sheet1!$A$2:$B$98,2,FALSE)</f>
        <v>34200</v>
      </c>
      <c r="AA169" s="72" t="s">
        <v>48</v>
      </c>
      <c r="AB169" s="73">
        <f>VLOOKUP(AA169,Sheet1!$A$2:$B$98,2,FALSE)</f>
        <v>27972</v>
      </c>
      <c r="AC169" s="72" t="s">
        <v>39</v>
      </c>
      <c r="AD169" s="73">
        <f>VLOOKUP(AC169,Sheet1!$A$2:$B$98,2,FALSE)</f>
        <v>40500</v>
      </c>
      <c r="AE169" s="101" t="s">
        <v>150</v>
      </c>
      <c r="AF169" s="74">
        <f>VLOOKUP(AE169,Sheet1!$A$2:$B$98,2,FALSE)</f>
        <v>0</v>
      </c>
      <c r="AG169" s="100" t="s">
        <v>129</v>
      </c>
      <c r="AH169" s="74">
        <f>VLOOKUP(AG169,Sheet1!$A$2:$B$98,2,FALSE)</f>
        <v>0</v>
      </c>
    </row>
    <row r="170" spans="1:34" ht="9.6999999999999993" customHeight="1" x14ac:dyDescent="0.2">
      <c r="A170" s="48">
        <v>169</v>
      </c>
      <c r="B170" s="59" t="s">
        <v>716</v>
      </c>
      <c r="C170" s="49" t="s">
        <v>111</v>
      </c>
      <c r="D170" s="80" t="s">
        <v>715</v>
      </c>
      <c r="E170" s="87" t="s">
        <v>717</v>
      </c>
      <c r="F170" s="52">
        <f t="shared" si="2"/>
        <v>1606332</v>
      </c>
      <c r="G170" s="62" t="s">
        <v>50</v>
      </c>
      <c r="H170" s="63">
        <f>VLOOKUP(G170,Sheet1!$A$2:$B$98,2,FALSE)</f>
        <v>342000</v>
      </c>
      <c r="I170" s="64" t="s">
        <v>71</v>
      </c>
      <c r="J170" s="63">
        <f>VLOOKUP(I170,Sheet1!$A$2:$B$98,2,FALSE)</f>
        <v>234000</v>
      </c>
      <c r="K170" s="103" t="s">
        <v>80</v>
      </c>
      <c r="L170" s="66">
        <f>VLOOKUP(K170,Sheet1!$A$2:$B$98,2,FALSE)</f>
        <v>0</v>
      </c>
      <c r="M170" s="103" t="s">
        <v>63</v>
      </c>
      <c r="N170" s="66">
        <f>VLOOKUP(M170,Sheet1!$A$2:$B$98,2,FALSE)</f>
        <v>0</v>
      </c>
      <c r="O170" s="102" t="s">
        <v>118</v>
      </c>
      <c r="P170" s="69">
        <f>VLOOKUP(O170,Sheet1!$A$2:$B$98,2,FALSE)</f>
        <v>0</v>
      </c>
      <c r="Q170" s="102" t="s">
        <v>119</v>
      </c>
      <c r="R170" s="69">
        <f>VLOOKUP(Q170,Sheet1!$A$2:$B$98,2,FALSE)</f>
        <v>0</v>
      </c>
      <c r="S170" s="68" t="s">
        <v>76</v>
      </c>
      <c r="T170" s="69">
        <f>VLOOKUP(S170,Sheet1!$A$2:$B$98,2,FALSE)</f>
        <v>101160</v>
      </c>
      <c r="U170" s="98" t="s">
        <v>114</v>
      </c>
      <c r="V170" s="71">
        <f>VLOOKUP(U170,Sheet1!$A$2:$B$98,2,FALSE)</f>
        <v>0</v>
      </c>
      <c r="W170" s="70" t="s">
        <v>97</v>
      </c>
      <c r="X170" s="71">
        <f>VLOOKUP(W170,Sheet1!$A$2:$B$98,2,FALSE)</f>
        <v>34200</v>
      </c>
      <c r="Y170" s="70" t="s">
        <v>143</v>
      </c>
      <c r="Z170" s="71">
        <f>VLOOKUP(Y170,Sheet1!$A$2:$B$98,2,FALSE)</f>
        <v>792000</v>
      </c>
      <c r="AA170" s="72" t="s">
        <v>48</v>
      </c>
      <c r="AB170" s="73">
        <f>VLOOKUP(AA170,Sheet1!$A$2:$B$98,2,FALSE)</f>
        <v>27972</v>
      </c>
      <c r="AC170" s="99" t="s">
        <v>44</v>
      </c>
      <c r="AD170" s="73">
        <f>VLOOKUP(AC170,Sheet1!$A$2:$B$98,2,FALSE)</f>
        <v>0</v>
      </c>
      <c r="AE170" s="101" t="s">
        <v>129</v>
      </c>
      <c r="AF170" s="74">
        <f>VLOOKUP(AE170,Sheet1!$A$2:$B$98,2,FALSE)</f>
        <v>0</v>
      </c>
      <c r="AG170" s="75" t="s">
        <v>116</v>
      </c>
      <c r="AH170" s="74">
        <f>VLOOKUP(AG170,Sheet1!$A$2:$B$98,2,FALSE)</f>
        <v>75000</v>
      </c>
    </row>
    <row r="171" spans="1:34" ht="9.6999999999999993" customHeight="1" x14ac:dyDescent="0.2">
      <c r="A171" s="58">
        <v>170</v>
      </c>
      <c r="B171" s="59" t="s">
        <v>803</v>
      </c>
      <c r="C171" s="49" t="s">
        <v>802</v>
      </c>
      <c r="D171" s="80" t="s">
        <v>801</v>
      </c>
      <c r="E171" s="87" t="s">
        <v>804</v>
      </c>
      <c r="F171" s="52">
        <f t="shared" si="2"/>
        <v>1606260</v>
      </c>
      <c r="G171" s="62" t="s">
        <v>36</v>
      </c>
      <c r="H171" s="63">
        <f>VLOOKUP(G171,Sheet1!$A$2:$B$98,2,FALSE)</f>
        <v>148500</v>
      </c>
      <c r="I171" s="108" t="s">
        <v>35</v>
      </c>
      <c r="J171" s="63">
        <f>VLOOKUP(I171,Sheet1!$A$2:$B$98,2,FALSE)</f>
        <v>0</v>
      </c>
      <c r="K171" s="65" t="s">
        <v>117</v>
      </c>
      <c r="L171" s="66">
        <f>VLOOKUP(K171,Sheet1!$A$2:$B$98,2,FALSE)</f>
        <v>234000</v>
      </c>
      <c r="M171" s="103" t="s">
        <v>81</v>
      </c>
      <c r="N171" s="66">
        <f>VLOOKUP(M171,Sheet1!$A$2:$B$98,2,FALSE)</f>
        <v>0</v>
      </c>
      <c r="O171" s="68" t="s">
        <v>113</v>
      </c>
      <c r="P171" s="69">
        <f>VLOOKUP(O171,Sheet1!$A$2:$B$98,2,FALSE)</f>
        <v>792000</v>
      </c>
      <c r="Q171" s="68" t="s">
        <v>76</v>
      </c>
      <c r="R171" s="69">
        <f>VLOOKUP(Q171,Sheet1!$A$2:$B$98,2,FALSE)</f>
        <v>101160</v>
      </c>
      <c r="S171" s="102" t="s">
        <v>127</v>
      </c>
      <c r="T171" s="69">
        <f>VLOOKUP(S171,Sheet1!$A$2:$B$98,2,FALSE)</f>
        <v>0</v>
      </c>
      <c r="U171" s="70" t="s">
        <v>95</v>
      </c>
      <c r="V171" s="71">
        <f>VLOOKUP(U171,Sheet1!$A$2:$B$98,2,FALSE)</f>
        <v>148500</v>
      </c>
      <c r="W171" s="70" t="s">
        <v>91</v>
      </c>
      <c r="X171" s="71">
        <f>VLOOKUP(W171,Sheet1!$A$2:$B$98,2,FALSE)</f>
        <v>66600</v>
      </c>
      <c r="Y171" s="98" t="s">
        <v>128</v>
      </c>
      <c r="Z171" s="71">
        <f>VLOOKUP(Y171,Sheet1!$A$2:$B$98,2,FALSE)</f>
        <v>0</v>
      </c>
      <c r="AA171" s="99" t="s">
        <v>44</v>
      </c>
      <c r="AB171" s="73">
        <f>VLOOKUP(AA171,Sheet1!$A$2:$B$98,2,FALSE)</f>
        <v>0</v>
      </c>
      <c r="AC171" s="72" t="s">
        <v>39</v>
      </c>
      <c r="AD171" s="73">
        <f>VLOOKUP(AC171,Sheet1!$A$2:$B$98,2,FALSE)</f>
        <v>40500</v>
      </c>
      <c r="AE171" s="101" t="s">
        <v>129</v>
      </c>
      <c r="AF171" s="74">
        <f>VLOOKUP(AE171,Sheet1!$A$2:$B$98,2,FALSE)</f>
        <v>0</v>
      </c>
      <c r="AG171" s="75" t="s">
        <v>116</v>
      </c>
      <c r="AH171" s="74">
        <f>VLOOKUP(AG171,Sheet1!$A$2:$B$98,2,FALSE)</f>
        <v>75000</v>
      </c>
    </row>
    <row r="172" spans="1:34" ht="9.6999999999999993" customHeight="1" x14ac:dyDescent="0.2">
      <c r="A172" s="58">
        <v>171</v>
      </c>
      <c r="B172" s="59" t="s">
        <v>373</v>
      </c>
      <c r="C172" s="49" t="s">
        <v>263</v>
      </c>
      <c r="D172" s="80" t="s">
        <v>372</v>
      </c>
      <c r="E172" s="87" t="s">
        <v>374</v>
      </c>
      <c r="F172" s="52">
        <f t="shared" si="2"/>
        <v>1604520</v>
      </c>
      <c r="G172" s="107" t="s">
        <v>43</v>
      </c>
      <c r="H172" s="63">
        <f>VLOOKUP(G172,Sheet1!$A$2:$B$98,2,FALSE)</f>
        <v>0</v>
      </c>
      <c r="I172" s="64" t="s">
        <v>67</v>
      </c>
      <c r="J172" s="63">
        <f>VLOOKUP(I172,Sheet1!$A$2:$B$98,2,FALSE)</f>
        <v>101160</v>
      </c>
      <c r="K172" s="65" t="s">
        <v>117</v>
      </c>
      <c r="L172" s="66">
        <f>VLOOKUP(K172,Sheet1!$A$2:$B$98,2,FALSE)</f>
        <v>234000</v>
      </c>
      <c r="M172" s="65" t="s">
        <v>73</v>
      </c>
      <c r="N172" s="66">
        <f>VLOOKUP(M172,Sheet1!$A$2:$B$98,2,FALSE)</f>
        <v>101160</v>
      </c>
      <c r="O172" s="68" t="s">
        <v>61</v>
      </c>
      <c r="P172" s="69">
        <f>VLOOKUP(O172,Sheet1!$A$2:$B$98,2,FALSE)</f>
        <v>342000</v>
      </c>
      <c r="Q172" s="68" t="s">
        <v>113</v>
      </c>
      <c r="R172" s="69">
        <f>VLOOKUP(Q172,Sheet1!$A$2:$B$98,2,FALSE)</f>
        <v>792000</v>
      </c>
      <c r="S172" s="102" t="s">
        <v>119</v>
      </c>
      <c r="T172" s="69">
        <f>VLOOKUP(S172,Sheet1!$A$2:$B$98,2,FALSE)</f>
        <v>0</v>
      </c>
      <c r="U172" s="98" t="s">
        <v>114</v>
      </c>
      <c r="V172" s="71">
        <f>VLOOKUP(U172,Sheet1!$A$2:$B$98,2,FALSE)</f>
        <v>0</v>
      </c>
      <c r="W172" s="70" t="s">
        <v>97</v>
      </c>
      <c r="X172" s="71">
        <f>VLOOKUP(W172,Sheet1!$A$2:$B$98,2,FALSE)</f>
        <v>34200</v>
      </c>
      <c r="Y172" s="98" t="s">
        <v>128</v>
      </c>
      <c r="Z172" s="71">
        <f>VLOOKUP(Y172,Sheet1!$A$2:$B$98,2,FALSE)</f>
        <v>0</v>
      </c>
      <c r="AA172" s="99" t="s">
        <v>87</v>
      </c>
      <c r="AB172" s="73">
        <f>VLOOKUP(AA172,Sheet1!$A$2:$B$98,2,FALSE)</f>
        <v>0</v>
      </c>
      <c r="AC172" s="99" t="s">
        <v>44</v>
      </c>
      <c r="AD172" s="73">
        <f>VLOOKUP(AC172,Sheet1!$A$2:$B$98,2,FALSE)</f>
        <v>0</v>
      </c>
      <c r="AE172" s="101" t="s">
        <v>115</v>
      </c>
      <c r="AF172" s="74">
        <f>VLOOKUP(AE172,Sheet1!$A$2:$B$98,2,FALSE)</f>
        <v>0</v>
      </c>
      <c r="AG172" s="100" t="s">
        <v>129</v>
      </c>
      <c r="AH172" s="74">
        <f>VLOOKUP(AG172,Sheet1!$A$2:$B$98,2,FALSE)</f>
        <v>0</v>
      </c>
    </row>
    <row r="173" spans="1:34" ht="9.6999999999999993" customHeight="1" x14ac:dyDescent="0.2">
      <c r="A173" s="48">
        <v>172</v>
      </c>
      <c r="B173" s="59" t="s">
        <v>631</v>
      </c>
      <c r="C173" s="49" t="s">
        <v>111</v>
      </c>
      <c r="D173" s="80" t="s">
        <v>625</v>
      </c>
      <c r="E173" s="83" t="s">
        <v>628</v>
      </c>
      <c r="F173" s="52">
        <f t="shared" si="2"/>
        <v>1604232</v>
      </c>
      <c r="G173" s="62" t="s">
        <v>67</v>
      </c>
      <c r="H173" s="63">
        <f>VLOOKUP(G173,Sheet1!$A$2:$B$98,2,FALSE)</f>
        <v>101160</v>
      </c>
      <c r="I173" s="64" t="s">
        <v>71</v>
      </c>
      <c r="J173" s="63">
        <f>VLOOKUP(I173,Sheet1!$A$2:$B$98,2,FALSE)</f>
        <v>234000</v>
      </c>
      <c r="K173" s="65" t="s">
        <v>32</v>
      </c>
      <c r="L173" s="66">
        <f>VLOOKUP(K173,Sheet1!$A$2:$B$98,2,FALSE)</f>
        <v>66600</v>
      </c>
      <c r="M173" s="103" t="s">
        <v>41</v>
      </c>
      <c r="N173" s="66">
        <f>VLOOKUP(M173,Sheet1!$A$2:$B$98,2,FALSE)</f>
        <v>0</v>
      </c>
      <c r="O173" s="68" t="s">
        <v>113</v>
      </c>
      <c r="P173" s="69">
        <f>VLOOKUP(O173,Sheet1!$A$2:$B$98,2,FALSE)</f>
        <v>792000</v>
      </c>
      <c r="Q173" s="68" t="s">
        <v>61</v>
      </c>
      <c r="R173" s="69">
        <f>VLOOKUP(Q173,Sheet1!$A$2:$B$98,2,FALSE)</f>
        <v>342000</v>
      </c>
      <c r="S173" s="102" t="s">
        <v>119</v>
      </c>
      <c r="T173" s="69">
        <f>VLOOKUP(S173,Sheet1!$A$2:$B$98,2,FALSE)</f>
        <v>0</v>
      </c>
      <c r="U173" s="70" t="s">
        <v>141</v>
      </c>
      <c r="V173" s="71">
        <f>VLOOKUP(U173,Sheet1!$A$2:$B$98,2,FALSE)</f>
        <v>40500</v>
      </c>
      <c r="W173" s="98" t="s">
        <v>147</v>
      </c>
      <c r="X173" s="71">
        <f>VLOOKUP(W173,Sheet1!$A$2:$B$98,2,FALSE)</f>
        <v>0</v>
      </c>
      <c r="Y173" s="98" t="s">
        <v>128</v>
      </c>
      <c r="Z173" s="71">
        <f>VLOOKUP(Y173,Sheet1!$A$2:$B$98,2,FALSE)</f>
        <v>0</v>
      </c>
      <c r="AA173" s="72" t="s">
        <v>48</v>
      </c>
      <c r="AB173" s="73">
        <f>VLOOKUP(AA173,Sheet1!$A$2:$B$98,2,FALSE)</f>
        <v>27972</v>
      </c>
      <c r="AC173" s="99" t="s">
        <v>44</v>
      </c>
      <c r="AD173" s="73">
        <f>VLOOKUP(AC173,Sheet1!$A$2:$B$98,2,FALSE)</f>
        <v>0</v>
      </c>
      <c r="AE173" s="101" t="s">
        <v>115</v>
      </c>
      <c r="AF173" s="74">
        <f>VLOOKUP(AE173,Sheet1!$A$2:$B$98,2,FALSE)</f>
        <v>0</v>
      </c>
      <c r="AG173" s="100" t="s">
        <v>129</v>
      </c>
      <c r="AH173" s="74">
        <f>VLOOKUP(AG173,Sheet1!$A$2:$B$98,2,FALSE)</f>
        <v>0</v>
      </c>
    </row>
    <row r="174" spans="1:34" ht="9.6999999999999993" customHeight="1" x14ac:dyDescent="0.2">
      <c r="A174" s="48">
        <v>173</v>
      </c>
      <c r="B174" s="59" t="s">
        <v>732</v>
      </c>
      <c r="C174" s="49" t="s">
        <v>111</v>
      </c>
      <c r="D174" s="80" t="s">
        <v>727</v>
      </c>
      <c r="E174" s="87" t="s">
        <v>728</v>
      </c>
      <c r="F174" s="52">
        <f t="shared" si="2"/>
        <v>1604160</v>
      </c>
      <c r="G174" s="62" t="s">
        <v>36</v>
      </c>
      <c r="H174" s="63">
        <f>VLOOKUP(G174,Sheet1!$A$2:$B$98,2,FALSE)</f>
        <v>148500</v>
      </c>
      <c r="I174" s="64" t="s">
        <v>67</v>
      </c>
      <c r="J174" s="63">
        <f>VLOOKUP(I174,Sheet1!$A$2:$B$98,2,FALSE)</f>
        <v>101160</v>
      </c>
      <c r="K174" s="65" t="s">
        <v>65</v>
      </c>
      <c r="L174" s="66">
        <f>VLOOKUP(K174,Sheet1!$A$2:$B$98,2,FALSE)</f>
        <v>301500</v>
      </c>
      <c r="M174" s="65" t="s">
        <v>32</v>
      </c>
      <c r="N174" s="66">
        <f>VLOOKUP(M174,Sheet1!$A$2:$B$98,2,FALSE)</f>
        <v>66600</v>
      </c>
      <c r="O174" s="102" t="s">
        <v>118</v>
      </c>
      <c r="P174" s="69">
        <f>VLOOKUP(O174,Sheet1!$A$2:$B$98,2,FALSE)</f>
        <v>0</v>
      </c>
      <c r="Q174" s="68" t="s">
        <v>68</v>
      </c>
      <c r="R174" s="69">
        <f>VLOOKUP(Q174,Sheet1!$A$2:$B$98,2,FALSE)</f>
        <v>55800</v>
      </c>
      <c r="S174" s="68" t="s">
        <v>113</v>
      </c>
      <c r="T174" s="69">
        <f>VLOOKUP(S174,Sheet1!$A$2:$B$98,2,FALSE)</f>
        <v>792000</v>
      </c>
      <c r="U174" s="98" t="s">
        <v>140</v>
      </c>
      <c r="V174" s="71">
        <f>VLOOKUP(U174,Sheet1!$A$2:$B$98,2,FALSE)</f>
        <v>0</v>
      </c>
      <c r="W174" s="70" t="s">
        <v>100</v>
      </c>
      <c r="X174" s="71">
        <f>VLOOKUP(W174,Sheet1!$A$2:$B$98,2,FALSE)</f>
        <v>55800</v>
      </c>
      <c r="Y174" s="70" t="s">
        <v>40</v>
      </c>
      <c r="Z174" s="71">
        <f>VLOOKUP(Y174,Sheet1!$A$2:$B$98,2,FALSE)</f>
        <v>34200</v>
      </c>
      <c r="AA174" s="72" t="s">
        <v>46</v>
      </c>
      <c r="AB174" s="73">
        <f>VLOOKUP(AA174,Sheet1!$A$2:$B$98,2,FALSE)</f>
        <v>48600</v>
      </c>
      <c r="AC174" s="99" t="s">
        <v>44</v>
      </c>
      <c r="AD174" s="73">
        <f>VLOOKUP(AC174,Sheet1!$A$2:$B$98,2,FALSE)</f>
        <v>0</v>
      </c>
      <c r="AE174" s="101" t="s">
        <v>150</v>
      </c>
      <c r="AF174" s="74">
        <f>VLOOKUP(AE174,Sheet1!$A$2:$B$98,2,FALSE)</f>
        <v>0</v>
      </c>
      <c r="AG174" s="100" t="s">
        <v>121</v>
      </c>
      <c r="AH174" s="74">
        <f>VLOOKUP(AG174,Sheet1!$A$2:$B$98,2,FALSE)</f>
        <v>0</v>
      </c>
    </row>
    <row r="175" spans="1:34" ht="9.6999999999999993" customHeight="1" x14ac:dyDescent="0.2">
      <c r="A175" s="58">
        <v>174</v>
      </c>
      <c r="B175" s="59" t="s">
        <v>698</v>
      </c>
      <c r="C175" s="49" t="s">
        <v>192</v>
      </c>
      <c r="D175" s="80" t="s">
        <v>695</v>
      </c>
      <c r="E175" s="87" t="s">
        <v>699</v>
      </c>
      <c r="F175" s="52">
        <f t="shared" si="2"/>
        <v>1598400</v>
      </c>
      <c r="G175" s="62" t="s">
        <v>66</v>
      </c>
      <c r="H175" s="63">
        <f>VLOOKUP(G175,Sheet1!$A$2:$B$98,2,FALSE)</f>
        <v>148500</v>
      </c>
      <c r="I175" s="108" t="s">
        <v>43</v>
      </c>
      <c r="J175" s="63">
        <f>VLOOKUP(I175,Sheet1!$A$2:$B$98,2,FALSE)</f>
        <v>0</v>
      </c>
      <c r="K175" s="103" t="s">
        <v>89</v>
      </c>
      <c r="L175" s="66">
        <f>VLOOKUP(K175,Sheet1!$A$2:$B$98,2,FALSE)</f>
        <v>0</v>
      </c>
      <c r="M175" s="65" t="s">
        <v>65</v>
      </c>
      <c r="N175" s="66">
        <f>VLOOKUP(M175,Sheet1!$A$2:$B$98,2,FALSE)</f>
        <v>301500</v>
      </c>
      <c r="O175" s="102" t="s">
        <v>118</v>
      </c>
      <c r="P175" s="69">
        <f>VLOOKUP(O175,Sheet1!$A$2:$B$98,2,FALSE)</f>
        <v>0</v>
      </c>
      <c r="Q175" s="68" t="s">
        <v>113</v>
      </c>
      <c r="R175" s="69">
        <f>VLOOKUP(Q175,Sheet1!$A$2:$B$98,2,FALSE)</f>
        <v>792000</v>
      </c>
      <c r="S175" s="102" t="s">
        <v>119</v>
      </c>
      <c r="T175" s="69">
        <f>VLOOKUP(S175,Sheet1!$A$2:$B$98,2,FALSE)</f>
        <v>0</v>
      </c>
      <c r="U175" s="98" t="s">
        <v>93</v>
      </c>
      <c r="V175" s="71">
        <f>VLOOKUP(U175,Sheet1!$A$2:$B$98,2,FALSE)</f>
        <v>0</v>
      </c>
      <c r="W175" s="70" t="s">
        <v>91</v>
      </c>
      <c r="X175" s="71">
        <f>VLOOKUP(W175,Sheet1!$A$2:$B$98,2,FALSE)</f>
        <v>66600</v>
      </c>
      <c r="Y175" s="70" t="s">
        <v>100</v>
      </c>
      <c r="Z175" s="71">
        <f>VLOOKUP(Y175,Sheet1!$A$2:$B$98,2,FALSE)</f>
        <v>55800</v>
      </c>
      <c r="AA175" s="72" t="s">
        <v>86</v>
      </c>
      <c r="AB175" s="73">
        <f>VLOOKUP(AA175,Sheet1!$A$2:$B$98,2,FALSE)</f>
        <v>234000</v>
      </c>
      <c r="AC175" s="99" t="s">
        <v>44</v>
      </c>
      <c r="AD175" s="73">
        <f>VLOOKUP(AC175,Sheet1!$A$2:$B$98,2,FALSE)</f>
        <v>0</v>
      </c>
      <c r="AE175" s="101" t="s">
        <v>122</v>
      </c>
      <c r="AF175" s="74">
        <f>VLOOKUP(AE175,Sheet1!$A$2:$B$98,2,FALSE)</f>
        <v>0</v>
      </c>
      <c r="AG175" s="100" t="s">
        <v>129</v>
      </c>
      <c r="AH175" s="74">
        <f>VLOOKUP(AG175,Sheet1!$A$2:$B$98,2,FALSE)</f>
        <v>0</v>
      </c>
    </row>
    <row r="176" spans="1:34" ht="9.6999999999999993" customHeight="1" x14ac:dyDescent="0.2">
      <c r="A176" s="58">
        <v>175</v>
      </c>
      <c r="B176" s="59" t="s">
        <v>181</v>
      </c>
      <c r="C176" s="49" t="s">
        <v>111</v>
      </c>
      <c r="D176" s="80" t="s">
        <v>182</v>
      </c>
      <c r="E176" s="87" t="s">
        <v>183</v>
      </c>
      <c r="F176" s="52">
        <f t="shared" si="2"/>
        <v>1597500</v>
      </c>
      <c r="G176" s="62" t="s">
        <v>36</v>
      </c>
      <c r="H176" s="63">
        <f>VLOOKUP(G176,Sheet1!$A$2:$B$98,2,FALSE)</f>
        <v>148500</v>
      </c>
      <c r="I176" s="108" t="s">
        <v>43</v>
      </c>
      <c r="J176" s="63">
        <f>VLOOKUP(I176,Sheet1!$A$2:$B$98,2,FALSE)</f>
        <v>0</v>
      </c>
      <c r="K176" s="65" t="s">
        <v>64</v>
      </c>
      <c r="L176" s="66">
        <f>VLOOKUP(K176,Sheet1!$A$2:$B$98,2,FALSE)</f>
        <v>40500</v>
      </c>
      <c r="M176" s="103" t="s">
        <v>80</v>
      </c>
      <c r="N176" s="66">
        <f>VLOOKUP(M176,Sheet1!$A$2:$B$98,2,FALSE)</f>
        <v>0</v>
      </c>
      <c r="O176" s="68" t="s">
        <v>61</v>
      </c>
      <c r="P176" s="69">
        <f>VLOOKUP(O176,Sheet1!$A$2:$B$98,2,FALSE)</f>
        <v>342000</v>
      </c>
      <c r="Q176" s="68" t="s">
        <v>113</v>
      </c>
      <c r="R176" s="69">
        <f>VLOOKUP(Q176,Sheet1!$A$2:$B$98,2,FALSE)</f>
        <v>792000</v>
      </c>
      <c r="S176" s="102" t="s">
        <v>49</v>
      </c>
      <c r="T176" s="69">
        <f>VLOOKUP(S176,Sheet1!$A$2:$B$98,2,FALSE)</f>
        <v>0</v>
      </c>
      <c r="U176" s="98" t="s">
        <v>147</v>
      </c>
      <c r="V176" s="71">
        <f>VLOOKUP(U176,Sheet1!$A$2:$B$98,2,FALSE)</f>
        <v>0</v>
      </c>
      <c r="W176" s="70" t="s">
        <v>149</v>
      </c>
      <c r="X176" s="71">
        <f>VLOOKUP(W176,Sheet1!$A$2:$B$98,2,FALSE)</f>
        <v>40500</v>
      </c>
      <c r="Y176" s="98" t="s">
        <v>128</v>
      </c>
      <c r="Z176" s="71">
        <f>VLOOKUP(Y176,Sheet1!$A$2:$B$98,2,FALSE)</f>
        <v>0</v>
      </c>
      <c r="AA176" s="72" t="s">
        <v>86</v>
      </c>
      <c r="AB176" s="73">
        <f>VLOOKUP(AA176,Sheet1!$A$2:$B$98,2,FALSE)</f>
        <v>234000</v>
      </c>
      <c r="AC176" s="99" t="s">
        <v>44</v>
      </c>
      <c r="AD176" s="73">
        <f>VLOOKUP(AC176,Sheet1!$A$2:$B$98,2,FALSE)</f>
        <v>0</v>
      </c>
      <c r="AE176" s="101" t="s">
        <v>115</v>
      </c>
      <c r="AF176" s="74">
        <f>VLOOKUP(AE176,Sheet1!$A$2:$B$98,2,FALSE)</f>
        <v>0</v>
      </c>
      <c r="AG176" s="100" t="s">
        <v>129</v>
      </c>
      <c r="AH176" s="74">
        <f>VLOOKUP(AG176,Sheet1!$A$2:$B$98,2,FALSE)</f>
        <v>0</v>
      </c>
    </row>
    <row r="177" spans="1:34" ht="9.6999999999999993" customHeight="1" x14ac:dyDescent="0.2">
      <c r="A177" s="48">
        <v>176</v>
      </c>
      <c r="B177" s="59" t="s">
        <v>361</v>
      </c>
      <c r="C177" s="49" t="s">
        <v>111</v>
      </c>
      <c r="D177" s="80" t="s">
        <v>360</v>
      </c>
      <c r="E177" s="87" t="s">
        <v>362</v>
      </c>
      <c r="F177" s="52">
        <f t="shared" si="2"/>
        <v>1587060</v>
      </c>
      <c r="G177" s="107" t="s">
        <v>43</v>
      </c>
      <c r="H177" s="63">
        <f>VLOOKUP(G177,Sheet1!$A$2:$B$98,2,FALSE)</f>
        <v>0</v>
      </c>
      <c r="I177" s="64" t="s">
        <v>50</v>
      </c>
      <c r="J177" s="63">
        <f>VLOOKUP(I177,Sheet1!$A$2:$B$98,2,FALSE)</f>
        <v>342000</v>
      </c>
      <c r="K177" s="65" t="s">
        <v>57</v>
      </c>
      <c r="L177" s="66">
        <f>VLOOKUP(K177,Sheet1!$A$2:$B$98,2,FALSE)</f>
        <v>148500</v>
      </c>
      <c r="M177" s="65" t="s">
        <v>79</v>
      </c>
      <c r="N177" s="66">
        <f>VLOOKUP(M177,Sheet1!$A$2:$B$98,2,FALSE)</f>
        <v>148500</v>
      </c>
      <c r="O177" s="68" t="s">
        <v>61</v>
      </c>
      <c r="P177" s="69">
        <f>VLOOKUP(O177,Sheet1!$A$2:$B$98,2,FALSE)</f>
        <v>342000</v>
      </c>
      <c r="Q177" s="68" t="s">
        <v>68</v>
      </c>
      <c r="R177" s="69">
        <f>VLOOKUP(Q177,Sheet1!$A$2:$B$98,2,FALSE)</f>
        <v>55800</v>
      </c>
      <c r="S177" s="68" t="s">
        <v>76</v>
      </c>
      <c r="T177" s="69">
        <f>VLOOKUP(S177,Sheet1!$A$2:$B$98,2,FALSE)</f>
        <v>101160</v>
      </c>
      <c r="U177" s="98" t="s">
        <v>114</v>
      </c>
      <c r="V177" s="71">
        <f>VLOOKUP(U177,Sheet1!$A$2:$B$98,2,FALSE)</f>
        <v>0</v>
      </c>
      <c r="W177" s="70" t="s">
        <v>95</v>
      </c>
      <c r="X177" s="71">
        <f>VLOOKUP(W177,Sheet1!$A$2:$B$98,2,FALSE)</f>
        <v>148500</v>
      </c>
      <c r="Y177" s="70" t="s">
        <v>91</v>
      </c>
      <c r="Z177" s="71">
        <f>VLOOKUP(Y177,Sheet1!$A$2:$B$98,2,FALSE)</f>
        <v>66600</v>
      </c>
      <c r="AA177" s="72" t="s">
        <v>86</v>
      </c>
      <c r="AB177" s="73">
        <f>VLOOKUP(AA177,Sheet1!$A$2:$B$98,2,FALSE)</f>
        <v>234000</v>
      </c>
      <c r="AC177" s="99" t="s">
        <v>44</v>
      </c>
      <c r="AD177" s="73">
        <f>VLOOKUP(AC177,Sheet1!$A$2:$B$98,2,FALSE)</f>
        <v>0</v>
      </c>
      <c r="AE177" s="101" t="s">
        <v>115</v>
      </c>
      <c r="AF177" s="74">
        <f>VLOOKUP(AE177,Sheet1!$A$2:$B$98,2,FALSE)</f>
        <v>0</v>
      </c>
      <c r="AG177" s="100" t="s">
        <v>129</v>
      </c>
      <c r="AH177" s="74">
        <f>VLOOKUP(AG177,Sheet1!$A$2:$B$98,2,FALSE)</f>
        <v>0</v>
      </c>
    </row>
    <row r="178" spans="1:34" ht="9.6999999999999993" customHeight="1" x14ac:dyDescent="0.2">
      <c r="A178" s="48">
        <v>177</v>
      </c>
      <c r="B178" s="59" t="s">
        <v>282</v>
      </c>
      <c r="C178" s="49" t="s">
        <v>111</v>
      </c>
      <c r="D178" s="80" t="s">
        <v>179</v>
      </c>
      <c r="E178" s="87" t="s">
        <v>180</v>
      </c>
      <c r="F178" s="52">
        <f t="shared" si="2"/>
        <v>1583100</v>
      </c>
      <c r="G178" s="62" t="s">
        <v>36</v>
      </c>
      <c r="H178" s="63">
        <f>VLOOKUP(G178,Sheet1!$A$2:$B$98,2,FALSE)</f>
        <v>148500</v>
      </c>
      <c r="I178" s="64" t="s">
        <v>50</v>
      </c>
      <c r="J178" s="63">
        <f>VLOOKUP(I178,Sheet1!$A$2:$B$98,2,FALSE)</f>
        <v>342000</v>
      </c>
      <c r="K178" s="103" t="s">
        <v>82</v>
      </c>
      <c r="L178" s="66">
        <f>VLOOKUP(K178,Sheet1!$A$2:$B$98,2,FALSE)</f>
        <v>0</v>
      </c>
      <c r="M178" s="103" t="s">
        <v>41</v>
      </c>
      <c r="N178" s="66">
        <f>VLOOKUP(M178,Sheet1!$A$2:$B$98,2,FALSE)</f>
        <v>0</v>
      </c>
      <c r="O178" s="68" t="s">
        <v>68</v>
      </c>
      <c r="P178" s="69">
        <f>VLOOKUP(O178,Sheet1!$A$2:$B$98,2,FALSE)</f>
        <v>55800</v>
      </c>
      <c r="Q178" s="68" t="s">
        <v>113</v>
      </c>
      <c r="R178" s="69">
        <f>VLOOKUP(Q178,Sheet1!$A$2:$B$98,2,FALSE)</f>
        <v>792000</v>
      </c>
      <c r="S178" s="102" t="s">
        <v>119</v>
      </c>
      <c r="T178" s="69">
        <f>VLOOKUP(S178,Sheet1!$A$2:$B$98,2,FALSE)</f>
        <v>0</v>
      </c>
      <c r="U178" s="98" t="s">
        <v>114</v>
      </c>
      <c r="V178" s="71">
        <f>VLOOKUP(U178,Sheet1!$A$2:$B$98,2,FALSE)</f>
        <v>0</v>
      </c>
      <c r="W178" s="70" t="s">
        <v>95</v>
      </c>
      <c r="X178" s="71">
        <f>VLOOKUP(W178,Sheet1!$A$2:$B$98,2,FALSE)</f>
        <v>148500</v>
      </c>
      <c r="Y178" s="70" t="s">
        <v>100</v>
      </c>
      <c r="Z178" s="71">
        <f>VLOOKUP(Y178,Sheet1!$A$2:$B$98,2,FALSE)</f>
        <v>55800</v>
      </c>
      <c r="AA178" s="99" t="s">
        <v>44</v>
      </c>
      <c r="AB178" s="73">
        <f>VLOOKUP(AA178,Sheet1!$A$2:$B$98,2,FALSE)</f>
        <v>0</v>
      </c>
      <c r="AC178" s="72" t="s">
        <v>39</v>
      </c>
      <c r="AD178" s="73">
        <f>VLOOKUP(AC178,Sheet1!$A$2:$B$98,2,FALSE)</f>
        <v>40500</v>
      </c>
      <c r="AE178" s="101" t="s">
        <v>115</v>
      </c>
      <c r="AF178" s="74">
        <f>VLOOKUP(AE178,Sheet1!$A$2:$B$98,2,FALSE)</f>
        <v>0</v>
      </c>
      <c r="AG178" s="100" t="s">
        <v>129</v>
      </c>
      <c r="AH178" s="74">
        <f>VLOOKUP(AG178,Sheet1!$A$2:$B$98,2,FALSE)</f>
        <v>0</v>
      </c>
    </row>
    <row r="179" spans="1:34" ht="9.6999999999999993" customHeight="1" x14ac:dyDescent="0.2">
      <c r="A179" s="58">
        <v>178</v>
      </c>
      <c r="B179" s="59" t="s">
        <v>597</v>
      </c>
      <c r="C179" s="49" t="s">
        <v>598</v>
      </c>
      <c r="D179" s="80" t="s">
        <v>596</v>
      </c>
      <c r="E179" s="87" t="s">
        <v>599</v>
      </c>
      <c r="F179" s="52">
        <f t="shared" si="2"/>
        <v>1582932</v>
      </c>
      <c r="G179" s="62" t="s">
        <v>50</v>
      </c>
      <c r="H179" s="63">
        <f>VLOOKUP(G179,Sheet1!$A$2:$B$98,2,FALSE)</f>
        <v>342000</v>
      </c>
      <c r="I179" s="64" t="s">
        <v>67</v>
      </c>
      <c r="J179" s="63">
        <f>VLOOKUP(I179,Sheet1!$A$2:$B$98,2,FALSE)</f>
        <v>101160</v>
      </c>
      <c r="K179" s="103" t="s">
        <v>82</v>
      </c>
      <c r="L179" s="66">
        <f>VLOOKUP(K179,Sheet1!$A$2:$B$98,2,FALSE)</f>
        <v>0</v>
      </c>
      <c r="M179" s="65" t="s">
        <v>57</v>
      </c>
      <c r="N179" s="66">
        <f>VLOOKUP(M179,Sheet1!$A$2:$B$98,2,FALSE)</f>
        <v>148500</v>
      </c>
      <c r="O179" s="102" t="s">
        <v>118</v>
      </c>
      <c r="P179" s="69">
        <f>VLOOKUP(O179,Sheet1!$A$2:$B$98,2,FALSE)</f>
        <v>0</v>
      </c>
      <c r="Q179" s="68" t="s">
        <v>113</v>
      </c>
      <c r="R179" s="69">
        <f>VLOOKUP(Q179,Sheet1!$A$2:$B$98,2,FALSE)</f>
        <v>792000</v>
      </c>
      <c r="S179" s="68" t="s">
        <v>68</v>
      </c>
      <c r="T179" s="69">
        <f>VLOOKUP(S179,Sheet1!$A$2:$B$98,2,FALSE)</f>
        <v>55800</v>
      </c>
      <c r="U179" s="98" t="s">
        <v>140</v>
      </c>
      <c r="V179" s="71">
        <f>VLOOKUP(U179,Sheet1!$A$2:$B$98,2,FALSE)</f>
        <v>0</v>
      </c>
      <c r="W179" s="98" t="s">
        <v>145</v>
      </c>
      <c r="X179" s="71">
        <f>VLOOKUP(W179,Sheet1!$A$2:$B$98,2,FALSE)</f>
        <v>0</v>
      </c>
      <c r="Y179" s="98" t="s">
        <v>90</v>
      </c>
      <c r="Z179" s="71">
        <f>VLOOKUP(Y179,Sheet1!$A$2:$B$98,2,FALSE)</f>
        <v>0</v>
      </c>
      <c r="AA179" s="72" t="s">
        <v>48</v>
      </c>
      <c r="AB179" s="73">
        <f>VLOOKUP(AA179,Sheet1!$A$2:$B$98,2,FALSE)</f>
        <v>27972</v>
      </c>
      <c r="AC179" s="72" t="s">
        <v>39</v>
      </c>
      <c r="AD179" s="73">
        <f>VLOOKUP(AC179,Sheet1!$A$2:$B$98,2,FALSE)</f>
        <v>40500</v>
      </c>
      <c r="AE179" s="101" t="s">
        <v>129</v>
      </c>
      <c r="AF179" s="74">
        <f>VLOOKUP(AE179,Sheet1!$A$2:$B$98,2,FALSE)</f>
        <v>0</v>
      </c>
      <c r="AG179" s="75" t="s">
        <v>116</v>
      </c>
      <c r="AH179" s="74">
        <f>VLOOKUP(AG179,Sheet1!$A$2:$B$98,2,FALSE)</f>
        <v>75000</v>
      </c>
    </row>
    <row r="180" spans="1:34" ht="9.6999999999999993" customHeight="1" x14ac:dyDescent="0.2">
      <c r="A180" s="58">
        <v>179</v>
      </c>
      <c r="B180" s="59" t="s">
        <v>831</v>
      </c>
      <c r="C180" s="49" t="s">
        <v>111</v>
      </c>
      <c r="D180" s="80" t="s">
        <v>829</v>
      </c>
      <c r="E180" s="83" t="s">
        <v>830</v>
      </c>
      <c r="F180" s="52">
        <f t="shared" si="2"/>
        <v>1578360</v>
      </c>
      <c r="G180" s="62" t="s">
        <v>67</v>
      </c>
      <c r="H180" s="63">
        <f>VLOOKUP(G180,Sheet1!$A$2:$B$98,2,FALSE)</f>
        <v>101160</v>
      </c>
      <c r="I180" s="64" t="s">
        <v>50</v>
      </c>
      <c r="J180" s="63">
        <f>VLOOKUP(I180,Sheet1!$A$2:$B$98,2,FALSE)</f>
        <v>342000</v>
      </c>
      <c r="K180" s="103" t="s">
        <v>82</v>
      </c>
      <c r="L180" s="66">
        <f>VLOOKUP(K180,Sheet1!$A$2:$B$98,2,FALSE)</f>
        <v>0</v>
      </c>
      <c r="M180" s="103" t="s">
        <v>41</v>
      </c>
      <c r="N180" s="66">
        <f>VLOOKUP(M180,Sheet1!$A$2:$B$98,2,FALSE)</f>
        <v>0</v>
      </c>
      <c r="O180" s="102" t="s">
        <v>118</v>
      </c>
      <c r="P180" s="69">
        <f>VLOOKUP(O180,Sheet1!$A$2:$B$98,2,FALSE)</f>
        <v>0</v>
      </c>
      <c r="Q180" s="68" t="s">
        <v>113</v>
      </c>
      <c r="R180" s="69">
        <f>VLOOKUP(Q180,Sheet1!$A$2:$B$98,2,FALSE)</f>
        <v>792000</v>
      </c>
      <c r="S180" s="102" t="s">
        <v>96</v>
      </c>
      <c r="T180" s="69">
        <f>VLOOKUP(S180,Sheet1!$A$2:$B$98,2,FALSE)</f>
        <v>0</v>
      </c>
      <c r="U180" s="98" t="s">
        <v>93</v>
      </c>
      <c r="V180" s="71">
        <f>VLOOKUP(U180,Sheet1!$A$2:$B$98,2,FALSE)</f>
        <v>0</v>
      </c>
      <c r="W180" s="70" t="s">
        <v>97</v>
      </c>
      <c r="X180" s="71">
        <f>VLOOKUP(W180,Sheet1!$A$2:$B$98,2,FALSE)</f>
        <v>34200</v>
      </c>
      <c r="Y180" s="98" t="s">
        <v>128</v>
      </c>
      <c r="Z180" s="71">
        <f>VLOOKUP(Y180,Sheet1!$A$2:$B$98,2,FALSE)</f>
        <v>0</v>
      </c>
      <c r="AA180" s="72" t="s">
        <v>86</v>
      </c>
      <c r="AB180" s="73">
        <f>VLOOKUP(AA180,Sheet1!$A$2:$B$98,2,FALSE)</f>
        <v>234000</v>
      </c>
      <c r="AC180" s="99" t="s">
        <v>44</v>
      </c>
      <c r="AD180" s="73">
        <f>VLOOKUP(AC180,Sheet1!$A$2:$B$98,2,FALSE)</f>
        <v>0</v>
      </c>
      <c r="AE180" s="101" t="s">
        <v>122</v>
      </c>
      <c r="AF180" s="74">
        <f>VLOOKUP(AE180,Sheet1!$A$2:$B$98,2,FALSE)</f>
        <v>0</v>
      </c>
      <c r="AG180" s="75" t="s">
        <v>116</v>
      </c>
      <c r="AH180" s="74">
        <f>VLOOKUP(AG180,Sheet1!$A$2:$B$98,2,FALSE)</f>
        <v>75000</v>
      </c>
    </row>
    <row r="181" spans="1:34" ht="9.6999999999999993" customHeight="1" x14ac:dyDescent="0.2">
      <c r="A181" s="48">
        <v>180</v>
      </c>
      <c r="B181" s="59" t="s">
        <v>765</v>
      </c>
      <c r="C181" s="49" t="s">
        <v>758</v>
      </c>
      <c r="D181" s="80" t="s">
        <v>759</v>
      </c>
      <c r="E181" s="87" t="s">
        <v>760</v>
      </c>
      <c r="F181" s="52">
        <f t="shared" si="2"/>
        <v>1572300</v>
      </c>
      <c r="G181" s="62" t="s">
        <v>36</v>
      </c>
      <c r="H181" s="63">
        <f>VLOOKUP(G181,Sheet1!$A$2:$B$98,2,FALSE)</f>
        <v>148500</v>
      </c>
      <c r="I181" s="108" t="s">
        <v>78</v>
      </c>
      <c r="J181" s="63">
        <f>VLOOKUP(I181,Sheet1!$A$2:$B$98,2,FALSE)</f>
        <v>0</v>
      </c>
      <c r="K181" s="65" t="s">
        <v>65</v>
      </c>
      <c r="L181" s="66">
        <f>VLOOKUP(K181,Sheet1!$A$2:$B$98,2,FALSE)</f>
        <v>301500</v>
      </c>
      <c r="M181" s="65" t="s">
        <v>117</v>
      </c>
      <c r="N181" s="66">
        <f>VLOOKUP(M181,Sheet1!$A$2:$B$98,2,FALSE)</f>
        <v>234000</v>
      </c>
      <c r="O181" s="102" t="s">
        <v>136</v>
      </c>
      <c r="P181" s="69">
        <f>VLOOKUP(O181,Sheet1!$A$2:$B$98,2,FALSE)</f>
        <v>0</v>
      </c>
      <c r="Q181" s="102" t="s">
        <v>118</v>
      </c>
      <c r="R181" s="69">
        <f>VLOOKUP(Q181,Sheet1!$A$2:$B$98,2,FALSE)</f>
        <v>0</v>
      </c>
      <c r="S181" s="68" t="s">
        <v>113</v>
      </c>
      <c r="T181" s="69">
        <f>VLOOKUP(S181,Sheet1!$A$2:$B$98,2,FALSE)</f>
        <v>792000</v>
      </c>
      <c r="U181" s="98" t="s">
        <v>114</v>
      </c>
      <c r="V181" s="71">
        <f>VLOOKUP(U181,Sheet1!$A$2:$B$98,2,FALSE)</f>
        <v>0</v>
      </c>
      <c r="W181" s="70" t="s">
        <v>100</v>
      </c>
      <c r="X181" s="71">
        <f>VLOOKUP(W181,Sheet1!$A$2:$B$98,2,FALSE)</f>
        <v>55800</v>
      </c>
      <c r="Y181" s="98" t="s">
        <v>140</v>
      </c>
      <c r="Z181" s="71">
        <f>VLOOKUP(Y181,Sheet1!$A$2:$B$98,2,FALSE)</f>
        <v>0</v>
      </c>
      <c r="AA181" s="99" t="s">
        <v>44</v>
      </c>
      <c r="AB181" s="73">
        <f>VLOOKUP(AA181,Sheet1!$A$2:$B$98,2,FALSE)</f>
        <v>0</v>
      </c>
      <c r="AC181" s="72" t="s">
        <v>39</v>
      </c>
      <c r="AD181" s="73">
        <f>VLOOKUP(AC181,Sheet1!$A$2:$B$98,2,FALSE)</f>
        <v>40500</v>
      </c>
      <c r="AE181" s="101" t="s">
        <v>115</v>
      </c>
      <c r="AF181" s="74">
        <f>VLOOKUP(AE181,Sheet1!$A$2:$B$98,2,FALSE)</f>
        <v>0</v>
      </c>
      <c r="AG181" s="100" t="s">
        <v>129</v>
      </c>
      <c r="AH181" s="74">
        <f>VLOOKUP(AG181,Sheet1!$A$2:$B$98,2,FALSE)</f>
        <v>0</v>
      </c>
    </row>
    <row r="182" spans="1:34" ht="9.6999999999999993" customHeight="1" x14ac:dyDescent="0.2">
      <c r="A182" s="48">
        <v>181</v>
      </c>
      <c r="B182" s="59" t="s">
        <v>619</v>
      </c>
      <c r="C182" s="49" t="s">
        <v>111</v>
      </c>
      <c r="D182" s="80" t="s">
        <v>618</v>
      </c>
      <c r="E182" s="85" t="s">
        <v>621</v>
      </c>
      <c r="F182" s="52">
        <f t="shared" si="2"/>
        <v>1572300</v>
      </c>
      <c r="G182" s="107" t="s">
        <v>35</v>
      </c>
      <c r="H182" s="63">
        <f>VLOOKUP(G182,Sheet1!$A$2:$B$98,2,FALSE)</f>
        <v>0</v>
      </c>
      <c r="I182" s="64" t="s">
        <v>71</v>
      </c>
      <c r="J182" s="63">
        <f>VLOOKUP(I182,Sheet1!$A$2:$B$98,2,FALSE)</f>
        <v>234000</v>
      </c>
      <c r="K182" s="103" t="s">
        <v>82</v>
      </c>
      <c r="L182" s="66">
        <f>VLOOKUP(K182,Sheet1!$A$2:$B$98,2,FALSE)</f>
        <v>0</v>
      </c>
      <c r="M182" s="65" t="s">
        <v>65</v>
      </c>
      <c r="N182" s="66">
        <f>VLOOKUP(M182,Sheet1!$A$2:$B$98,2,FALSE)</f>
        <v>301500</v>
      </c>
      <c r="O182" s="102" t="s">
        <v>118</v>
      </c>
      <c r="P182" s="69">
        <f>VLOOKUP(O182,Sheet1!$A$2:$B$98,2,FALSE)</f>
        <v>0</v>
      </c>
      <c r="Q182" s="68" t="s">
        <v>113</v>
      </c>
      <c r="R182" s="69">
        <f>VLOOKUP(Q182,Sheet1!$A$2:$B$98,2,FALSE)</f>
        <v>792000</v>
      </c>
      <c r="S182" s="102" t="s">
        <v>127</v>
      </c>
      <c r="T182" s="69">
        <f>VLOOKUP(S182,Sheet1!$A$2:$B$98,2,FALSE)</f>
        <v>0</v>
      </c>
      <c r="U182" s="98" t="s">
        <v>114</v>
      </c>
      <c r="V182" s="71">
        <f>VLOOKUP(U182,Sheet1!$A$2:$B$98,2,FALSE)</f>
        <v>0</v>
      </c>
      <c r="W182" s="70" t="s">
        <v>95</v>
      </c>
      <c r="X182" s="71">
        <f>VLOOKUP(W182,Sheet1!$A$2:$B$98,2,FALSE)</f>
        <v>148500</v>
      </c>
      <c r="Y182" s="70" t="s">
        <v>100</v>
      </c>
      <c r="Z182" s="71">
        <f>VLOOKUP(Y182,Sheet1!$A$2:$B$98,2,FALSE)</f>
        <v>55800</v>
      </c>
      <c r="AA182" s="99" t="s">
        <v>44</v>
      </c>
      <c r="AB182" s="73">
        <f>VLOOKUP(AA182,Sheet1!$A$2:$B$98,2,FALSE)</f>
        <v>0</v>
      </c>
      <c r="AC182" s="72" t="s">
        <v>39</v>
      </c>
      <c r="AD182" s="73">
        <f>VLOOKUP(AC182,Sheet1!$A$2:$B$98,2,FALSE)</f>
        <v>40500</v>
      </c>
      <c r="AE182" s="101" t="s">
        <v>115</v>
      </c>
      <c r="AF182" s="74">
        <f>VLOOKUP(AE182,Sheet1!$A$2:$B$98,2,FALSE)</f>
        <v>0</v>
      </c>
      <c r="AG182" s="100" t="s">
        <v>122</v>
      </c>
      <c r="AH182" s="74">
        <f>VLOOKUP(AG182,Sheet1!$A$2:$B$98,2,FALSE)</f>
        <v>0</v>
      </c>
    </row>
    <row r="183" spans="1:34" ht="9.6999999999999993" customHeight="1" x14ac:dyDescent="0.2">
      <c r="A183" s="58">
        <v>182</v>
      </c>
      <c r="B183" s="59" t="s">
        <v>167</v>
      </c>
      <c r="C183" s="49" t="s">
        <v>168</v>
      </c>
      <c r="D183" s="80" t="s">
        <v>169</v>
      </c>
      <c r="E183" s="87" t="s">
        <v>170</v>
      </c>
      <c r="F183" s="52">
        <f t="shared" si="2"/>
        <v>1565460</v>
      </c>
      <c r="G183" s="62" t="s">
        <v>67</v>
      </c>
      <c r="H183" s="63">
        <f>VLOOKUP(G183,Sheet1!$A$2:$B$98,2,FALSE)</f>
        <v>101160</v>
      </c>
      <c r="I183" s="64" t="s">
        <v>71</v>
      </c>
      <c r="J183" s="63">
        <f>VLOOKUP(I183,Sheet1!$A$2:$B$98,2,FALSE)</f>
        <v>234000</v>
      </c>
      <c r="K183" s="65" t="s">
        <v>57</v>
      </c>
      <c r="L183" s="66">
        <f>VLOOKUP(K183,Sheet1!$A$2:$B$98,2,FALSE)</f>
        <v>148500</v>
      </c>
      <c r="M183" s="103" t="s">
        <v>80</v>
      </c>
      <c r="N183" s="66">
        <f>VLOOKUP(M183,Sheet1!$A$2:$B$98,2,FALSE)</f>
        <v>0</v>
      </c>
      <c r="O183" s="68" t="s">
        <v>113</v>
      </c>
      <c r="P183" s="69">
        <f>VLOOKUP(O183,Sheet1!$A$2:$B$98,2,FALSE)</f>
        <v>792000</v>
      </c>
      <c r="Q183" s="102" t="s">
        <v>127</v>
      </c>
      <c r="R183" s="69">
        <f>VLOOKUP(Q183,Sheet1!$A$2:$B$98,2,FALSE)</f>
        <v>0</v>
      </c>
      <c r="S183" s="102" t="s">
        <v>119</v>
      </c>
      <c r="T183" s="69">
        <f>VLOOKUP(S183,Sheet1!$A$2:$B$98,2,FALSE)</f>
        <v>0</v>
      </c>
      <c r="U183" s="98" t="s">
        <v>114</v>
      </c>
      <c r="V183" s="71">
        <f>VLOOKUP(U183,Sheet1!$A$2:$B$98,2,FALSE)</f>
        <v>0</v>
      </c>
      <c r="W183" s="70" t="s">
        <v>100</v>
      </c>
      <c r="X183" s="71">
        <f>VLOOKUP(W183,Sheet1!$A$2:$B$98,2,FALSE)</f>
        <v>55800</v>
      </c>
      <c r="Y183" s="98" t="s">
        <v>128</v>
      </c>
      <c r="Z183" s="71">
        <f>VLOOKUP(Y183,Sheet1!$A$2:$B$98,2,FALSE)</f>
        <v>0</v>
      </c>
      <c r="AA183" s="72" t="s">
        <v>86</v>
      </c>
      <c r="AB183" s="73">
        <f>VLOOKUP(AA183,Sheet1!$A$2:$B$98,2,FALSE)</f>
        <v>234000</v>
      </c>
      <c r="AC183" s="99" t="s">
        <v>44</v>
      </c>
      <c r="AD183" s="73">
        <f>VLOOKUP(AC183,Sheet1!$A$2:$B$98,2,FALSE)</f>
        <v>0</v>
      </c>
      <c r="AE183" s="101" t="s">
        <v>121</v>
      </c>
      <c r="AF183" s="74">
        <f>VLOOKUP(AE183,Sheet1!$A$2:$B$98,2,FALSE)</f>
        <v>0</v>
      </c>
      <c r="AG183" s="100" t="s">
        <v>129</v>
      </c>
      <c r="AH183" s="74">
        <f>VLOOKUP(AG183,Sheet1!$A$2:$B$98,2,FALSE)</f>
        <v>0</v>
      </c>
    </row>
    <row r="184" spans="1:34" ht="9.6999999999999993" customHeight="1" x14ac:dyDescent="0.2">
      <c r="A184" s="58">
        <v>183</v>
      </c>
      <c r="B184" s="59" t="s">
        <v>622</v>
      </c>
      <c r="C184" s="49" t="s">
        <v>111</v>
      </c>
      <c r="D184" s="80" t="s">
        <v>623</v>
      </c>
      <c r="E184" s="87" t="s">
        <v>624</v>
      </c>
      <c r="F184" s="52">
        <f t="shared" si="2"/>
        <v>1564272</v>
      </c>
      <c r="G184" s="62" t="s">
        <v>50</v>
      </c>
      <c r="H184" s="63">
        <f>VLOOKUP(G184,Sheet1!$A$2:$B$98,2,FALSE)</f>
        <v>342000</v>
      </c>
      <c r="I184" s="108" t="s">
        <v>74</v>
      </c>
      <c r="J184" s="63">
        <f>VLOOKUP(I184,Sheet1!$A$2:$B$98,2,FALSE)</f>
        <v>0</v>
      </c>
      <c r="K184" s="65" t="s">
        <v>33</v>
      </c>
      <c r="L184" s="66">
        <f>VLOOKUP(K184,Sheet1!$A$2:$B$98,2,FALSE)</f>
        <v>55800</v>
      </c>
      <c r="M184" s="103" t="s">
        <v>41</v>
      </c>
      <c r="N184" s="66">
        <f>VLOOKUP(M184,Sheet1!$A$2:$B$98,2,FALSE)</f>
        <v>0</v>
      </c>
      <c r="O184" s="68" t="s">
        <v>134</v>
      </c>
      <c r="P184" s="69">
        <f>VLOOKUP(O184,Sheet1!$A$2:$B$98,2,FALSE)</f>
        <v>40500</v>
      </c>
      <c r="Q184" s="68" t="s">
        <v>61</v>
      </c>
      <c r="R184" s="69">
        <f>VLOOKUP(Q184,Sheet1!$A$2:$B$98,2,FALSE)</f>
        <v>342000</v>
      </c>
      <c r="S184" s="68" t="s">
        <v>139</v>
      </c>
      <c r="T184" s="69">
        <f>VLOOKUP(S184,Sheet1!$A$2:$B$98,2,FALSE)</f>
        <v>432000</v>
      </c>
      <c r="U184" s="70" t="s">
        <v>40</v>
      </c>
      <c r="V184" s="71">
        <f>VLOOKUP(U184,Sheet1!$A$2:$B$98,2,FALSE)</f>
        <v>34200</v>
      </c>
      <c r="W184" s="70" t="s">
        <v>120</v>
      </c>
      <c r="X184" s="71">
        <f>VLOOKUP(W184,Sheet1!$A$2:$B$98,2,FALSE)</f>
        <v>234000</v>
      </c>
      <c r="Y184" s="70" t="s">
        <v>100</v>
      </c>
      <c r="Z184" s="71">
        <f>VLOOKUP(Y184,Sheet1!$A$2:$B$98,2,FALSE)</f>
        <v>55800</v>
      </c>
      <c r="AA184" s="72" t="s">
        <v>48</v>
      </c>
      <c r="AB184" s="73">
        <f>VLOOKUP(AA184,Sheet1!$A$2:$B$98,2,FALSE)</f>
        <v>27972</v>
      </c>
      <c r="AC184" s="99" t="s">
        <v>44</v>
      </c>
      <c r="AD184" s="73">
        <f>VLOOKUP(AC184,Sheet1!$A$2:$B$98,2,FALSE)</f>
        <v>0</v>
      </c>
      <c r="AE184" s="101" t="s">
        <v>129</v>
      </c>
      <c r="AF184" s="74">
        <f>VLOOKUP(AE184,Sheet1!$A$2:$B$98,2,FALSE)</f>
        <v>0</v>
      </c>
      <c r="AG184" s="100" t="s">
        <v>150</v>
      </c>
      <c r="AH184" s="74">
        <f>VLOOKUP(AG184,Sheet1!$A$2:$B$98,2,FALSE)</f>
        <v>0</v>
      </c>
    </row>
    <row r="185" spans="1:34" ht="9.6999999999999993" customHeight="1" x14ac:dyDescent="0.2">
      <c r="A185" s="48">
        <v>184</v>
      </c>
      <c r="B185" s="59" t="s">
        <v>1026</v>
      </c>
      <c r="C185" s="49" t="s">
        <v>111</v>
      </c>
      <c r="D185" s="80" t="s">
        <v>561</v>
      </c>
      <c r="E185" s="87" t="s">
        <v>562</v>
      </c>
      <c r="F185" s="52">
        <f t="shared" si="2"/>
        <v>1559772</v>
      </c>
      <c r="G185" s="62" t="s">
        <v>36</v>
      </c>
      <c r="H185" s="63">
        <f>VLOOKUP(G185,Sheet1!$A$2:$B$98,2,FALSE)</f>
        <v>148500</v>
      </c>
      <c r="I185" s="64" t="s">
        <v>66</v>
      </c>
      <c r="J185" s="63">
        <f>VLOOKUP(I185,Sheet1!$A$2:$B$98,2,FALSE)</f>
        <v>148500</v>
      </c>
      <c r="K185" s="65" t="s">
        <v>57</v>
      </c>
      <c r="L185" s="66">
        <f>VLOOKUP(K185,Sheet1!$A$2:$B$98,2,FALSE)</f>
        <v>148500</v>
      </c>
      <c r="M185" s="65" t="s">
        <v>32</v>
      </c>
      <c r="N185" s="66">
        <f>VLOOKUP(M185,Sheet1!$A$2:$B$98,2,FALSE)</f>
        <v>66600</v>
      </c>
      <c r="O185" s="68" t="s">
        <v>61</v>
      </c>
      <c r="P185" s="69">
        <f>VLOOKUP(O185,Sheet1!$A$2:$B$98,2,FALSE)</f>
        <v>342000</v>
      </c>
      <c r="Q185" s="68" t="s">
        <v>62</v>
      </c>
      <c r="R185" s="69">
        <f>VLOOKUP(Q185,Sheet1!$A$2:$B$98,2,FALSE)</f>
        <v>48600</v>
      </c>
      <c r="S185" s="68" t="s">
        <v>139</v>
      </c>
      <c r="T185" s="69">
        <f>VLOOKUP(S185,Sheet1!$A$2:$B$98,2,FALSE)</f>
        <v>432000</v>
      </c>
      <c r="U185" s="70" t="s">
        <v>95</v>
      </c>
      <c r="V185" s="71">
        <f>VLOOKUP(U185,Sheet1!$A$2:$B$98,2,FALSE)</f>
        <v>148500</v>
      </c>
      <c r="W185" s="70" t="s">
        <v>84</v>
      </c>
      <c r="X185" s="71">
        <f>VLOOKUP(W185,Sheet1!$A$2:$B$98,2,FALSE)</f>
        <v>27972</v>
      </c>
      <c r="Y185" s="98" t="s">
        <v>47</v>
      </c>
      <c r="Z185" s="71">
        <f>VLOOKUP(Y185,Sheet1!$A$2:$B$98,2,FALSE)</f>
        <v>0</v>
      </c>
      <c r="AA185" s="99" t="s">
        <v>52</v>
      </c>
      <c r="AB185" s="73">
        <f>VLOOKUP(AA185,Sheet1!$A$2:$B$98,2,FALSE)</f>
        <v>0</v>
      </c>
      <c r="AC185" s="72" t="s">
        <v>46</v>
      </c>
      <c r="AD185" s="73">
        <f>VLOOKUP(AC185,Sheet1!$A$2:$B$98,2,FALSE)</f>
        <v>48600</v>
      </c>
      <c r="AE185" s="101" t="s">
        <v>121</v>
      </c>
      <c r="AF185" s="74">
        <f>VLOOKUP(AE185,Sheet1!$A$2:$B$98,2,FALSE)</f>
        <v>0</v>
      </c>
      <c r="AG185" s="100" t="s">
        <v>129</v>
      </c>
      <c r="AH185" s="74">
        <f>VLOOKUP(AG185,Sheet1!$A$2:$B$98,2,FALSE)</f>
        <v>0</v>
      </c>
    </row>
    <row r="186" spans="1:34" ht="9.6999999999999993" customHeight="1" x14ac:dyDescent="0.2">
      <c r="A186" s="48">
        <v>185</v>
      </c>
      <c r="B186" s="59" t="s">
        <v>324</v>
      </c>
      <c r="C186" s="49" t="s">
        <v>347</v>
      </c>
      <c r="D186" s="80" t="s">
        <v>325</v>
      </c>
      <c r="E186" s="87" t="s">
        <v>326</v>
      </c>
      <c r="F186" s="52">
        <f t="shared" si="2"/>
        <v>1557000</v>
      </c>
      <c r="G186" s="62" t="s">
        <v>36</v>
      </c>
      <c r="H186" s="63">
        <f>VLOOKUP(G186,Sheet1!$A$2:$B$98,2,FALSE)</f>
        <v>148500</v>
      </c>
      <c r="I186" s="64" t="s">
        <v>71</v>
      </c>
      <c r="J186" s="63">
        <f>VLOOKUP(I186,Sheet1!$A$2:$B$98,2,FALSE)</f>
        <v>234000</v>
      </c>
      <c r="K186" s="65" t="s">
        <v>57</v>
      </c>
      <c r="L186" s="66">
        <f>VLOOKUP(K186,Sheet1!$A$2:$B$98,2,FALSE)</f>
        <v>148500</v>
      </c>
      <c r="M186" s="103" t="s">
        <v>41</v>
      </c>
      <c r="N186" s="66">
        <f>VLOOKUP(M186,Sheet1!$A$2:$B$98,2,FALSE)</f>
        <v>0</v>
      </c>
      <c r="O186" s="102" t="s">
        <v>119</v>
      </c>
      <c r="P186" s="69">
        <f>VLOOKUP(O186,Sheet1!$A$2:$B$98,2,FALSE)</f>
        <v>0</v>
      </c>
      <c r="Q186" s="68" t="s">
        <v>113</v>
      </c>
      <c r="R186" s="69">
        <f>VLOOKUP(Q186,Sheet1!$A$2:$B$98,2,FALSE)</f>
        <v>792000</v>
      </c>
      <c r="S186" s="102" t="s">
        <v>127</v>
      </c>
      <c r="T186" s="69">
        <f>VLOOKUP(S186,Sheet1!$A$2:$B$98,2,FALSE)</f>
        <v>0</v>
      </c>
      <c r="U186" s="98" t="s">
        <v>114</v>
      </c>
      <c r="V186" s="71">
        <f>VLOOKUP(U186,Sheet1!$A$2:$B$98,2,FALSE)</f>
        <v>0</v>
      </c>
      <c r="W186" s="98" t="s">
        <v>93</v>
      </c>
      <c r="X186" s="71">
        <f>VLOOKUP(W186,Sheet1!$A$2:$B$98,2,FALSE)</f>
        <v>0</v>
      </c>
      <c r="Y186" s="98" t="s">
        <v>147</v>
      </c>
      <c r="Z186" s="71">
        <f>VLOOKUP(Y186,Sheet1!$A$2:$B$98,2,FALSE)</f>
        <v>0</v>
      </c>
      <c r="AA186" s="99" t="s">
        <v>44</v>
      </c>
      <c r="AB186" s="73">
        <f>VLOOKUP(AA186,Sheet1!$A$2:$B$98,2,FALSE)</f>
        <v>0</v>
      </c>
      <c r="AC186" s="72" t="s">
        <v>86</v>
      </c>
      <c r="AD186" s="73">
        <f>VLOOKUP(AC186,Sheet1!$A$2:$B$98,2,FALSE)</f>
        <v>234000</v>
      </c>
      <c r="AE186" s="101" t="s">
        <v>115</v>
      </c>
      <c r="AF186" s="74">
        <f>VLOOKUP(AE186,Sheet1!$A$2:$B$98,2,FALSE)</f>
        <v>0</v>
      </c>
      <c r="AG186" s="100" t="s">
        <v>129</v>
      </c>
      <c r="AH186" s="74">
        <f>VLOOKUP(AG186,Sheet1!$A$2:$B$98,2,FALSE)</f>
        <v>0</v>
      </c>
    </row>
    <row r="187" spans="1:34" ht="9.6999999999999993" customHeight="1" x14ac:dyDescent="0.2">
      <c r="A187" s="58">
        <v>186</v>
      </c>
      <c r="B187" s="59" t="s">
        <v>498</v>
      </c>
      <c r="C187" s="49" t="s">
        <v>111</v>
      </c>
      <c r="D187" s="80" t="s">
        <v>499</v>
      </c>
      <c r="E187" s="87" t="s">
        <v>500</v>
      </c>
      <c r="F187" s="52">
        <f t="shared" si="2"/>
        <v>1552932</v>
      </c>
      <c r="G187" s="62" t="s">
        <v>50</v>
      </c>
      <c r="H187" s="63">
        <f>VLOOKUP(G187,Sheet1!$A$2:$B$98,2,FALSE)</f>
        <v>342000</v>
      </c>
      <c r="I187" s="64" t="s">
        <v>67</v>
      </c>
      <c r="J187" s="63">
        <f>VLOOKUP(I187,Sheet1!$A$2:$B$98,2,FALSE)</f>
        <v>101160</v>
      </c>
      <c r="K187" s="103" t="s">
        <v>42</v>
      </c>
      <c r="L187" s="66">
        <f>VLOOKUP(K187,Sheet1!$A$2:$B$98,2,FALSE)</f>
        <v>0</v>
      </c>
      <c r="M187" s="103" t="s">
        <v>41</v>
      </c>
      <c r="N187" s="66">
        <f>VLOOKUP(M187,Sheet1!$A$2:$B$98,2,FALSE)</f>
        <v>0</v>
      </c>
      <c r="O187" s="68" t="s">
        <v>113</v>
      </c>
      <c r="P187" s="69">
        <f>VLOOKUP(O187,Sheet1!$A$2:$B$98,2,FALSE)</f>
        <v>792000</v>
      </c>
      <c r="Q187" s="102" t="s">
        <v>127</v>
      </c>
      <c r="R187" s="69">
        <f>VLOOKUP(Q187,Sheet1!$A$2:$B$98,2,FALSE)</f>
        <v>0</v>
      </c>
      <c r="S187" s="102" t="s">
        <v>99</v>
      </c>
      <c r="T187" s="69">
        <f>VLOOKUP(S187,Sheet1!$A$2:$B$98,2,FALSE)</f>
        <v>0</v>
      </c>
      <c r="U187" s="70" t="s">
        <v>120</v>
      </c>
      <c r="V187" s="71">
        <f>VLOOKUP(U187,Sheet1!$A$2:$B$98,2,FALSE)</f>
        <v>234000</v>
      </c>
      <c r="W187" s="70" t="s">
        <v>100</v>
      </c>
      <c r="X187" s="71">
        <f>VLOOKUP(W187,Sheet1!$A$2:$B$98,2,FALSE)</f>
        <v>55800</v>
      </c>
      <c r="Y187" s="98" t="s">
        <v>148</v>
      </c>
      <c r="Z187" s="71">
        <f>VLOOKUP(Y187,Sheet1!$A$2:$B$98,2,FALSE)</f>
        <v>0</v>
      </c>
      <c r="AA187" s="99" t="s">
        <v>44</v>
      </c>
      <c r="AB187" s="73">
        <f>VLOOKUP(AA187,Sheet1!$A$2:$B$98,2,FALSE)</f>
        <v>0</v>
      </c>
      <c r="AC187" s="72" t="s">
        <v>48</v>
      </c>
      <c r="AD187" s="73">
        <f>VLOOKUP(AC187,Sheet1!$A$2:$B$98,2,FALSE)</f>
        <v>27972</v>
      </c>
      <c r="AE187" s="101" t="s">
        <v>115</v>
      </c>
      <c r="AF187" s="74">
        <f>VLOOKUP(AE187,Sheet1!$A$2:$B$98,2,FALSE)</f>
        <v>0</v>
      </c>
      <c r="AG187" s="100" t="s">
        <v>129</v>
      </c>
      <c r="AH187" s="74">
        <f>VLOOKUP(AG187,Sheet1!$A$2:$B$98,2,FALSE)</f>
        <v>0</v>
      </c>
    </row>
    <row r="188" spans="1:34" ht="9.6999999999999993" customHeight="1" x14ac:dyDescent="0.2">
      <c r="A188" s="58">
        <v>187</v>
      </c>
      <c r="B188" s="79" t="s">
        <v>966</v>
      </c>
      <c r="C188" s="49" t="s">
        <v>172</v>
      </c>
      <c r="D188" s="80" t="s">
        <v>969</v>
      </c>
      <c r="E188" s="87" t="s">
        <v>970</v>
      </c>
      <c r="F188" s="52">
        <f t="shared" si="2"/>
        <v>1549800</v>
      </c>
      <c r="G188" s="107" t="s">
        <v>35</v>
      </c>
      <c r="H188" s="63">
        <f>VLOOKUP(G188,Sheet1!$A$2:$B$98,2,FALSE)</f>
        <v>0</v>
      </c>
      <c r="I188" s="64" t="s">
        <v>71</v>
      </c>
      <c r="J188" s="63">
        <f>VLOOKUP(I188,Sheet1!$A$2:$B$98,2,FALSE)</f>
        <v>234000</v>
      </c>
      <c r="K188" s="103" t="s">
        <v>42</v>
      </c>
      <c r="L188" s="66">
        <f>VLOOKUP(K188,Sheet1!$A$2:$B$98,2,FALSE)</f>
        <v>0</v>
      </c>
      <c r="M188" s="103" t="s">
        <v>82</v>
      </c>
      <c r="N188" s="66">
        <f>VLOOKUP(M188,Sheet1!$A$2:$B$98,2,FALSE)</f>
        <v>0</v>
      </c>
      <c r="O188" s="102" t="s">
        <v>92</v>
      </c>
      <c r="P188" s="69">
        <f>VLOOKUP(O188,Sheet1!$A$2:$B$98,2,FALSE)</f>
        <v>0</v>
      </c>
      <c r="Q188" s="68" t="s">
        <v>113</v>
      </c>
      <c r="R188" s="69">
        <f>VLOOKUP(Q188,Sheet1!$A$2:$B$98,2,FALSE)</f>
        <v>792000</v>
      </c>
      <c r="S188" s="68" t="s">
        <v>68</v>
      </c>
      <c r="T188" s="69">
        <f>VLOOKUP(S188,Sheet1!$A$2:$B$98,2,FALSE)</f>
        <v>55800</v>
      </c>
      <c r="U188" s="98" t="s">
        <v>145</v>
      </c>
      <c r="V188" s="71">
        <f>VLOOKUP(U188,Sheet1!$A$2:$B$98,2,FALSE)</f>
        <v>0</v>
      </c>
      <c r="W188" s="98" t="s">
        <v>147</v>
      </c>
      <c r="X188" s="71">
        <f>VLOOKUP(W188,Sheet1!$A$2:$B$98,2,FALSE)</f>
        <v>0</v>
      </c>
      <c r="Y188" s="70" t="s">
        <v>120</v>
      </c>
      <c r="Z188" s="71">
        <f>VLOOKUP(Y188,Sheet1!$A$2:$B$98,2,FALSE)</f>
        <v>234000</v>
      </c>
      <c r="AA188" s="72" t="s">
        <v>86</v>
      </c>
      <c r="AB188" s="73">
        <f>VLOOKUP(AA188,Sheet1!$A$2:$B$98,2,FALSE)</f>
        <v>234000</v>
      </c>
      <c r="AC188" s="99" t="s">
        <v>53</v>
      </c>
      <c r="AD188" s="73">
        <f>VLOOKUP(AC188,Sheet1!$A$2:$B$98,2,FALSE)</f>
        <v>0</v>
      </c>
      <c r="AE188" s="101" t="s">
        <v>115</v>
      </c>
      <c r="AF188" s="74">
        <f>VLOOKUP(AE188,Sheet1!$A$2:$B$98,2,FALSE)</f>
        <v>0</v>
      </c>
      <c r="AG188" s="100" t="s">
        <v>129</v>
      </c>
      <c r="AH188" s="74">
        <f>VLOOKUP(AG188,Sheet1!$A$2:$B$98,2,FALSE)</f>
        <v>0</v>
      </c>
    </row>
    <row r="189" spans="1:34" ht="9.6999999999999993" customHeight="1" x14ac:dyDescent="0.2">
      <c r="A189" s="48">
        <v>188</v>
      </c>
      <c r="B189" s="59" t="s">
        <v>187</v>
      </c>
      <c r="C189" s="49" t="s">
        <v>192</v>
      </c>
      <c r="D189" s="80" t="s">
        <v>186</v>
      </c>
      <c r="E189" s="87" t="s">
        <v>188</v>
      </c>
      <c r="F189" s="52">
        <f t="shared" si="2"/>
        <v>1548120</v>
      </c>
      <c r="G189" s="62" t="s">
        <v>67</v>
      </c>
      <c r="H189" s="63">
        <f>VLOOKUP(G189,Sheet1!$A$2:$B$98,2,FALSE)</f>
        <v>101160</v>
      </c>
      <c r="I189" s="64" t="s">
        <v>71</v>
      </c>
      <c r="J189" s="63">
        <f>VLOOKUP(I189,Sheet1!$A$2:$B$98,2,FALSE)</f>
        <v>234000</v>
      </c>
      <c r="K189" s="103" t="s">
        <v>80</v>
      </c>
      <c r="L189" s="66">
        <f>VLOOKUP(K189,Sheet1!$A$2:$B$98,2,FALSE)</f>
        <v>0</v>
      </c>
      <c r="M189" s="103" t="s">
        <v>41</v>
      </c>
      <c r="N189" s="66">
        <f>VLOOKUP(M189,Sheet1!$A$2:$B$98,2,FALSE)</f>
        <v>0</v>
      </c>
      <c r="O189" s="68" t="s">
        <v>113</v>
      </c>
      <c r="P189" s="69">
        <f>VLOOKUP(O189,Sheet1!$A$2:$B$98,2,FALSE)</f>
        <v>792000</v>
      </c>
      <c r="Q189" s="102" t="s">
        <v>119</v>
      </c>
      <c r="R189" s="69">
        <f>VLOOKUP(Q189,Sheet1!$A$2:$B$98,2,FALSE)</f>
        <v>0</v>
      </c>
      <c r="S189" s="68" t="s">
        <v>76</v>
      </c>
      <c r="T189" s="69">
        <f>VLOOKUP(S189,Sheet1!$A$2:$B$98,2,FALSE)</f>
        <v>101160</v>
      </c>
      <c r="U189" s="98" t="s">
        <v>114</v>
      </c>
      <c r="V189" s="71">
        <f>VLOOKUP(U189,Sheet1!$A$2:$B$98,2,FALSE)</f>
        <v>0</v>
      </c>
      <c r="W189" s="70" t="s">
        <v>95</v>
      </c>
      <c r="X189" s="71">
        <f>VLOOKUP(W189,Sheet1!$A$2:$B$98,2,FALSE)</f>
        <v>148500</v>
      </c>
      <c r="Y189" s="70" t="s">
        <v>100</v>
      </c>
      <c r="Z189" s="71">
        <f>VLOOKUP(Y189,Sheet1!$A$2:$B$98,2,FALSE)</f>
        <v>55800</v>
      </c>
      <c r="AA189" s="99" t="s">
        <v>44</v>
      </c>
      <c r="AB189" s="73">
        <f>VLOOKUP(AA189,Sheet1!$A$2:$B$98,2,FALSE)</f>
        <v>0</v>
      </c>
      <c r="AC189" s="72" t="s">
        <v>39</v>
      </c>
      <c r="AD189" s="73">
        <f>VLOOKUP(AC189,Sheet1!$A$2:$B$98,2,FALSE)</f>
        <v>40500</v>
      </c>
      <c r="AE189" s="101" t="s">
        <v>115</v>
      </c>
      <c r="AF189" s="74">
        <f>VLOOKUP(AE189,Sheet1!$A$2:$B$98,2,FALSE)</f>
        <v>0</v>
      </c>
      <c r="AG189" s="75" t="s">
        <v>116</v>
      </c>
      <c r="AH189" s="74">
        <f>VLOOKUP(AG189,Sheet1!$A$2:$B$98,2,FALSE)</f>
        <v>75000</v>
      </c>
    </row>
    <row r="190" spans="1:34" ht="9.6999999999999993" customHeight="1" x14ac:dyDescent="0.2">
      <c r="A190" s="48">
        <v>189</v>
      </c>
      <c r="B190" s="59" t="s">
        <v>783</v>
      </c>
      <c r="C190" s="49" t="s">
        <v>786</v>
      </c>
      <c r="D190" s="80" t="s">
        <v>784</v>
      </c>
      <c r="E190" s="87" t="s">
        <v>785</v>
      </c>
      <c r="F190" s="52">
        <f t="shared" si="2"/>
        <v>1546920</v>
      </c>
      <c r="G190" s="62" t="s">
        <v>50</v>
      </c>
      <c r="H190" s="63">
        <f>VLOOKUP(G190,Sheet1!$A$2:$B$98,2,FALSE)</f>
        <v>342000</v>
      </c>
      <c r="I190" s="64" t="s">
        <v>71</v>
      </c>
      <c r="J190" s="63">
        <f>VLOOKUP(I190,Sheet1!$A$2:$B$98,2,FALSE)</f>
        <v>234000</v>
      </c>
      <c r="K190" s="65" t="s">
        <v>64</v>
      </c>
      <c r="L190" s="66">
        <f>VLOOKUP(K190,Sheet1!$A$2:$B$98,2,FALSE)</f>
        <v>40500</v>
      </c>
      <c r="M190" s="65" t="s">
        <v>73</v>
      </c>
      <c r="N190" s="66">
        <f>VLOOKUP(M190,Sheet1!$A$2:$B$98,2,FALSE)</f>
        <v>101160</v>
      </c>
      <c r="O190" s="68" t="s">
        <v>61</v>
      </c>
      <c r="P190" s="69">
        <f>VLOOKUP(O190,Sheet1!$A$2:$B$98,2,FALSE)</f>
        <v>342000</v>
      </c>
      <c r="Q190" s="68" t="s">
        <v>68</v>
      </c>
      <c r="R190" s="69">
        <f>VLOOKUP(Q190,Sheet1!$A$2:$B$98,2,FALSE)</f>
        <v>55800</v>
      </c>
      <c r="S190" s="68" t="s">
        <v>76</v>
      </c>
      <c r="T190" s="69">
        <f>VLOOKUP(S190,Sheet1!$A$2:$B$98,2,FALSE)</f>
        <v>101160</v>
      </c>
      <c r="U190" s="70" t="s">
        <v>120</v>
      </c>
      <c r="V190" s="71">
        <f>VLOOKUP(U190,Sheet1!$A$2:$B$98,2,FALSE)</f>
        <v>234000</v>
      </c>
      <c r="W190" s="98" t="s">
        <v>93</v>
      </c>
      <c r="X190" s="71">
        <f>VLOOKUP(W190,Sheet1!$A$2:$B$98,2,FALSE)</f>
        <v>0</v>
      </c>
      <c r="Y190" s="70" t="s">
        <v>100</v>
      </c>
      <c r="Z190" s="71">
        <f>VLOOKUP(Y190,Sheet1!$A$2:$B$98,2,FALSE)</f>
        <v>55800</v>
      </c>
      <c r="AA190" s="99" t="s">
        <v>87</v>
      </c>
      <c r="AB190" s="73">
        <f>VLOOKUP(AA190,Sheet1!$A$2:$B$98,2,FALSE)</f>
        <v>0</v>
      </c>
      <c r="AC190" s="72" t="s">
        <v>39</v>
      </c>
      <c r="AD190" s="73">
        <f>VLOOKUP(AC190,Sheet1!$A$2:$B$98,2,FALSE)</f>
        <v>40500</v>
      </c>
      <c r="AE190" s="101" t="s">
        <v>115</v>
      </c>
      <c r="AF190" s="74">
        <f>VLOOKUP(AE190,Sheet1!$A$2:$B$98,2,FALSE)</f>
        <v>0</v>
      </c>
      <c r="AG190" s="100" t="s">
        <v>129</v>
      </c>
      <c r="AH190" s="74">
        <f>VLOOKUP(AG190,Sheet1!$A$2:$B$98,2,FALSE)</f>
        <v>0</v>
      </c>
    </row>
    <row r="191" spans="1:34" ht="9.6999999999999993" customHeight="1" x14ac:dyDescent="0.2">
      <c r="A191" s="58">
        <v>190</v>
      </c>
      <c r="B191" s="59" t="s">
        <v>632</v>
      </c>
      <c r="C191" s="49" t="s">
        <v>111</v>
      </c>
      <c r="D191" s="80" t="s">
        <v>625</v>
      </c>
      <c r="E191" s="83" t="s">
        <v>628</v>
      </c>
      <c r="F191" s="52">
        <f t="shared" si="2"/>
        <v>1543500</v>
      </c>
      <c r="G191" s="62" t="s">
        <v>50</v>
      </c>
      <c r="H191" s="63">
        <f>VLOOKUP(G191,Sheet1!$A$2:$B$98,2,FALSE)</f>
        <v>342000</v>
      </c>
      <c r="I191" s="108" t="s">
        <v>35</v>
      </c>
      <c r="J191" s="63">
        <f>VLOOKUP(I191,Sheet1!$A$2:$B$98,2,FALSE)</f>
        <v>0</v>
      </c>
      <c r="K191" s="103" t="s">
        <v>82</v>
      </c>
      <c r="L191" s="66">
        <f>VLOOKUP(K191,Sheet1!$A$2:$B$98,2,FALSE)</f>
        <v>0</v>
      </c>
      <c r="M191" s="65" t="s">
        <v>70</v>
      </c>
      <c r="N191" s="66">
        <f>VLOOKUP(M191,Sheet1!$A$2:$B$98,2,FALSE)</f>
        <v>79200</v>
      </c>
      <c r="O191" s="68" t="s">
        <v>134</v>
      </c>
      <c r="P191" s="69">
        <f>VLOOKUP(O191,Sheet1!$A$2:$B$98,2,FALSE)</f>
        <v>40500</v>
      </c>
      <c r="Q191" s="102" t="s">
        <v>92</v>
      </c>
      <c r="R191" s="69">
        <f>VLOOKUP(Q191,Sheet1!$A$2:$B$98,2,FALSE)</f>
        <v>0</v>
      </c>
      <c r="S191" s="102" t="s">
        <v>118</v>
      </c>
      <c r="T191" s="69">
        <f>VLOOKUP(S191,Sheet1!$A$2:$B$98,2,FALSE)</f>
        <v>0</v>
      </c>
      <c r="U191" s="98" t="s">
        <v>114</v>
      </c>
      <c r="V191" s="71">
        <f>VLOOKUP(U191,Sheet1!$A$2:$B$98,2,FALSE)</f>
        <v>0</v>
      </c>
      <c r="W191" s="70" t="s">
        <v>143</v>
      </c>
      <c r="X191" s="71">
        <f>VLOOKUP(W191,Sheet1!$A$2:$B$98,2,FALSE)</f>
        <v>792000</v>
      </c>
      <c r="Y191" s="70" t="s">
        <v>100</v>
      </c>
      <c r="Z191" s="71">
        <f>VLOOKUP(Y191,Sheet1!$A$2:$B$98,2,FALSE)</f>
        <v>55800</v>
      </c>
      <c r="AA191" s="72" t="s">
        <v>86</v>
      </c>
      <c r="AB191" s="73">
        <f>VLOOKUP(AA191,Sheet1!$A$2:$B$98,2,FALSE)</f>
        <v>234000</v>
      </c>
      <c r="AC191" s="99" t="s">
        <v>44</v>
      </c>
      <c r="AD191" s="73">
        <f>VLOOKUP(AC191,Sheet1!$A$2:$B$98,2,FALSE)</f>
        <v>0</v>
      </c>
      <c r="AE191" s="101" t="s">
        <v>129</v>
      </c>
      <c r="AF191" s="74">
        <f>VLOOKUP(AE191,Sheet1!$A$2:$B$98,2,FALSE)</f>
        <v>0</v>
      </c>
      <c r="AG191" s="100" t="s">
        <v>150</v>
      </c>
      <c r="AH191" s="74">
        <f>VLOOKUP(AG191,Sheet1!$A$2:$B$98,2,FALSE)</f>
        <v>0</v>
      </c>
    </row>
    <row r="192" spans="1:34" ht="9.6999999999999993" customHeight="1" x14ac:dyDescent="0.2">
      <c r="A192" s="58">
        <v>191</v>
      </c>
      <c r="B192" s="59" t="s">
        <v>201</v>
      </c>
      <c r="C192" s="49" t="s">
        <v>192</v>
      </c>
      <c r="D192" s="80" t="s">
        <v>200</v>
      </c>
      <c r="E192" s="87" t="s">
        <v>202</v>
      </c>
      <c r="F192" s="52">
        <f t="shared" si="2"/>
        <v>1543500</v>
      </c>
      <c r="G192" s="62" t="s">
        <v>50</v>
      </c>
      <c r="H192" s="63">
        <f>VLOOKUP(G192,Sheet1!$A$2:$B$98,2,FALSE)</f>
        <v>342000</v>
      </c>
      <c r="I192" s="108" t="s">
        <v>35</v>
      </c>
      <c r="J192" s="63">
        <f>VLOOKUP(I192,Sheet1!$A$2:$B$98,2,FALSE)</f>
        <v>0</v>
      </c>
      <c r="K192" s="103" t="s">
        <v>80</v>
      </c>
      <c r="L192" s="66">
        <f>VLOOKUP(K192,Sheet1!$A$2:$B$98,2,FALSE)</f>
        <v>0</v>
      </c>
      <c r="M192" s="65" t="s">
        <v>70</v>
      </c>
      <c r="N192" s="66">
        <f>VLOOKUP(M192,Sheet1!$A$2:$B$98,2,FALSE)</f>
        <v>79200</v>
      </c>
      <c r="O192" s="102" t="s">
        <v>118</v>
      </c>
      <c r="P192" s="69">
        <f>VLOOKUP(O192,Sheet1!$A$2:$B$98,2,FALSE)</f>
        <v>0</v>
      </c>
      <c r="Q192" s="102" t="s">
        <v>127</v>
      </c>
      <c r="R192" s="69">
        <f>VLOOKUP(Q192,Sheet1!$A$2:$B$98,2,FALSE)</f>
        <v>0</v>
      </c>
      <c r="S192" s="68" t="s">
        <v>68</v>
      </c>
      <c r="T192" s="69">
        <f>VLOOKUP(S192,Sheet1!$A$2:$B$98,2,FALSE)</f>
        <v>55800</v>
      </c>
      <c r="U192" s="98" t="s">
        <v>114</v>
      </c>
      <c r="V192" s="71">
        <f>VLOOKUP(U192,Sheet1!$A$2:$B$98,2,FALSE)</f>
        <v>0</v>
      </c>
      <c r="W192" s="70" t="s">
        <v>143</v>
      </c>
      <c r="X192" s="71">
        <f>VLOOKUP(W192,Sheet1!$A$2:$B$98,2,FALSE)</f>
        <v>792000</v>
      </c>
      <c r="Y192" s="98" t="s">
        <v>128</v>
      </c>
      <c r="Z192" s="71">
        <f>VLOOKUP(Y192,Sheet1!$A$2:$B$98,2,FALSE)</f>
        <v>0</v>
      </c>
      <c r="AA192" s="72" t="s">
        <v>86</v>
      </c>
      <c r="AB192" s="73">
        <f>VLOOKUP(AA192,Sheet1!$A$2:$B$98,2,FALSE)</f>
        <v>234000</v>
      </c>
      <c r="AC192" s="72" t="s">
        <v>39</v>
      </c>
      <c r="AD192" s="73">
        <f>VLOOKUP(AC192,Sheet1!$A$2:$B$98,2,FALSE)</f>
        <v>40500</v>
      </c>
      <c r="AE192" s="101" t="s">
        <v>122</v>
      </c>
      <c r="AF192" s="74">
        <f>VLOOKUP(AE192,Sheet1!$A$2:$B$98,2,FALSE)</f>
        <v>0</v>
      </c>
      <c r="AG192" s="100" t="s">
        <v>129</v>
      </c>
      <c r="AH192" s="74">
        <f>VLOOKUP(AG192,Sheet1!$A$2:$B$98,2,FALSE)</f>
        <v>0</v>
      </c>
    </row>
    <row r="193" spans="1:34" ht="9.6999999999999993" customHeight="1" x14ac:dyDescent="0.2">
      <c r="A193" s="48">
        <v>192</v>
      </c>
      <c r="B193" s="59" t="s">
        <v>126</v>
      </c>
      <c r="C193" s="49" t="s">
        <v>912</v>
      </c>
      <c r="D193" s="80" t="s">
        <v>125</v>
      </c>
      <c r="E193" s="83" t="s">
        <v>934</v>
      </c>
      <c r="F193" s="52">
        <f t="shared" si="2"/>
        <v>1539360</v>
      </c>
      <c r="G193" s="62" t="s">
        <v>36</v>
      </c>
      <c r="H193" s="63">
        <f>VLOOKUP(G193,Sheet1!$A$2:$B$98,2,FALSE)</f>
        <v>148500</v>
      </c>
      <c r="I193" s="64" t="s">
        <v>71</v>
      </c>
      <c r="J193" s="63">
        <f>VLOOKUP(I193,Sheet1!$A$2:$B$98,2,FALSE)</f>
        <v>234000</v>
      </c>
      <c r="K193" s="65" t="s">
        <v>57</v>
      </c>
      <c r="L193" s="66">
        <f>VLOOKUP(K193,Sheet1!$A$2:$B$98,2,FALSE)</f>
        <v>148500</v>
      </c>
      <c r="M193" s="103" t="s">
        <v>41</v>
      </c>
      <c r="N193" s="66">
        <f>VLOOKUP(M193,Sheet1!$A$2:$B$98,2,FALSE)</f>
        <v>0</v>
      </c>
      <c r="O193" s="68" t="s">
        <v>113</v>
      </c>
      <c r="P193" s="69">
        <f>VLOOKUP(O193,Sheet1!$A$2:$B$98,2,FALSE)</f>
        <v>792000</v>
      </c>
      <c r="Q193" s="102" t="s">
        <v>127</v>
      </c>
      <c r="R193" s="69">
        <f>VLOOKUP(Q193,Sheet1!$A$2:$B$98,2,FALSE)</f>
        <v>0</v>
      </c>
      <c r="S193" s="68" t="s">
        <v>76</v>
      </c>
      <c r="T193" s="69">
        <f>VLOOKUP(S193,Sheet1!$A$2:$B$98,2,FALSE)</f>
        <v>101160</v>
      </c>
      <c r="U193" s="98" t="s">
        <v>114</v>
      </c>
      <c r="V193" s="71">
        <f>VLOOKUP(U193,Sheet1!$A$2:$B$98,2,FALSE)</f>
        <v>0</v>
      </c>
      <c r="W193" s="70" t="s">
        <v>91</v>
      </c>
      <c r="X193" s="71">
        <f>VLOOKUP(W193,Sheet1!$A$2:$B$98,2,FALSE)</f>
        <v>66600</v>
      </c>
      <c r="Y193" s="98" t="s">
        <v>128</v>
      </c>
      <c r="Z193" s="71">
        <f>VLOOKUP(Y193,Sheet1!$A$2:$B$98,2,FALSE)</f>
        <v>0</v>
      </c>
      <c r="AA193" s="99" t="s">
        <v>44</v>
      </c>
      <c r="AB193" s="73">
        <f>VLOOKUP(AA193,Sheet1!$A$2:$B$98,2,FALSE)</f>
        <v>0</v>
      </c>
      <c r="AC193" s="72" t="s">
        <v>46</v>
      </c>
      <c r="AD193" s="73">
        <f>VLOOKUP(AC193,Sheet1!$A$2:$B$98,2,FALSE)</f>
        <v>48600</v>
      </c>
      <c r="AE193" s="101" t="s">
        <v>121</v>
      </c>
      <c r="AF193" s="74">
        <f>VLOOKUP(AE193,Sheet1!$A$2:$B$98,2,FALSE)</f>
        <v>0</v>
      </c>
      <c r="AG193" s="100" t="s">
        <v>129</v>
      </c>
      <c r="AH193" s="74">
        <f>VLOOKUP(AG193,Sheet1!$A$2:$B$98,2,FALSE)</f>
        <v>0</v>
      </c>
    </row>
    <row r="194" spans="1:34" ht="9.6999999999999993" customHeight="1" x14ac:dyDescent="0.2">
      <c r="A194" s="48">
        <v>193</v>
      </c>
      <c r="B194" s="59" t="s">
        <v>767</v>
      </c>
      <c r="C194" s="49" t="s">
        <v>758</v>
      </c>
      <c r="D194" s="80" t="s">
        <v>759</v>
      </c>
      <c r="E194" s="87" t="s">
        <v>760</v>
      </c>
      <c r="F194" s="52">
        <f t="shared" ref="F194:F257" si="3">SUM(H194)+J194+L194+N194+P194+R194+T194+V194+X194+Z194+AB194+AD194+AF194+AH194</f>
        <v>1531800</v>
      </c>
      <c r="G194" s="107" t="s">
        <v>35</v>
      </c>
      <c r="H194" s="63">
        <f>VLOOKUP(G194,Sheet1!$A$2:$B$98,2,FALSE)</f>
        <v>0</v>
      </c>
      <c r="I194" s="64" t="s">
        <v>50</v>
      </c>
      <c r="J194" s="63">
        <f>VLOOKUP(I194,Sheet1!$A$2:$B$98,2,FALSE)</f>
        <v>342000</v>
      </c>
      <c r="K194" s="65" t="s">
        <v>65</v>
      </c>
      <c r="L194" s="66">
        <f>VLOOKUP(K194,Sheet1!$A$2:$B$98,2,FALSE)</f>
        <v>301500</v>
      </c>
      <c r="M194" s="103" t="s">
        <v>82</v>
      </c>
      <c r="N194" s="66">
        <f>VLOOKUP(M194,Sheet1!$A$2:$B$98,2,FALSE)</f>
        <v>0</v>
      </c>
      <c r="O194" s="102" t="s">
        <v>119</v>
      </c>
      <c r="P194" s="69">
        <f>VLOOKUP(O194,Sheet1!$A$2:$B$98,2,FALSE)</f>
        <v>0</v>
      </c>
      <c r="Q194" s="102" t="s">
        <v>98</v>
      </c>
      <c r="R194" s="69">
        <f>VLOOKUP(Q194,Sheet1!$A$2:$B$98,2,FALSE)</f>
        <v>0</v>
      </c>
      <c r="S194" s="102" t="s">
        <v>92</v>
      </c>
      <c r="T194" s="69">
        <f>VLOOKUP(S194,Sheet1!$A$2:$B$98,2,FALSE)</f>
        <v>0</v>
      </c>
      <c r="U194" s="98" t="s">
        <v>114</v>
      </c>
      <c r="V194" s="71">
        <f>VLOOKUP(U194,Sheet1!$A$2:$B$98,2,FALSE)</f>
        <v>0</v>
      </c>
      <c r="W194" s="70" t="s">
        <v>143</v>
      </c>
      <c r="X194" s="71">
        <f>VLOOKUP(W194,Sheet1!$A$2:$B$98,2,FALSE)</f>
        <v>792000</v>
      </c>
      <c r="Y194" s="70" t="s">
        <v>100</v>
      </c>
      <c r="Z194" s="71">
        <f>VLOOKUP(Y194,Sheet1!$A$2:$B$98,2,FALSE)</f>
        <v>55800</v>
      </c>
      <c r="AA194" s="99" t="s">
        <v>44</v>
      </c>
      <c r="AB194" s="73">
        <f>VLOOKUP(AA194,Sheet1!$A$2:$B$98,2,FALSE)</f>
        <v>0</v>
      </c>
      <c r="AC194" s="72" t="s">
        <v>39</v>
      </c>
      <c r="AD194" s="73">
        <f>VLOOKUP(AC194,Sheet1!$A$2:$B$98,2,FALSE)</f>
        <v>40500</v>
      </c>
      <c r="AE194" s="101" t="s">
        <v>115</v>
      </c>
      <c r="AF194" s="74">
        <f>VLOOKUP(AE194,Sheet1!$A$2:$B$98,2,FALSE)</f>
        <v>0</v>
      </c>
      <c r="AG194" s="100" t="s">
        <v>122</v>
      </c>
      <c r="AH194" s="74">
        <f>VLOOKUP(AG194,Sheet1!$A$2:$B$98,2,FALSE)</f>
        <v>0</v>
      </c>
    </row>
    <row r="195" spans="1:34" ht="9.6999999999999993" customHeight="1" x14ac:dyDescent="0.2">
      <c r="A195" s="58">
        <v>194</v>
      </c>
      <c r="B195" s="59" t="s">
        <v>733</v>
      </c>
      <c r="C195" s="49" t="s">
        <v>111</v>
      </c>
      <c r="D195" s="80" t="s">
        <v>727</v>
      </c>
      <c r="E195" s="87" t="s">
        <v>728</v>
      </c>
      <c r="F195" s="52">
        <f t="shared" si="3"/>
        <v>1530072</v>
      </c>
      <c r="G195" s="62" t="s">
        <v>50</v>
      </c>
      <c r="H195" s="63">
        <f>VLOOKUP(G195,Sheet1!$A$2:$B$98,2,FALSE)</f>
        <v>342000</v>
      </c>
      <c r="I195" s="108" t="s">
        <v>43</v>
      </c>
      <c r="J195" s="63">
        <f>VLOOKUP(I195,Sheet1!$A$2:$B$98,2,FALSE)</f>
        <v>0</v>
      </c>
      <c r="K195" s="103" t="s">
        <v>42</v>
      </c>
      <c r="L195" s="66">
        <f>VLOOKUP(K195,Sheet1!$A$2:$B$98,2,FALSE)</f>
        <v>0</v>
      </c>
      <c r="M195" s="103" t="s">
        <v>80</v>
      </c>
      <c r="N195" s="66">
        <f>VLOOKUP(M195,Sheet1!$A$2:$B$98,2,FALSE)</f>
        <v>0</v>
      </c>
      <c r="O195" s="68" t="s">
        <v>61</v>
      </c>
      <c r="P195" s="69">
        <f>VLOOKUP(O195,Sheet1!$A$2:$B$98,2,FALSE)</f>
        <v>342000</v>
      </c>
      <c r="Q195" s="68" t="s">
        <v>68</v>
      </c>
      <c r="R195" s="69">
        <f>VLOOKUP(Q195,Sheet1!$A$2:$B$98,2,FALSE)</f>
        <v>55800</v>
      </c>
      <c r="S195" s="68" t="s">
        <v>139</v>
      </c>
      <c r="T195" s="69">
        <f>VLOOKUP(S195,Sheet1!$A$2:$B$98,2,FALSE)</f>
        <v>432000</v>
      </c>
      <c r="U195" s="70" t="s">
        <v>120</v>
      </c>
      <c r="V195" s="71">
        <f>VLOOKUP(U195,Sheet1!$A$2:$B$98,2,FALSE)</f>
        <v>234000</v>
      </c>
      <c r="W195" s="70" t="s">
        <v>100</v>
      </c>
      <c r="X195" s="71">
        <f>VLOOKUP(W195,Sheet1!$A$2:$B$98,2,FALSE)</f>
        <v>55800</v>
      </c>
      <c r="Y195" s="98" t="s">
        <v>90</v>
      </c>
      <c r="Z195" s="71">
        <f>VLOOKUP(Y195,Sheet1!$A$2:$B$98,2,FALSE)</f>
        <v>0</v>
      </c>
      <c r="AA195" s="72" t="s">
        <v>48</v>
      </c>
      <c r="AB195" s="73">
        <f>VLOOKUP(AA195,Sheet1!$A$2:$B$98,2,FALSE)</f>
        <v>27972</v>
      </c>
      <c r="AC195" s="72" t="s">
        <v>39</v>
      </c>
      <c r="AD195" s="73">
        <f>VLOOKUP(AC195,Sheet1!$A$2:$B$98,2,FALSE)</f>
        <v>40500</v>
      </c>
      <c r="AE195" s="101" t="s">
        <v>115</v>
      </c>
      <c r="AF195" s="74">
        <f>VLOOKUP(AE195,Sheet1!$A$2:$B$98,2,FALSE)</f>
        <v>0</v>
      </c>
      <c r="AG195" s="100" t="s">
        <v>129</v>
      </c>
      <c r="AH195" s="74">
        <f>VLOOKUP(AG195,Sheet1!$A$2:$B$98,2,FALSE)</f>
        <v>0</v>
      </c>
    </row>
    <row r="196" spans="1:34" ht="9.6999999999999993" customHeight="1" x14ac:dyDescent="0.2">
      <c r="A196" s="58">
        <v>195</v>
      </c>
      <c r="B196" s="59" t="s">
        <v>739</v>
      </c>
      <c r="C196" s="49" t="s">
        <v>285</v>
      </c>
      <c r="D196" s="80" t="s">
        <v>740</v>
      </c>
      <c r="E196" s="87" t="s">
        <v>743</v>
      </c>
      <c r="F196" s="52">
        <f t="shared" si="3"/>
        <v>1524060</v>
      </c>
      <c r="G196" s="62" t="s">
        <v>67</v>
      </c>
      <c r="H196" s="63">
        <f>VLOOKUP(G196,Sheet1!$A$2:$B$98,2,FALSE)</f>
        <v>101160</v>
      </c>
      <c r="I196" s="64" t="s">
        <v>71</v>
      </c>
      <c r="J196" s="63">
        <f>VLOOKUP(I196,Sheet1!$A$2:$B$98,2,FALSE)</f>
        <v>234000</v>
      </c>
      <c r="K196" s="65" t="s">
        <v>117</v>
      </c>
      <c r="L196" s="66">
        <f>VLOOKUP(K196,Sheet1!$A$2:$B$98,2,FALSE)</f>
        <v>234000</v>
      </c>
      <c r="M196" s="103" t="s">
        <v>81</v>
      </c>
      <c r="N196" s="66">
        <f>VLOOKUP(M196,Sheet1!$A$2:$B$98,2,FALSE)</f>
        <v>0</v>
      </c>
      <c r="O196" s="102" t="s">
        <v>118</v>
      </c>
      <c r="P196" s="69">
        <f>VLOOKUP(O196,Sheet1!$A$2:$B$98,2,FALSE)</f>
        <v>0</v>
      </c>
      <c r="Q196" s="68" t="s">
        <v>113</v>
      </c>
      <c r="R196" s="69">
        <f>VLOOKUP(Q196,Sheet1!$A$2:$B$98,2,FALSE)</f>
        <v>792000</v>
      </c>
      <c r="S196" s="68" t="s">
        <v>68</v>
      </c>
      <c r="T196" s="69">
        <f>VLOOKUP(S196,Sheet1!$A$2:$B$98,2,FALSE)</f>
        <v>55800</v>
      </c>
      <c r="U196" s="98" t="s">
        <v>114</v>
      </c>
      <c r="V196" s="71">
        <f>VLOOKUP(U196,Sheet1!$A$2:$B$98,2,FALSE)</f>
        <v>0</v>
      </c>
      <c r="W196" s="70" t="s">
        <v>91</v>
      </c>
      <c r="X196" s="71">
        <f>VLOOKUP(W196,Sheet1!$A$2:$B$98,2,FALSE)</f>
        <v>66600</v>
      </c>
      <c r="Y196" s="98" t="s">
        <v>90</v>
      </c>
      <c r="Z196" s="71">
        <f>VLOOKUP(Y196,Sheet1!$A$2:$B$98,2,FALSE)</f>
        <v>0</v>
      </c>
      <c r="AA196" s="99" t="s">
        <v>52</v>
      </c>
      <c r="AB196" s="73">
        <f>VLOOKUP(AA196,Sheet1!$A$2:$B$98,2,FALSE)</f>
        <v>0</v>
      </c>
      <c r="AC196" s="72" t="s">
        <v>39</v>
      </c>
      <c r="AD196" s="73">
        <f>VLOOKUP(AC196,Sheet1!$A$2:$B$98,2,FALSE)</f>
        <v>40500</v>
      </c>
      <c r="AE196" s="101" t="s">
        <v>115</v>
      </c>
      <c r="AF196" s="74">
        <f>VLOOKUP(AE196,Sheet1!$A$2:$B$98,2,FALSE)</f>
        <v>0</v>
      </c>
      <c r="AG196" s="100" t="s">
        <v>129</v>
      </c>
      <c r="AH196" s="74">
        <f>VLOOKUP(AG196,Sheet1!$A$2:$B$98,2,FALSE)</f>
        <v>0</v>
      </c>
    </row>
    <row r="197" spans="1:34" ht="9.6999999999999993" customHeight="1" x14ac:dyDescent="0.2">
      <c r="A197" s="48">
        <v>196</v>
      </c>
      <c r="B197" s="59" t="s">
        <v>280</v>
      </c>
      <c r="C197" s="49" t="s">
        <v>278</v>
      </c>
      <c r="D197" s="80" t="s">
        <v>277</v>
      </c>
      <c r="E197" s="85" t="s">
        <v>279</v>
      </c>
      <c r="F197" s="52">
        <f t="shared" si="3"/>
        <v>1520460</v>
      </c>
      <c r="G197" s="62" t="s">
        <v>66</v>
      </c>
      <c r="H197" s="63">
        <f>VLOOKUP(G197,Sheet1!$A$2:$B$98,2,FALSE)</f>
        <v>148500</v>
      </c>
      <c r="I197" s="64" t="s">
        <v>67</v>
      </c>
      <c r="J197" s="63">
        <f>VLOOKUP(I197,Sheet1!$A$2:$B$98,2,FALSE)</f>
        <v>101160</v>
      </c>
      <c r="K197" s="103" t="s">
        <v>42</v>
      </c>
      <c r="L197" s="66">
        <f>VLOOKUP(K197,Sheet1!$A$2:$B$98,2,FALSE)</f>
        <v>0</v>
      </c>
      <c r="M197" s="65" t="s">
        <v>57</v>
      </c>
      <c r="N197" s="66">
        <f>VLOOKUP(M197,Sheet1!$A$2:$B$98,2,FALSE)</f>
        <v>148500</v>
      </c>
      <c r="O197" s="102" t="s">
        <v>118</v>
      </c>
      <c r="P197" s="69">
        <f>VLOOKUP(O197,Sheet1!$A$2:$B$98,2,FALSE)</f>
        <v>0</v>
      </c>
      <c r="Q197" s="102" t="s">
        <v>98</v>
      </c>
      <c r="R197" s="69">
        <f>VLOOKUP(Q197,Sheet1!$A$2:$B$98,2,FALSE)</f>
        <v>0</v>
      </c>
      <c r="S197" s="102" t="s">
        <v>119</v>
      </c>
      <c r="T197" s="69">
        <f>VLOOKUP(S197,Sheet1!$A$2:$B$98,2,FALSE)</f>
        <v>0</v>
      </c>
      <c r="U197" s="98" t="s">
        <v>114</v>
      </c>
      <c r="V197" s="71">
        <f>VLOOKUP(U197,Sheet1!$A$2:$B$98,2,FALSE)</f>
        <v>0</v>
      </c>
      <c r="W197" s="70" t="s">
        <v>143</v>
      </c>
      <c r="X197" s="71">
        <f>VLOOKUP(W197,Sheet1!$A$2:$B$98,2,FALSE)</f>
        <v>792000</v>
      </c>
      <c r="Y197" s="70" t="s">
        <v>100</v>
      </c>
      <c r="Z197" s="71">
        <f>VLOOKUP(Y197,Sheet1!$A$2:$B$98,2,FALSE)</f>
        <v>55800</v>
      </c>
      <c r="AA197" s="72" t="s">
        <v>86</v>
      </c>
      <c r="AB197" s="73">
        <f>VLOOKUP(AA197,Sheet1!$A$2:$B$98,2,FALSE)</f>
        <v>234000</v>
      </c>
      <c r="AC197" s="72" t="s">
        <v>39</v>
      </c>
      <c r="AD197" s="73">
        <f>VLOOKUP(AC197,Sheet1!$A$2:$B$98,2,FALSE)</f>
        <v>40500</v>
      </c>
      <c r="AE197" s="101" t="s">
        <v>115</v>
      </c>
      <c r="AF197" s="74">
        <f>VLOOKUP(AE197,Sheet1!$A$2:$B$98,2,FALSE)</f>
        <v>0</v>
      </c>
      <c r="AG197" s="100" t="s">
        <v>121</v>
      </c>
      <c r="AH197" s="74">
        <f>VLOOKUP(AG197,Sheet1!$A$2:$B$98,2,FALSE)</f>
        <v>0</v>
      </c>
    </row>
    <row r="198" spans="1:34" ht="9.6999999999999993" customHeight="1" x14ac:dyDescent="0.2">
      <c r="A198" s="48">
        <v>197</v>
      </c>
      <c r="B198" s="59" t="s">
        <v>217</v>
      </c>
      <c r="C198" s="49" t="s">
        <v>192</v>
      </c>
      <c r="D198" s="80" t="s">
        <v>216</v>
      </c>
      <c r="E198" s="83" t="s">
        <v>211</v>
      </c>
      <c r="F198" s="52">
        <f t="shared" si="3"/>
        <v>1520460</v>
      </c>
      <c r="G198" s="62" t="s">
        <v>36</v>
      </c>
      <c r="H198" s="63">
        <f>VLOOKUP(G198,Sheet1!$A$2:$B$98,2,FALSE)</f>
        <v>148500</v>
      </c>
      <c r="I198" s="64" t="s">
        <v>67</v>
      </c>
      <c r="J198" s="63">
        <f>VLOOKUP(I198,Sheet1!$A$2:$B$98,2,FALSE)</f>
        <v>101160</v>
      </c>
      <c r="K198" s="65" t="s">
        <v>57</v>
      </c>
      <c r="L198" s="66">
        <f>VLOOKUP(K198,Sheet1!$A$2:$B$98,2,FALSE)</f>
        <v>148500</v>
      </c>
      <c r="M198" s="103" t="s">
        <v>41</v>
      </c>
      <c r="N198" s="66">
        <f>VLOOKUP(M198,Sheet1!$A$2:$B$98,2,FALSE)</f>
        <v>0</v>
      </c>
      <c r="O198" s="68" t="s">
        <v>113</v>
      </c>
      <c r="P198" s="69">
        <f>VLOOKUP(O198,Sheet1!$A$2:$B$98,2,FALSE)</f>
        <v>792000</v>
      </c>
      <c r="Q198" s="102" t="s">
        <v>119</v>
      </c>
      <c r="R198" s="69">
        <f>VLOOKUP(Q198,Sheet1!$A$2:$B$98,2,FALSE)</f>
        <v>0</v>
      </c>
      <c r="S198" s="68" t="s">
        <v>68</v>
      </c>
      <c r="T198" s="69">
        <f>VLOOKUP(S198,Sheet1!$A$2:$B$98,2,FALSE)</f>
        <v>55800</v>
      </c>
      <c r="U198" s="98" t="s">
        <v>114</v>
      </c>
      <c r="V198" s="71">
        <f>VLOOKUP(U198,Sheet1!$A$2:$B$98,2,FALSE)</f>
        <v>0</v>
      </c>
      <c r="W198" s="70" t="s">
        <v>83</v>
      </c>
      <c r="X198" s="71">
        <f>VLOOKUP(W198,Sheet1!$A$2:$B$98,2,FALSE)</f>
        <v>234000</v>
      </c>
      <c r="Y198" s="98" t="s">
        <v>128</v>
      </c>
      <c r="Z198" s="71">
        <f>VLOOKUP(Y198,Sheet1!$A$2:$B$98,2,FALSE)</f>
        <v>0</v>
      </c>
      <c r="AA198" s="99" t="s">
        <v>44</v>
      </c>
      <c r="AB198" s="73">
        <f>VLOOKUP(AA198,Sheet1!$A$2:$B$98,2,FALSE)</f>
        <v>0</v>
      </c>
      <c r="AC198" s="72" t="s">
        <v>39</v>
      </c>
      <c r="AD198" s="73">
        <f>VLOOKUP(AC198,Sheet1!$A$2:$B$98,2,FALSE)</f>
        <v>40500</v>
      </c>
      <c r="AE198" s="101" t="s">
        <v>115</v>
      </c>
      <c r="AF198" s="74">
        <f>VLOOKUP(AE198,Sheet1!$A$2:$B$98,2,FALSE)</f>
        <v>0</v>
      </c>
      <c r="AG198" s="100" t="s">
        <v>122</v>
      </c>
      <c r="AH198" s="74">
        <f>VLOOKUP(AG198,Sheet1!$A$2:$B$98,2,FALSE)</f>
        <v>0</v>
      </c>
    </row>
    <row r="199" spans="1:34" ht="9.6999999999999993" customHeight="1" x14ac:dyDescent="0.2">
      <c r="A199" s="58">
        <v>198</v>
      </c>
      <c r="B199" s="59" t="s">
        <v>674</v>
      </c>
      <c r="C199" s="49" t="s">
        <v>111</v>
      </c>
      <c r="D199" s="80" t="s">
        <v>672</v>
      </c>
      <c r="E199" s="87" t="s">
        <v>675</v>
      </c>
      <c r="F199" s="52">
        <f t="shared" si="3"/>
        <v>1520400</v>
      </c>
      <c r="G199" s="62" t="s">
        <v>66</v>
      </c>
      <c r="H199" s="63">
        <f>VLOOKUP(G199,Sheet1!$A$2:$B$98,2,FALSE)</f>
        <v>148500</v>
      </c>
      <c r="I199" s="108" t="s">
        <v>78</v>
      </c>
      <c r="J199" s="63">
        <f>VLOOKUP(I199,Sheet1!$A$2:$B$98,2,FALSE)</f>
        <v>0</v>
      </c>
      <c r="K199" s="103" t="s">
        <v>82</v>
      </c>
      <c r="L199" s="66">
        <f>VLOOKUP(K199,Sheet1!$A$2:$B$98,2,FALSE)</f>
        <v>0</v>
      </c>
      <c r="M199" s="103" t="s">
        <v>41</v>
      </c>
      <c r="N199" s="66">
        <f>VLOOKUP(M199,Sheet1!$A$2:$B$98,2,FALSE)</f>
        <v>0</v>
      </c>
      <c r="O199" s="68" t="s">
        <v>138</v>
      </c>
      <c r="P199" s="69">
        <f>VLOOKUP(O199,Sheet1!$A$2:$B$98,2,FALSE)</f>
        <v>66600</v>
      </c>
      <c r="Q199" s="68" t="s">
        <v>113</v>
      </c>
      <c r="R199" s="69">
        <f>VLOOKUP(Q199,Sheet1!$A$2:$B$98,2,FALSE)</f>
        <v>792000</v>
      </c>
      <c r="S199" s="102" t="s">
        <v>119</v>
      </c>
      <c r="T199" s="69">
        <f>VLOOKUP(S199,Sheet1!$A$2:$B$98,2,FALSE)</f>
        <v>0</v>
      </c>
      <c r="U199" s="70" t="s">
        <v>95</v>
      </c>
      <c r="V199" s="71">
        <f>VLOOKUP(U199,Sheet1!$A$2:$B$98,2,FALSE)</f>
        <v>148500</v>
      </c>
      <c r="W199" s="70" t="s">
        <v>100</v>
      </c>
      <c r="X199" s="71">
        <f>VLOOKUP(W199,Sheet1!$A$2:$B$98,2,FALSE)</f>
        <v>55800</v>
      </c>
      <c r="Y199" s="98" t="s">
        <v>128</v>
      </c>
      <c r="Z199" s="71">
        <f>VLOOKUP(Y199,Sheet1!$A$2:$B$98,2,FALSE)</f>
        <v>0</v>
      </c>
      <c r="AA199" s="72" t="s">
        <v>86</v>
      </c>
      <c r="AB199" s="73">
        <f>VLOOKUP(AA199,Sheet1!$A$2:$B$98,2,FALSE)</f>
        <v>234000</v>
      </c>
      <c r="AC199" s="99" t="s">
        <v>44</v>
      </c>
      <c r="AD199" s="73">
        <f>VLOOKUP(AC199,Sheet1!$A$2:$B$98,2,FALSE)</f>
        <v>0</v>
      </c>
      <c r="AE199" s="101" t="s">
        <v>129</v>
      </c>
      <c r="AF199" s="74">
        <f>VLOOKUP(AE199,Sheet1!$A$2:$B$98,2,FALSE)</f>
        <v>0</v>
      </c>
      <c r="AG199" s="75" t="s">
        <v>116</v>
      </c>
      <c r="AH199" s="74">
        <f>VLOOKUP(AG199,Sheet1!$A$2:$B$98,2,FALSE)</f>
        <v>75000</v>
      </c>
    </row>
    <row r="200" spans="1:34" ht="9.6999999999999993" customHeight="1" x14ac:dyDescent="0.2">
      <c r="A200" s="58">
        <v>199</v>
      </c>
      <c r="B200" s="59" t="s">
        <v>370</v>
      </c>
      <c r="C200" s="49" t="s">
        <v>172</v>
      </c>
      <c r="D200" s="86" t="s">
        <v>371</v>
      </c>
      <c r="E200" s="83" t="s">
        <v>367</v>
      </c>
      <c r="F200" s="52">
        <f t="shared" si="3"/>
        <v>1518600</v>
      </c>
      <c r="G200" s="62" t="s">
        <v>50</v>
      </c>
      <c r="H200" s="63">
        <f>VLOOKUP(G200,Sheet1!$A$2:$B$98,2,FALSE)</f>
        <v>342000</v>
      </c>
      <c r="I200" s="64" t="s">
        <v>67</v>
      </c>
      <c r="J200" s="63">
        <f>VLOOKUP(I200,Sheet1!$A$2:$B$98,2,FALSE)</f>
        <v>101160</v>
      </c>
      <c r="K200" s="103" t="s">
        <v>82</v>
      </c>
      <c r="L200" s="66">
        <f>VLOOKUP(K200,Sheet1!$A$2:$B$98,2,FALSE)</f>
        <v>0</v>
      </c>
      <c r="M200" s="65" t="s">
        <v>57</v>
      </c>
      <c r="N200" s="66">
        <f>VLOOKUP(M200,Sheet1!$A$2:$B$98,2,FALSE)</f>
        <v>148500</v>
      </c>
      <c r="O200" s="68" t="s">
        <v>51</v>
      </c>
      <c r="P200" s="69">
        <f>VLOOKUP(O200,Sheet1!$A$2:$B$98,2,FALSE)</f>
        <v>11340</v>
      </c>
      <c r="Q200" s="68" t="s">
        <v>113</v>
      </c>
      <c r="R200" s="69">
        <f>VLOOKUP(Q200,Sheet1!$A$2:$B$98,2,FALSE)</f>
        <v>792000</v>
      </c>
      <c r="S200" s="102" t="s">
        <v>119</v>
      </c>
      <c r="T200" s="69">
        <f>VLOOKUP(S200,Sheet1!$A$2:$B$98,2,FALSE)</f>
        <v>0</v>
      </c>
      <c r="U200" s="98" t="s">
        <v>114</v>
      </c>
      <c r="V200" s="71">
        <f>VLOOKUP(U200,Sheet1!$A$2:$B$98,2,FALSE)</f>
        <v>0</v>
      </c>
      <c r="W200" s="98" t="s">
        <v>147</v>
      </c>
      <c r="X200" s="71">
        <f>VLOOKUP(W200,Sheet1!$A$2:$B$98,2,FALSE)</f>
        <v>0</v>
      </c>
      <c r="Y200" s="98" t="s">
        <v>128</v>
      </c>
      <c r="Z200" s="71">
        <f>VLOOKUP(Y200,Sheet1!$A$2:$B$98,2,FALSE)</f>
        <v>0</v>
      </c>
      <c r="AA200" s="99" t="s">
        <v>53</v>
      </c>
      <c r="AB200" s="73">
        <f>VLOOKUP(AA200,Sheet1!$A$2:$B$98,2,FALSE)</f>
        <v>0</v>
      </c>
      <c r="AC200" s="72" t="s">
        <v>46</v>
      </c>
      <c r="AD200" s="73">
        <f>VLOOKUP(AC200,Sheet1!$A$2:$B$98,2,FALSE)</f>
        <v>48600</v>
      </c>
      <c r="AE200" s="101" t="s">
        <v>150</v>
      </c>
      <c r="AF200" s="74">
        <f>VLOOKUP(AE200,Sheet1!$A$2:$B$98,2,FALSE)</f>
        <v>0</v>
      </c>
      <c r="AG200" s="75" t="s">
        <v>116</v>
      </c>
      <c r="AH200" s="74">
        <f>VLOOKUP(AG200,Sheet1!$A$2:$B$98,2,FALSE)</f>
        <v>75000</v>
      </c>
    </row>
    <row r="201" spans="1:34" ht="9.6999999999999993" customHeight="1" x14ac:dyDescent="0.2">
      <c r="A201" s="48">
        <v>200</v>
      </c>
      <c r="B201" s="79" t="s">
        <v>1003</v>
      </c>
      <c r="C201" s="49" t="s">
        <v>221</v>
      </c>
      <c r="D201" s="80" t="s">
        <v>1004</v>
      </c>
      <c r="E201" s="83" t="s">
        <v>1002</v>
      </c>
      <c r="F201" s="52">
        <f t="shared" si="3"/>
        <v>1518120</v>
      </c>
      <c r="G201" s="107" t="s">
        <v>43</v>
      </c>
      <c r="H201" s="63">
        <f>VLOOKUP(G201,Sheet1!$A$2:$B$98,2,FALSE)</f>
        <v>0</v>
      </c>
      <c r="I201" s="64" t="s">
        <v>67</v>
      </c>
      <c r="J201" s="63">
        <f>VLOOKUP(I201,Sheet1!$A$2:$B$98,2,FALSE)</f>
        <v>101160</v>
      </c>
      <c r="K201" s="103" t="s">
        <v>80</v>
      </c>
      <c r="L201" s="66">
        <f>VLOOKUP(K201,Sheet1!$A$2:$B$98,2,FALSE)</f>
        <v>0</v>
      </c>
      <c r="M201" s="103" t="s">
        <v>41</v>
      </c>
      <c r="N201" s="66">
        <f>VLOOKUP(M201,Sheet1!$A$2:$B$98,2,FALSE)</f>
        <v>0</v>
      </c>
      <c r="O201" s="68" t="s">
        <v>113</v>
      </c>
      <c r="P201" s="69">
        <f>VLOOKUP(O201,Sheet1!$A$2:$B$98,2,FALSE)</f>
        <v>792000</v>
      </c>
      <c r="Q201" s="68" t="s">
        <v>76</v>
      </c>
      <c r="R201" s="69">
        <f>VLOOKUP(Q201,Sheet1!$A$2:$B$98,2,FALSE)</f>
        <v>101160</v>
      </c>
      <c r="S201" s="102" t="s">
        <v>49</v>
      </c>
      <c r="T201" s="69">
        <f>VLOOKUP(S201,Sheet1!$A$2:$B$98,2,FALSE)</f>
        <v>0</v>
      </c>
      <c r="U201" s="98" t="s">
        <v>114</v>
      </c>
      <c r="V201" s="71">
        <f>VLOOKUP(U201,Sheet1!$A$2:$B$98,2,FALSE)</f>
        <v>0</v>
      </c>
      <c r="W201" s="70" t="s">
        <v>120</v>
      </c>
      <c r="X201" s="71">
        <f>VLOOKUP(W201,Sheet1!$A$2:$B$98,2,FALSE)</f>
        <v>234000</v>
      </c>
      <c r="Y201" s="70" t="s">
        <v>100</v>
      </c>
      <c r="Z201" s="71">
        <f>VLOOKUP(Y201,Sheet1!$A$2:$B$98,2,FALSE)</f>
        <v>55800</v>
      </c>
      <c r="AA201" s="72" t="s">
        <v>86</v>
      </c>
      <c r="AB201" s="73">
        <f>VLOOKUP(AA201,Sheet1!$A$2:$B$98,2,FALSE)</f>
        <v>234000</v>
      </c>
      <c r="AC201" s="99" t="s">
        <v>44</v>
      </c>
      <c r="AD201" s="73">
        <f>VLOOKUP(AC201,Sheet1!$A$2:$B$98,2,FALSE)</f>
        <v>0</v>
      </c>
      <c r="AE201" s="101" t="s">
        <v>115</v>
      </c>
      <c r="AF201" s="74">
        <f>VLOOKUP(AE201,Sheet1!$A$2:$B$98,2,FALSE)</f>
        <v>0</v>
      </c>
      <c r="AG201" s="100" t="s">
        <v>129</v>
      </c>
      <c r="AH201" s="74">
        <f>VLOOKUP(AG201,Sheet1!$A$2:$B$98,2,FALSE)</f>
        <v>0</v>
      </c>
    </row>
    <row r="202" spans="1:34" ht="9.6999999999999993" customHeight="1" x14ac:dyDescent="0.2">
      <c r="A202" s="48">
        <v>201</v>
      </c>
      <c r="B202" s="59" t="s">
        <v>707</v>
      </c>
      <c r="C202" s="49" t="s">
        <v>111</v>
      </c>
      <c r="D202" s="80" t="s">
        <v>705</v>
      </c>
      <c r="E202" s="87" t="s">
        <v>706</v>
      </c>
      <c r="F202" s="52">
        <f t="shared" si="3"/>
        <v>1515600</v>
      </c>
      <c r="G202" s="62" t="s">
        <v>36</v>
      </c>
      <c r="H202" s="63">
        <f>VLOOKUP(G202,Sheet1!$A$2:$B$98,2,FALSE)</f>
        <v>148500</v>
      </c>
      <c r="I202" s="64" t="s">
        <v>71</v>
      </c>
      <c r="J202" s="63">
        <f>VLOOKUP(I202,Sheet1!$A$2:$B$98,2,FALSE)</f>
        <v>234000</v>
      </c>
      <c r="K202" s="65" t="s">
        <v>64</v>
      </c>
      <c r="L202" s="66">
        <f>VLOOKUP(K202,Sheet1!$A$2:$B$98,2,FALSE)</f>
        <v>40500</v>
      </c>
      <c r="M202" s="103" t="s">
        <v>41</v>
      </c>
      <c r="N202" s="66">
        <f>VLOOKUP(M202,Sheet1!$A$2:$B$98,2,FALSE)</f>
        <v>0</v>
      </c>
      <c r="O202" s="102" t="s">
        <v>118</v>
      </c>
      <c r="P202" s="69">
        <f>VLOOKUP(O202,Sheet1!$A$2:$B$98,2,FALSE)</f>
        <v>0</v>
      </c>
      <c r="Q202" s="68" t="s">
        <v>113</v>
      </c>
      <c r="R202" s="69">
        <f>VLOOKUP(Q202,Sheet1!$A$2:$B$98,2,FALSE)</f>
        <v>792000</v>
      </c>
      <c r="S202" s="68" t="s">
        <v>68</v>
      </c>
      <c r="T202" s="69">
        <f>VLOOKUP(S202,Sheet1!$A$2:$B$98,2,FALSE)</f>
        <v>55800</v>
      </c>
      <c r="U202" s="98" t="s">
        <v>114</v>
      </c>
      <c r="V202" s="71">
        <f>VLOOKUP(U202,Sheet1!$A$2:$B$98,2,FALSE)</f>
        <v>0</v>
      </c>
      <c r="W202" s="70" t="s">
        <v>95</v>
      </c>
      <c r="X202" s="71">
        <f>VLOOKUP(W202,Sheet1!$A$2:$B$98,2,FALSE)</f>
        <v>148500</v>
      </c>
      <c r="Y202" s="70" t="s">
        <v>100</v>
      </c>
      <c r="Z202" s="71">
        <f>VLOOKUP(Y202,Sheet1!$A$2:$B$98,2,FALSE)</f>
        <v>55800</v>
      </c>
      <c r="AA202" s="99" t="s">
        <v>44</v>
      </c>
      <c r="AB202" s="73">
        <f>VLOOKUP(AA202,Sheet1!$A$2:$B$98,2,FALSE)</f>
        <v>0</v>
      </c>
      <c r="AC202" s="72" t="s">
        <v>39</v>
      </c>
      <c r="AD202" s="73">
        <f>VLOOKUP(AC202,Sheet1!$A$2:$B$98,2,FALSE)</f>
        <v>40500</v>
      </c>
      <c r="AE202" s="101" t="s">
        <v>115</v>
      </c>
      <c r="AF202" s="74">
        <f>VLOOKUP(AE202,Sheet1!$A$2:$B$98,2,FALSE)</f>
        <v>0</v>
      </c>
      <c r="AG202" s="100" t="s">
        <v>121</v>
      </c>
      <c r="AH202" s="74">
        <f>VLOOKUP(AG202,Sheet1!$A$2:$B$98,2,FALSE)</f>
        <v>0</v>
      </c>
    </row>
    <row r="203" spans="1:34" ht="9.6999999999999993" customHeight="1" x14ac:dyDescent="0.2">
      <c r="A203" s="58">
        <v>202</v>
      </c>
      <c r="B203" s="59" t="s">
        <v>399</v>
      </c>
      <c r="C203" s="49" t="s">
        <v>400</v>
      </c>
      <c r="D203" s="80" t="s">
        <v>398</v>
      </c>
      <c r="E203" s="87" t="s">
        <v>401</v>
      </c>
      <c r="F203" s="52">
        <f t="shared" si="3"/>
        <v>1506000</v>
      </c>
      <c r="G203" s="62" t="s">
        <v>36</v>
      </c>
      <c r="H203" s="63">
        <f>VLOOKUP(G203,Sheet1!$A$2:$B$98,2,FALSE)</f>
        <v>148500</v>
      </c>
      <c r="I203" s="107" t="s">
        <v>35</v>
      </c>
      <c r="J203" s="63">
        <f>VLOOKUP(I203,Sheet1!$A$2:$B$98,2,FALSE)</f>
        <v>0</v>
      </c>
      <c r="K203" s="65" t="s">
        <v>65</v>
      </c>
      <c r="L203" s="66">
        <f>VLOOKUP(K203,Sheet1!$A$2:$B$98,2,FALSE)</f>
        <v>301500</v>
      </c>
      <c r="M203" s="103" t="s">
        <v>41</v>
      </c>
      <c r="N203" s="66">
        <f>VLOOKUP(M203,Sheet1!$A$2:$B$98,2,FALSE)</f>
        <v>0</v>
      </c>
      <c r="O203" s="102" t="s">
        <v>118</v>
      </c>
      <c r="P203" s="69">
        <f>VLOOKUP(O203,Sheet1!$A$2:$B$98,2,FALSE)</f>
        <v>0</v>
      </c>
      <c r="Q203" s="68" t="s">
        <v>113</v>
      </c>
      <c r="R203" s="69">
        <f>VLOOKUP(Q203,Sheet1!$A$2:$B$98,2,FALSE)</f>
        <v>792000</v>
      </c>
      <c r="S203" s="102" t="s">
        <v>119</v>
      </c>
      <c r="T203" s="69">
        <f>VLOOKUP(S203,Sheet1!$A$2:$B$98,2,FALSE)</f>
        <v>0</v>
      </c>
      <c r="U203" s="98" t="s">
        <v>114</v>
      </c>
      <c r="V203" s="71">
        <f>VLOOKUP(U203,Sheet1!$A$2:$B$98,2,FALSE)</f>
        <v>0</v>
      </c>
      <c r="W203" s="70" t="s">
        <v>95</v>
      </c>
      <c r="X203" s="71">
        <f>VLOOKUP(W203,Sheet1!$A$2:$B$98,2,FALSE)</f>
        <v>148500</v>
      </c>
      <c r="Y203" s="98" t="s">
        <v>128</v>
      </c>
      <c r="Z203" s="71">
        <f>VLOOKUP(Y203,Sheet1!$A$2:$B$98,2,FALSE)</f>
        <v>0</v>
      </c>
      <c r="AA203" s="99" t="s">
        <v>44</v>
      </c>
      <c r="AB203" s="73">
        <f>VLOOKUP(AA203,Sheet1!$A$2:$B$98,2,FALSE)</f>
        <v>0</v>
      </c>
      <c r="AC203" s="72" t="s">
        <v>39</v>
      </c>
      <c r="AD203" s="73">
        <f>VLOOKUP(AC203,Sheet1!$A$2:$B$98,2,FALSE)</f>
        <v>40500</v>
      </c>
      <c r="AE203" s="101" t="s">
        <v>121</v>
      </c>
      <c r="AF203" s="74">
        <f>VLOOKUP(AE203,Sheet1!$A$2:$B$98,2,FALSE)</f>
        <v>0</v>
      </c>
      <c r="AG203" s="75" t="s">
        <v>116</v>
      </c>
      <c r="AH203" s="74">
        <f>VLOOKUP(AG203,Sheet1!$A$2:$B$98,2,FALSE)</f>
        <v>75000</v>
      </c>
    </row>
    <row r="204" spans="1:34" ht="9.6999999999999993" customHeight="1" x14ac:dyDescent="0.2">
      <c r="A204" s="58">
        <v>203</v>
      </c>
      <c r="B204" s="59" t="s">
        <v>431</v>
      </c>
      <c r="C204" s="49" t="s">
        <v>111</v>
      </c>
      <c r="D204" s="86" t="s">
        <v>430</v>
      </c>
      <c r="E204" s="87" t="s">
        <v>432</v>
      </c>
      <c r="F204" s="52">
        <f t="shared" si="3"/>
        <v>1499160</v>
      </c>
      <c r="G204" s="62" t="s">
        <v>66</v>
      </c>
      <c r="H204" s="63">
        <f>VLOOKUP(G204,Sheet1!$A$2:$B$98,2,FALSE)</f>
        <v>148500</v>
      </c>
      <c r="I204" s="108" t="s">
        <v>35</v>
      </c>
      <c r="J204" s="63">
        <f>VLOOKUP(I204,Sheet1!$A$2:$B$98,2,FALSE)</f>
        <v>0</v>
      </c>
      <c r="K204" s="65" t="s">
        <v>57</v>
      </c>
      <c r="L204" s="66">
        <f>VLOOKUP(K204,Sheet1!$A$2:$B$98,2,FALSE)</f>
        <v>148500</v>
      </c>
      <c r="M204" s="103" t="s">
        <v>80</v>
      </c>
      <c r="N204" s="66">
        <f>VLOOKUP(M204,Sheet1!$A$2:$B$98,2,FALSE)</f>
        <v>0</v>
      </c>
      <c r="O204" s="102" t="s">
        <v>118</v>
      </c>
      <c r="P204" s="69">
        <f>VLOOKUP(O204,Sheet1!$A$2:$B$98,2,FALSE)</f>
        <v>0</v>
      </c>
      <c r="Q204" s="102" t="s">
        <v>127</v>
      </c>
      <c r="R204" s="69">
        <f>VLOOKUP(Q204,Sheet1!$A$2:$B$98,2,FALSE)</f>
        <v>0</v>
      </c>
      <c r="S204" s="68" t="s">
        <v>76</v>
      </c>
      <c r="T204" s="69">
        <f>VLOOKUP(S204,Sheet1!$A$2:$B$98,2,FALSE)</f>
        <v>101160</v>
      </c>
      <c r="U204" s="98" t="s">
        <v>114</v>
      </c>
      <c r="V204" s="71">
        <f>VLOOKUP(U204,Sheet1!$A$2:$B$98,2,FALSE)</f>
        <v>0</v>
      </c>
      <c r="W204" s="70" t="s">
        <v>143</v>
      </c>
      <c r="X204" s="71">
        <f>VLOOKUP(W204,Sheet1!$A$2:$B$98,2,FALSE)</f>
        <v>792000</v>
      </c>
      <c r="Y204" s="98" t="s">
        <v>148</v>
      </c>
      <c r="Z204" s="71">
        <f>VLOOKUP(Y204,Sheet1!$A$2:$B$98,2,FALSE)</f>
        <v>0</v>
      </c>
      <c r="AA204" s="99" t="s">
        <v>44</v>
      </c>
      <c r="AB204" s="73">
        <f>VLOOKUP(AA204,Sheet1!$A$2:$B$98,2,FALSE)</f>
        <v>0</v>
      </c>
      <c r="AC204" s="72" t="s">
        <v>86</v>
      </c>
      <c r="AD204" s="73">
        <f>VLOOKUP(AC204,Sheet1!$A$2:$B$98,2,FALSE)</f>
        <v>234000</v>
      </c>
      <c r="AE204" s="101" t="s">
        <v>122</v>
      </c>
      <c r="AF204" s="74">
        <f>VLOOKUP(AE204,Sheet1!$A$2:$B$98,2,FALSE)</f>
        <v>0</v>
      </c>
      <c r="AG204" s="75" t="s">
        <v>116</v>
      </c>
      <c r="AH204" s="74">
        <f>VLOOKUP(AG204,Sheet1!$A$2:$B$98,2,FALSE)</f>
        <v>75000</v>
      </c>
    </row>
    <row r="205" spans="1:34" ht="9.6999999999999993" customHeight="1" x14ac:dyDescent="0.2">
      <c r="A205" s="48">
        <v>204</v>
      </c>
      <c r="B205" s="59" t="s">
        <v>341</v>
      </c>
      <c r="C205" s="49" t="s">
        <v>111</v>
      </c>
      <c r="D205" s="80" t="s">
        <v>322</v>
      </c>
      <c r="E205" s="87" t="s">
        <v>323</v>
      </c>
      <c r="F205" s="52">
        <f t="shared" si="3"/>
        <v>1498500</v>
      </c>
      <c r="G205" s="62" t="s">
        <v>50</v>
      </c>
      <c r="H205" s="63">
        <f>VLOOKUP(G205,Sheet1!$A$2:$B$98,2,FALSE)</f>
        <v>342000</v>
      </c>
      <c r="I205" s="64" t="s">
        <v>71</v>
      </c>
      <c r="J205" s="63">
        <f>VLOOKUP(I205,Sheet1!$A$2:$B$98,2,FALSE)</f>
        <v>234000</v>
      </c>
      <c r="K205" s="103" t="s">
        <v>80</v>
      </c>
      <c r="L205" s="66">
        <f>VLOOKUP(K205,Sheet1!$A$2:$B$98,2,FALSE)</f>
        <v>0</v>
      </c>
      <c r="M205" s="103" t="s">
        <v>41</v>
      </c>
      <c r="N205" s="66">
        <f>VLOOKUP(M205,Sheet1!$A$2:$B$98,2,FALSE)</f>
        <v>0</v>
      </c>
      <c r="O205" s="102" t="s">
        <v>118</v>
      </c>
      <c r="P205" s="69">
        <f>VLOOKUP(O205,Sheet1!$A$2:$B$98,2,FALSE)</f>
        <v>0</v>
      </c>
      <c r="Q205" s="68" t="s">
        <v>113</v>
      </c>
      <c r="R205" s="69">
        <f>VLOOKUP(Q205,Sheet1!$A$2:$B$98,2,FALSE)</f>
        <v>792000</v>
      </c>
      <c r="S205" s="68" t="s">
        <v>68</v>
      </c>
      <c r="T205" s="69">
        <f>VLOOKUP(S205,Sheet1!$A$2:$B$98,2,FALSE)</f>
        <v>55800</v>
      </c>
      <c r="U205" s="98" t="s">
        <v>114</v>
      </c>
      <c r="V205" s="71">
        <f>VLOOKUP(U205,Sheet1!$A$2:$B$98,2,FALSE)</f>
        <v>0</v>
      </c>
      <c r="W205" s="98" t="s">
        <v>148</v>
      </c>
      <c r="X205" s="71">
        <f>VLOOKUP(W205,Sheet1!$A$2:$B$98,2,FALSE)</f>
        <v>0</v>
      </c>
      <c r="Y205" s="70" t="s">
        <v>40</v>
      </c>
      <c r="Z205" s="71">
        <f>VLOOKUP(Y205,Sheet1!$A$2:$B$98,2,FALSE)</f>
        <v>34200</v>
      </c>
      <c r="AA205" s="99" t="s">
        <v>60</v>
      </c>
      <c r="AB205" s="73">
        <f>VLOOKUP(AA205,Sheet1!$A$2:$B$98,2,FALSE)</f>
        <v>0</v>
      </c>
      <c r="AC205" s="72" t="s">
        <v>39</v>
      </c>
      <c r="AD205" s="73">
        <f>VLOOKUP(AC205,Sheet1!$A$2:$B$98,2,FALSE)</f>
        <v>40500</v>
      </c>
      <c r="AE205" s="101" t="s">
        <v>115</v>
      </c>
      <c r="AF205" s="74">
        <f>VLOOKUP(AE205,Sheet1!$A$2:$B$98,2,FALSE)</f>
        <v>0</v>
      </c>
      <c r="AG205" s="100" t="s">
        <v>122</v>
      </c>
      <c r="AH205" s="74">
        <f>VLOOKUP(AG205,Sheet1!$A$2:$B$98,2,FALSE)</f>
        <v>0</v>
      </c>
    </row>
    <row r="206" spans="1:34" ht="9.6999999999999993" customHeight="1" x14ac:dyDescent="0.2">
      <c r="A206" s="48">
        <v>205</v>
      </c>
      <c r="B206" s="59" t="s">
        <v>616</v>
      </c>
      <c r="C206" s="49" t="s">
        <v>615</v>
      </c>
      <c r="D206" s="80" t="s">
        <v>617</v>
      </c>
      <c r="E206" s="83" t="s">
        <v>935</v>
      </c>
      <c r="F206" s="52">
        <f t="shared" si="3"/>
        <v>1494900</v>
      </c>
      <c r="G206" s="62" t="s">
        <v>50</v>
      </c>
      <c r="H206" s="63">
        <f>VLOOKUP(G206,Sheet1!$A$2:$B$98,2,FALSE)</f>
        <v>342000</v>
      </c>
      <c r="I206" s="108" t="s">
        <v>35</v>
      </c>
      <c r="J206" s="63">
        <f>VLOOKUP(I206,Sheet1!$A$2:$B$98,2,FALSE)</f>
        <v>0</v>
      </c>
      <c r="K206" s="103" t="s">
        <v>80</v>
      </c>
      <c r="L206" s="66">
        <f>VLOOKUP(K206,Sheet1!$A$2:$B$98,2,FALSE)</f>
        <v>0</v>
      </c>
      <c r="M206" s="65" t="s">
        <v>79</v>
      </c>
      <c r="N206" s="66">
        <f>VLOOKUP(M206,Sheet1!$A$2:$B$98,2,FALSE)</f>
        <v>148500</v>
      </c>
      <c r="O206" s="68" t="s">
        <v>68</v>
      </c>
      <c r="P206" s="69">
        <f>VLOOKUP(O206,Sheet1!$A$2:$B$98,2,FALSE)</f>
        <v>55800</v>
      </c>
      <c r="Q206" s="68" t="s">
        <v>62</v>
      </c>
      <c r="R206" s="69">
        <f>VLOOKUP(Q206,Sheet1!$A$2:$B$98,2,FALSE)</f>
        <v>48600</v>
      </c>
      <c r="S206" s="68" t="s">
        <v>139</v>
      </c>
      <c r="T206" s="69">
        <f>VLOOKUP(S206,Sheet1!$A$2:$B$98,2,FALSE)</f>
        <v>432000</v>
      </c>
      <c r="U206" s="70" t="s">
        <v>83</v>
      </c>
      <c r="V206" s="71">
        <f>VLOOKUP(U206,Sheet1!$A$2:$B$98,2,FALSE)</f>
        <v>234000</v>
      </c>
      <c r="W206" s="98" t="s">
        <v>47</v>
      </c>
      <c r="X206" s="71">
        <f>VLOOKUP(W206,Sheet1!$A$2:$B$98,2,FALSE)</f>
        <v>0</v>
      </c>
      <c r="Y206" s="98" t="s">
        <v>90</v>
      </c>
      <c r="Z206" s="71">
        <f>VLOOKUP(Y206,Sheet1!$A$2:$B$98,2,FALSE)</f>
        <v>0</v>
      </c>
      <c r="AA206" s="72" t="s">
        <v>86</v>
      </c>
      <c r="AB206" s="73">
        <f>VLOOKUP(AA206,Sheet1!$A$2:$B$98,2,FALSE)</f>
        <v>234000</v>
      </c>
      <c r="AC206" s="99" t="s">
        <v>44</v>
      </c>
      <c r="AD206" s="73">
        <f>VLOOKUP(AC206,Sheet1!$A$2:$B$98,2,FALSE)</f>
        <v>0</v>
      </c>
      <c r="AE206" s="101" t="s">
        <v>115</v>
      </c>
      <c r="AF206" s="74">
        <f>VLOOKUP(AE206,Sheet1!$A$2:$B$98,2,FALSE)</f>
        <v>0</v>
      </c>
      <c r="AG206" s="100" t="s">
        <v>150</v>
      </c>
      <c r="AH206" s="74">
        <f>VLOOKUP(AG206,Sheet1!$A$2:$B$98,2,FALSE)</f>
        <v>0</v>
      </c>
    </row>
    <row r="207" spans="1:34" ht="9.6999999999999993" customHeight="1" x14ac:dyDescent="0.2">
      <c r="A207" s="58">
        <v>206</v>
      </c>
      <c r="B207" s="59" t="s">
        <v>697</v>
      </c>
      <c r="C207" s="49" t="s">
        <v>192</v>
      </c>
      <c r="D207" s="80" t="s">
        <v>695</v>
      </c>
      <c r="E207" s="87" t="s">
        <v>699</v>
      </c>
      <c r="F207" s="52">
        <f t="shared" si="3"/>
        <v>1492272</v>
      </c>
      <c r="G207" s="62" t="s">
        <v>50</v>
      </c>
      <c r="H207" s="63">
        <f>VLOOKUP(G207,Sheet1!$A$2:$B$98,2,FALSE)</f>
        <v>342000</v>
      </c>
      <c r="I207" s="108" t="s">
        <v>78</v>
      </c>
      <c r="J207" s="63">
        <f>VLOOKUP(I207,Sheet1!$A$2:$B$98,2,FALSE)</f>
        <v>0</v>
      </c>
      <c r="K207" s="65" t="s">
        <v>64</v>
      </c>
      <c r="L207" s="66">
        <f>VLOOKUP(K207,Sheet1!$A$2:$B$98,2,FALSE)</f>
        <v>40500</v>
      </c>
      <c r="M207" s="103" t="s">
        <v>41</v>
      </c>
      <c r="N207" s="66">
        <f>VLOOKUP(M207,Sheet1!$A$2:$B$98,2,FALSE)</f>
        <v>0</v>
      </c>
      <c r="O207" s="68" t="s">
        <v>113</v>
      </c>
      <c r="P207" s="69">
        <f>VLOOKUP(O207,Sheet1!$A$2:$B$98,2,FALSE)</f>
        <v>792000</v>
      </c>
      <c r="Q207" s="102" t="s">
        <v>119</v>
      </c>
      <c r="R207" s="69">
        <f>VLOOKUP(Q207,Sheet1!$A$2:$B$98,2,FALSE)</f>
        <v>0</v>
      </c>
      <c r="S207" s="68" t="s">
        <v>101</v>
      </c>
      <c r="T207" s="69">
        <f>VLOOKUP(S207,Sheet1!$A$2:$B$98,2,FALSE)</f>
        <v>27972</v>
      </c>
      <c r="U207" s="98" t="s">
        <v>114</v>
      </c>
      <c r="V207" s="71">
        <f>VLOOKUP(U207,Sheet1!$A$2:$B$98,2,FALSE)</f>
        <v>0</v>
      </c>
      <c r="W207" s="70" t="s">
        <v>100</v>
      </c>
      <c r="X207" s="71">
        <f>VLOOKUP(W207,Sheet1!$A$2:$B$98,2,FALSE)</f>
        <v>55800</v>
      </c>
      <c r="Y207" s="98" t="s">
        <v>128</v>
      </c>
      <c r="Z207" s="71">
        <f>VLOOKUP(Y207,Sheet1!$A$2:$B$98,2,FALSE)</f>
        <v>0</v>
      </c>
      <c r="AA207" s="72" t="s">
        <v>86</v>
      </c>
      <c r="AB207" s="73">
        <f>VLOOKUP(AA207,Sheet1!$A$2:$B$98,2,FALSE)</f>
        <v>234000</v>
      </c>
      <c r="AC207" s="99" t="s">
        <v>44</v>
      </c>
      <c r="AD207" s="73">
        <f>VLOOKUP(AC207,Sheet1!$A$2:$B$98,2,FALSE)</f>
        <v>0</v>
      </c>
      <c r="AE207" s="101" t="s">
        <v>122</v>
      </c>
      <c r="AF207" s="74">
        <f>VLOOKUP(AE207,Sheet1!$A$2:$B$98,2,FALSE)</f>
        <v>0</v>
      </c>
      <c r="AG207" s="100" t="s">
        <v>129</v>
      </c>
      <c r="AH207" s="74">
        <f>VLOOKUP(AG207,Sheet1!$A$2:$B$98,2,FALSE)</f>
        <v>0</v>
      </c>
    </row>
    <row r="208" spans="1:34" ht="9.6999999999999993" customHeight="1" x14ac:dyDescent="0.2">
      <c r="A208" s="58">
        <v>207</v>
      </c>
      <c r="B208" s="59" t="s">
        <v>826</v>
      </c>
      <c r="C208" s="49" t="s">
        <v>221</v>
      </c>
      <c r="D208" s="80" t="s">
        <v>825</v>
      </c>
      <c r="E208" s="83" t="s">
        <v>827</v>
      </c>
      <c r="F208" s="52">
        <f t="shared" si="3"/>
        <v>1490700</v>
      </c>
      <c r="G208" s="62" t="s">
        <v>50</v>
      </c>
      <c r="H208" s="63">
        <f>VLOOKUP(G208,Sheet1!$A$2:$B$98,2,FALSE)</f>
        <v>342000</v>
      </c>
      <c r="I208" s="64" t="s">
        <v>71</v>
      </c>
      <c r="J208" s="63">
        <f>VLOOKUP(I208,Sheet1!$A$2:$B$98,2,FALSE)</f>
        <v>234000</v>
      </c>
      <c r="K208" s="65" t="s">
        <v>64</v>
      </c>
      <c r="L208" s="66">
        <f>VLOOKUP(K208,Sheet1!$A$2:$B$98,2,FALSE)</f>
        <v>40500</v>
      </c>
      <c r="M208" s="103" t="s">
        <v>41</v>
      </c>
      <c r="N208" s="66">
        <f>VLOOKUP(M208,Sheet1!$A$2:$B$98,2,FALSE)</f>
        <v>0</v>
      </c>
      <c r="O208" s="68" t="s">
        <v>61</v>
      </c>
      <c r="P208" s="69">
        <f>VLOOKUP(O208,Sheet1!$A$2:$B$98,2,FALSE)</f>
        <v>342000</v>
      </c>
      <c r="Q208" s="102" t="s">
        <v>118</v>
      </c>
      <c r="R208" s="69">
        <f>VLOOKUP(Q208,Sheet1!$A$2:$B$98,2,FALSE)</f>
        <v>0</v>
      </c>
      <c r="S208" s="102" t="s">
        <v>92</v>
      </c>
      <c r="T208" s="69">
        <f>VLOOKUP(S208,Sheet1!$A$2:$B$98,2,FALSE)</f>
        <v>0</v>
      </c>
      <c r="U208" s="70" t="s">
        <v>120</v>
      </c>
      <c r="V208" s="71">
        <f>VLOOKUP(U208,Sheet1!$A$2:$B$98,2,FALSE)</f>
        <v>234000</v>
      </c>
      <c r="W208" s="70" t="s">
        <v>97</v>
      </c>
      <c r="X208" s="71">
        <f>VLOOKUP(W208,Sheet1!$A$2:$B$98,2,FALSE)</f>
        <v>34200</v>
      </c>
      <c r="Y208" s="70" t="s">
        <v>95</v>
      </c>
      <c r="Z208" s="71">
        <f>VLOOKUP(Y208,Sheet1!$A$2:$B$98,2,FALSE)</f>
        <v>148500</v>
      </c>
      <c r="AA208" s="99" t="s">
        <v>44</v>
      </c>
      <c r="AB208" s="73">
        <f>VLOOKUP(AA208,Sheet1!$A$2:$B$98,2,FALSE)</f>
        <v>0</v>
      </c>
      <c r="AC208" s="72" t="s">
        <v>39</v>
      </c>
      <c r="AD208" s="73">
        <f>VLOOKUP(AC208,Sheet1!$A$2:$B$98,2,FALSE)</f>
        <v>40500</v>
      </c>
      <c r="AE208" s="101" t="s">
        <v>115</v>
      </c>
      <c r="AF208" s="74">
        <f>VLOOKUP(AE208,Sheet1!$A$2:$B$98,2,FALSE)</f>
        <v>0</v>
      </c>
      <c r="AG208" s="75" t="s">
        <v>116</v>
      </c>
      <c r="AH208" s="74">
        <f>VLOOKUP(AG208,Sheet1!$A$2:$B$98,2,FALSE)</f>
        <v>75000</v>
      </c>
    </row>
    <row r="209" spans="1:34" ht="9.6999999999999993" customHeight="1" x14ac:dyDescent="0.2">
      <c r="A209" s="48">
        <v>208</v>
      </c>
      <c r="B209" s="59" t="s">
        <v>832</v>
      </c>
      <c r="C209" s="49" t="s">
        <v>111</v>
      </c>
      <c r="D209" s="80" t="s">
        <v>829</v>
      </c>
      <c r="E209" s="83" t="s">
        <v>830</v>
      </c>
      <c r="F209" s="52">
        <f t="shared" si="3"/>
        <v>1486800</v>
      </c>
      <c r="G209" s="107" t="s">
        <v>35</v>
      </c>
      <c r="H209" s="63">
        <f>VLOOKUP(G209,Sheet1!$A$2:$B$98,2,FALSE)</f>
        <v>0</v>
      </c>
      <c r="I209" s="64" t="s">
        <v>71</v>
      </c>
      <c r="J209" s="63">
        <f>VLOOKUP(I209,Sheet1!$A$2:$B$98,2,FALSE)</f>
        <v>234000</v>
      </c>
      <c r="K209" s="65" t="s">
        <v>64</v>
      </c>
      <c r="L209" s="66">
        <f>VLOOKUP(K209,Sheet1!$A$2:$B$98,2,FALSE)</f>
        <v>40500</v>
      </c>
      <c r="M209" s="103" t="s">
        <v>80</v>
      </c>
      <c r="N209" s="66">
        <f>VLOOKUP(M209,Sheet1!$A$2:$B$98,2,FALSE)</f>
        <v>0</v>
      </c>
      <c r="O209" s="68" t="s">
        <v>113</v>
      </c>
      <c r="P209" s="69">
        <f>VLOOKUP(O209,Sheet1!$A$2:$B$98,2,FALSE)</f>
        <v>792000</v>
      </c>
      <c r="Q209" s="68" t="s">
        <v>68</v>
      </c>
      <c r="R209" s="69">
        <f>VLOOKUP(Q209,Sheet1!$A$2:$B$98,2,FALSE)</f>
        <v>55800</v>
      </c>
      <c r="S209" s="102" t="s">
        <v>119</v>
      </c>
      <c r="T209" s="69">
        <f>VLOOKUP(S209,Sheet1!$A$2:$B$98,2,FALSE)</f>
        <v>0</v>
      </c>
      <c r="U209" s="98" t="s">
        <v>114</v>
      </c>
      <c r="V209" s="71">
        <f>VLOOKUP(U209,Sheet1!$A$2:$B$98,2,FALSE)</f>
        <v>0</v>
      </c>
      <c r="W209" s="70" t="s">
        <v>97</v>
      </c>
      <c r="X209" s="71">
        <f>VLOOKUP(W209,Sheet1!$A$2:$B$98,2,FALSE)</f>
        <v>34200</v>
      </c>
      <c r="Y209" s="70" t="s">
        <v>100</v>
      </c>
      <c r="Z209" s="71">
        <f>VLOOKUP(Y209,Sheet1!$A$2:$B$98,2,FALSE)</f>
        <v>55800</v>
      </c>
      <c r="AA209" s="72" t="s">
        <v>86</v>
      </c>
      <c r="AB209" s="73">
        <f>VLOOKUP(AA209,Sheet1!$A$2:$B$98,2,FALSE)</f>
        <v>234000</v>
      </c>
      <c r="AC209" s="72" t="s">
        <v>39</v>
      </c>
      <c r="AD209" s="73">
        <f>VLOOKUP(AC209,Sheet1!$A$2:$B$98,2,FALSE)</f>
        <v>40500</v>
      </c>
      <c r="AE209" s="101" t="s">
        <v>121</v>
      </c>
      <c r="AF209" s="74">
        <f>VLOOKUP(AE209,Sheet1!$A$2:$B$98,2,FALSE)</f>
        <v>0</v>
      </c>
      <c r="AG209" s="100" t="s">
        <v>129</v>
      </c>
      <c r="AH209" s="74">
        <f>VLOOKUP(AG209,Sheet1!$A$2:$B$98,2,FALSE)</f>
        <v>0</v>
      </c>
    </row>
    <row r="210" spans="1:34" ht="9.6999999999999993" customHeight="1" x14ac:dyDescent="0.2">
      <c r="A210" s="48">
        <v>209</v>
      </c>
      <c r="B210" s="59" t="s">
        <v>213</v>
      </c>
      <c r="C210" s="49" t="s">
        <v>172</v>
      </c>
      <c r="D210" s="80" t="s">
        <v>212</v>
      </c>
      <c r="E210" s="87" t="s">
        <v>215</v>
      </c>
      <c r="F210" s="52">
        <f t="shared" si="3"/>
        <v>1483560</v>
      </c>
      <c r="G210" s="62" t="s">
        <v>67</v>
      </c>
      <c r="H210" s="63">
        <f>VLOOKUP(G210,Sheet1!$A$2:$B$98,2,FALSE)</f>
        <v>101160</v>
      </c>
      <c r="I210" s="64" t="s">
        <v>71</v>
      </c>
      <c r="J210" s="63">
        <f>VLOOKUP(I210,Sheet1!$A$2:$B$98,2,FALSE)</f>
        <v>234000</v>
      </c>
      <c r="K210" s="65" t="s">
        <v>117</v>
      </c>
      <c r="L210" s="66">
        <f>VLOOKUP(K210,Sheet1!$A$2:$B$98,2,FALSE)</f>
        <v>234000</v>
      </c>
      <c r="M210" s="103" t="s">
        <v>41</v>
      </c>
      <c r="N210" s="66">
        <f>VLOOKUP(M210,Sheet1!$A$2:$B$98,2,FALSE)</f>
        <v>0</v>
      </c>
      <c r="O210" s="102" t="s">
        <v>118</v>
      </c>
      <c r="P210" s="69">
        <f>VLOOKUP(O210,Sheet1!$A$2:$B$98,2,FALSE)</f>
        <v>0</v>
      </c>
      <c r="Q210" s="102" t="s">
        <v>119</v>
      </c>
      <c r="R210" s="69">
        <f>VLOOKUP(Q210,Sheet1!$A$2:$B$98,2,FALSE)</f>
        <v>0</v>
      </c>
      <c r="S210" s="68" t="s">
        <v>61</v>
      </c>
      <c r="T210" s="69">
        <f>VLOOKUP(S210,Sheet1!$A$2:$B$98,2,FALSE)</f>
        <v>342000</v>
      </c>
      <c r="U210" s="98" t="s">
        <v>145</v>
      </c>
      <c r="V210" s="71">
        <f>VLOOKUP(U210,Sheet1!$A$2:$B$98,2,FALSE)</f>
        <v>0</v>
      </c>
      <c r="W210" s="70" t="s">
        <v>83</v>
      </c>
      <c r="X210" s="71">
        <f>VLOOKUP(W210,Sheet1!$A$2:$B$98,2,FALSE)</f>
        <v>234000</v>
      </c>
      <c r="Y210" s="70" t="s">
        <v>100</v>
      </c>
      <c r="Z210" s="71">
        <f>VLOOKUP(Y210,Sheet1!$A$2:$B$98,2,FALSE)</f>
        <v>55800</v>
      </c>
      <c r="AA210" s="72" t="s">
        <v>86</v>
      </c>
      <c r="AB210" s="73">
        <f>VLOOKUP(AA210,Sheet1!$A$2:$B$98,2,FALSE)</f>
        <v>234000</v>
      </c>
      <c r="AC210" s="72" t="s">
        <v>46</v>
      </c>
      <c r="AD210" s="73">
        <f>VLOOKUP(AC210,Sheet1!$A$2:$B$98,2,FALSE)</f>
        <v>48600</v>
      </c>
      <c r="AE210" s="101" t="s">
        <v>115</v>
      </c>
      <c r="AF210" s="74">
        <f>VLOOKUP(AE210,Sheet1!$A$2:$B$98,2,FALSE)</f>
        <v>0</v>
      </c>
      <c r="AG210" s="100" t="s">
        <v>129</v>
      </c>
      <c r="AH210" s="74">
        <f>VLOOKUP(AG210,Sheet1!$A$2:$B$98,2,FALSE)</f>
        <v>0</v>
      </c>
    </row>
    <row r="211" spans="1:34" ht="9.6999999999999993" customHeight="1" x14ac:dyDescent="0.2">
      <c r="A211" s="58">
        <v>210</v>
      </c>
      <c r="B211" s="59" t="s">
        <v>719</v>
      </c>
      <c r="C211" s="49" t="s">
        <v>111</v>
      </c>
      <c r="D211" s="80"/>
      <c r="E211" s="83" t="s">
        <v>720</v>
      </c>
      <c r="F211" s="52">
        <f t="shared" si="3"/>
        <v>1480260</v>
      </c>
      <c r="G211" s="62" t="s">
        <v>50</v>
      </c>
      <c r="H211" s="63">
        <f>VLOOKUP(G211,Sheet1!$A$2:$B$98,2,FALSE)</f>
        <v>342000</v>
      </c>
      <c r="I211" s="64" t="s">
        <v>71</v>
      </c>
      <c r="J211" s="63">
        <f>VLOOKUP(I211,Sheet1!$A$2:$B$98,2,FALSE)</f>
        <v>234000</v>
      </c>
      <c r="K211" s="103" t="s">
        <v>82</v>
      </c>
      <c r="L211" s="66">
        <f>VLOOKUP(K211,Sheet1!$A$2:$B$98,2,FALSE)</f>
        <v>0</v>
      </c>
      <c r="M211" s="103" t="s">
        <v>41</v>
      </c>
      <c r="N211" s="66">
        <f>VLOOKUP(M211,Sheet1!$A$2:$B$98,2,FALSE)</f>
        <v>0</v>
      </c>
      <c r="O211" s="68" t="s">
        <v>68</v>
      </c>
      <c r="P211" s="69">
        <f>VLOOKUP(O211,Sheet1!$A$2:$B$98,2,FALSE)</f>
        <v>55800</v>
      </c>
      <c r="Q211" s="102" t="s">
        <v>119</v>
      </c>
      <c r="R211" s="69">
        <f>VLOOKUP(Q211,Sheet1!$A$2:$B$98,2,FALSE)</f>
        <v>0</v>
      </c>
      <c r="S211" s="68" t="s">
        <v>76</v>
      </c>
      <c r="T211" s="69">
        <f>VLOOKUP(S211,Sheet1!$A$2:$B$98,2,FALSE)</f>
        <v>101160</v>
      </c>
      <c r="U211" s="70" t="s">
        <v>83</v>
      </c>
      <c r="V211" s="71">
        <f>VLOOKUP(U211,Sheet1!$A$2:$B$98,2,FALSE)</f>
        <v>234000</v>
      </c>
      <c r="W211" s="70" t="s">
        <v>95</v>
      </c>
      <c r="X211" s="71">
        <f>VLOOKUP(W211,Sheet1!$A$2:$B$98,2,FALSE)</f>
        <v>148500</v>
      </c>
      <c r="Y211" s="70" t="s">
        <v>100</v>
      </c>
      <c r="Z211" s="71">
        <f>VLOOKUP(Y211,Sheet1!$A$2:$B$98,2,FALSE)</f>
        <v>55800</v>
      </c>
      <c r="AA211" s="72" t="s">
        <v>86</v>
      </c>
      <c r="AB211" s="73">
        <f>VLOOKUP(AA211,Sheet1!$A$2:$B$98,2,FALSE)</f>
        <v>234000</v>
      </c>
      <c r="AC211" s="99" t="s">
        <v>44</v>
      </c>
      <c r="AD211" s="73">
        <f>VLOOKUP(AC211,Sheet1!$A$2:$B$98,2,FALSE)</f>
        <v>0</v>
      </c>
      <c r="AE211" s="101" t="s">
        <v>129</v>
      </c>
      <c r="AF211" s="74">
        <f>VLOOKUP(AE211,Sheet1!$A$2:$B$98,2,FALSE)</f>
        <v>0</v>
      </c>
      <c r="AG211" s="75" t="s">
        <v>116</v>
      </c>
      <c r="AH211" s="74">
        <f>VLOOKUP(AG211,Sheet1!$A$2:$B$98,2,FALSE)</f>
        <v>75000</v>
      </c>
    </row>
    <row r="212" spans="1:34" ht="9.6999999999999993" customHeight="1" x14ac:dyDescent="0.2">
      <c r="A212" s="58">
        <v>211</v>
      </c>
      <c r="B212" s="59" t="s">
        <v>184</v>
      </c>
      <c r="C212" s="49" t="s">
        <v>111</v>
      </c>
      <c r="D212" s="80" t="s">
        <v>182</v>
      </c>
      <c r="E212" s="87" t="s">
        <v>183</v>
      </c>
      <c r="F212" s="52">
        <f t="shared" si="3"/>
        <v>1478232</v>
      </c>
      <c r="G212" s="107" t="s">
        <v>35</v>
      </c>
      <c r="H212" s="63">
        <f>VLOOKUP(G212,Sheet1!$A$2:$B$98,2,FALSE)</f>
        <v>0</v>
      </c>
      <c r="I212" s="64" t="s">
        <v>50</v>
      </c>
      <c r="J212" s="63">
        <f>VLOOKUP(I212,Sheet1!$A$2:$B$98,2,FALSE)</f>
        <v>342000</v>
      </c>
      <c r="K212" s="103" t="s">
        <v>80</v>
      </c>
      <c r="L212" s="66">
        <f>VLOOKUP(K212,Sheet1!$A$2:$B$98,2,FALSE)</f>
        <v>0</v>
      </c>
      <c r="M212" s="103" t="s">
        <v>41</v>
      </c>
      <c r="N212" s="66">
        <f>VLOOKUP(M212,Sheet1!$A$2:$B$98,2,FALSE)</f>
        <v>0</v>
      </c>
      <c r="O212" s="68" t="s">
        <v>113</v>
      </c>
      <c r="P212" s="69">
        <f>VLOOKUP(O212,Sheet1!$A$2:$B$98,2,FALSE)</f>
        <v>792000</v>
      </c>
      <c r="Q212" s="102" t="s">
        <v>98</v>
      </c>
      <c r="R212" s="69">
        <f>VLOOKUP(Q212,Sheet1!$A$2:$B$98,2,FALSE)</f>
        <v>0</v>
      </c>
      <c r="S212" s="68" t="s">
        <v>76</v>
      </c>
      <c r="T212" s="69">
        <f>VLOOKUP(S212,Sheet1!$A$2:$B$98,2,FALSE)</f>
        <v>101160</v>
      </c>
      <c r="U212" s="98" t="s">
        <v>114</v>
      </c>
      <c r="V212" s="71">
        <f>VLOOKUP(U212,Sheet1!$A$2:$B$98,2,FALSE)</f>
        <v>0</v>
      </c>
      <c r="W212" s="70" t="s">
        <v>95</v>
      </c>
      <c r="X212" s="71">
        <f>VLOOKUP(W212,Sheet1!$A$2:$B$98,2,FALSE)</f>
        <v>148500</v>
      </c>
      <c r="Y212" s="70" t="s">
        <v>144</v>
      </c>
      <c r="Z212" s="71">
        <f>VLOOKUP(Y212,Sheet1!$A$2:$B$98,2,FALSE)</f>
        <v>66600</v>
      </c>
      <c r="AA212" s="72" t="s">
        <v>48</v>
      </c>
      <c r="AB212" s="73">
        <f>VLOOKUP(AA212,Sheet1!$A$2:$B$98,2,FALSE)</f>
        <v>27972</v>
      </c>
      <c r="AC212" s="99" t="s">
        <v>44</v>
      </c>
      <c r="AD212" s="73">
        <f>VLOOKUP(AC212,Sheet1!$A$2:$B$98,2,FALSE)</f>
        <v>0</v>
      </c>
      <c r="AE212" s="101" t="s">
        <v>115</v>
      </c>
      <c r="AF212" s="74">
        <f>VLOOKUP(AE212,Sheet1!$A$2:$B$98,2,FALSE)</f>
        <v>0</v>
      </c>
      <c r="AG212" s="100" t="s">
        <v>129</v>
      </c>
      <c r="AH212" s="74">
        <f>VLOOKUP(AG212,Sheet1!$A$2:$B$98,2,FALSE)</f>
        <v>0</v>
      </c>
    </row>
    <row r="213" spans="1:34" ht="9.6999999999999993" customHeight="1" x14ac:dyDescent="0.2">
      <c r="A213" s="48">
        <v>212</v>
      </c>
      <c r="B213" s="59" t="s">
        <v>421</v>
      </c>
      <c r="C213" s="49" t="s">
        <v>111</v>
      </c>
      <c r="D213" s="80" t="s">
        <v>420</v>
      </c>
      <c r="E213" s="87" t="s">
        <v>422</v>
      </c>
      <c r="F213" s="52">
        <f t="shared" si="3"/>
        <v>1469820</v>
      </c>
      <c r="G213" s="107" t="s">
        <v>35</v>
      </c>
      <c r="H213" s="63">
        <f>VLOOKUP(G213,Sheet1!$A$2:$B$98,2,FALSE)</f>
        <v>0</v>
      </c>
      <c r="I213" s="64" t="s">
        <v>67</v>
      </c>
      <c r="J213" s="63">
        <f>VLOOKUP(I213,Sheet1!$A$2:$B$98,2,FALSE)</f>
        <v>101160</v>
      </c>
      <c r="K213" s="65" t="s">
        <v>64</v>
      </c>
      <c r="L213" s="66">
        <f>VLOOKUP(K213,Sheet1!$A$2:$B$98,2,FALSE)</f>
        <v>40500</v>
      </c>
      <c r="M213" s="65" t="s">
        <v>65</v>
      </c>
      <c r="N213" s="66">
        <f>VLOOKUP(M213,Sheet1!$A$2:$B$98,2,FALSE)</f>
        <v>301500</v>
      </c>
      <c r="O213" s="68" t="s">
        <v>61</v>
      </c>
      <c r="P213" s="69">
        <f>VLOOKUP(O213,Sheet1!$A$2:$B$98,2,FALSE)</f>
        <v>342000</v>
      </c>
      <c r="Q213" s="68" t="s">
        <v>76</v>
      </c>
      <c r="R213" s="69">
        <f>VLOOKUP(Q213,Sheet1!$A$2:$B$98,2,FALSE)</f>
        <v>101160</v>
      </c>
      <c r="S213" s="102" t="s">
        <v>75</v>
      </c>
      <c r="T213" s="69">
        <f>VLOOKUP(S213,Sheet1!$A$2:$B$98,2,FALSE)</f>
        <v>0</v>
      </c>
      <c r="U213" s="98" t="s">
        <v>93</v>
      </c>
      <c r="V213" s="71">
        <f>VLOOKUP(U213,Sheet1!$A$2:$B$98,2,FALSE)</f>
        <v>0</v>
      </c>
      <c r="W213" s="98" t="s">
        <v>114</v>
      </c>
      <c r="X213" s="71">
        <f>VLOOKUP(W213,Sheet1!$A$2:$B$98,2,FALSE)</f>
        <v>0</v>
      </c>
      <c r="Y213" s="70" t="s">
        <v>120</v>
      </c>
      <c r="Z213" s="71">
        <f>VLOOKUP(Y213,Sheet1!$A$2:$B$98,2,FALSE)</f>
        <v>234000</v>
      </c>
      <c r="AA213" s="72" t="s">
        <v>86</v>
      </c>
      <c r="AB213" s="73">
        <f>VLOOKUP(AA213,Sheet1!$A$2:$B$98,2,FALSE)</f>
        <v>234000</v>
      </c>
      <c r="AC213" s="72" t="s">
        <v>39</v>
      </c>
      <c r="AD213" s="73">
        <f>VLOOKUP(AC213,Sheet1!$A$2:$B$98,2,FALSE)</f>
        <v>40500</v>
      </c>
      <c r="AE213" s="101" t="s">
        <v>129</v>
      </c>
      <c r="AF213" s="74">
        <f>VLOOKUP(AE213,Sheet1!$A$2:$B$98,2,FALSE)</f>
        <v>0</v>
      </c>
      <c r="AG213" s="75" t="s">
        <v>116</v>
      </c>
      <c r="AH213" s="74">
        <f>VLOOKUP(AG213,Sheet1!$A$2:$B$98,2,FALSE)</f>
        <v>75000</v>
      </c>
    </row>
    <row r="214" spans="1:34" ht="9.6999999999999993" customHeight="1" x14ac:dyDescent="0.2">
      <c r="A214" s="48">
        <v>213</v>
      </c>
      <c r="B214" s="59" t="s">
        <v>730</v>
      </c>
      <c r="C214" s="49" t="s">
        <v>192</v>
      </c>
      <c r="D214" s="80" t="s">
        <v>729</v>
      </c>
      <c r="E214" s="87" t="s">
        <v>731</v>
      </c>
      <c r="F214" s="52">
        <f t="shared" si="3"/>
        <v>1468260</v>
      </c>
      <c r="G214" s="62" t="s">
        <v>50</v>
      </c>
      <c r="H214" s="63">
        <f>VLOOKUP(G214,Sheet1!$A$2:$B$98,2,FALSE)</f>
        <v>342000</v>
      </c>
      <c r="I214" s="64" t="s">
        <v>67</v>
      </c>
      <c r="J214" s="63">
        <f>VLOOKUP(I214,Sheet1!$A$2:$B$98,2,FALSE)</f>
        <v>101160</v>
      </c>
      <c r="K214" s="65" t="s">
        <v>117</v>
      </c>
      <c r="L214" s="66">
        <f>VLOOKUP(K214,Sheet1!$A$2:$B$98,2,FALSE)</f>
        <v>234000</v>
      </c>
      <c r="M214" s="65" t="s">
        <v>65</v>
      </c>
      <c r="N214" s="66">
        <f>VLOOKUP(M214,Sheet1!$A$2:$B$98,2,FALSE)</f>
        <v>301500</v>
      </c>
      <c r="O214" s="102" t="s">
        <v>119</v>
      </c>
      <c r="P214" s="69">
        <f>VLOOKUP(O214,Sheet1!$A$2:$B$98,2,FALSE)</f>
        <v>0</v>
      </c>
      <c r="Q214" s="102" t="s">
        <v>92</v>
      </c>
      <c r="R214" s="69">
        <f>VLOOKUP(Q214,Sheet1!$A$2:$B$98,2,FALSE)</f>
        <v>0</v>
      </c>
      <c r="S214" s="102" t="s">
        <v>127</v>
      </c>
      <c r="T214" s="69">
        <f>VLOOKUP(S214,Sheet1!$A$2:$B$98,2,FALSE)</f>
        <v>0</v>
      </c>
      <c r="U214" s="98" t="s">
        <v>114</v>
      </c>
      <c r="V214" s="71">
        <f>VLOOKUP(U214,Sheet1!$A$2:$B$98,2,FALSE)</f>
        <v>0</v>
      </c>
      <c r="W214" s="70" t="s">
        <v>95</v>
      </c>
      <c r="X214" s="71">
        <f>VLOOKUP(W214,Sheet1!$A$2:$B$98,2,FALSE)</f>
        <v>148500</v>
      </c>
      <c r="Y214" s="70" t="s">
        <v>144</v>
      </c>
      <c r="Z214" s="71">
        <f>VLOOKUP(Y214,Sheet1!$A$2:$B$98,2,FALSE)</f>
        <v>66600</v>
      </c>
      <c r="AA214" s="72" t="s">
        <v>86</v>
      </c>
      <c r="AB214" s="73">
        <f>VLOOKUP(AA214,Sheet1!$A$2:$B$98,2,FALSE)</f>
        <v>234000</v>
      </c>
      <c r="AC214" s="72" t="s">
        <v>39</v>
      </c>
      <c r="AD214" s="73">
        <f>VLOOKUP(AC214,Sheet1!$A$2:$B$98,2,FALSE)</f>
        <v>40500</v>
      </c>
      <c r="AE214" s="101" t="s">
        <v>121</v>
      </c>
      <c r="AF214" s="74">
        <f>VLOOKUP(AE214,Sheet1!$A$2:$B$98,2,FALSE)</f>
        <v>0</v>
      </c>
      <c r="AG214" s="100" t="s">
        <v>122</v>
      </c>
      <c r="AH214" s="74">
        <f>VLOOKUP(AG214,Sheet1!$A$2:$B$98,2,FALSE)</f>
        <v>0</v>
      </c>
    </row>
    <row r="215" spans="1:34" ht="9.6999999999999993" customHeight="1" x14ac:dyDescent="0.2">
      <c r="A215" s="58">
        <v>214</v>
      </c>
      <c r="B215" s="59" t="s">
        <v>481</v>
      </c>
      <c r="C215" s="49" t="s">
        <v>111</v>
      </c>
      <c r="D215" s="80" t="s">
        <v>480</v>
      </c>
      <c r="E215" s="88" t="s">
        <v>482</v>
      </c>
      <c r="F215" s="52">
        <f t="shared" si="3"/>
        <v>1457460</v>
      </c>
      <c r="G215" s="107" t="s">
        <v>43</v>
      </c>
      <c r="H215" s="63">
        <f>VLOOKUP(G215,Sheet1!$A$2:$B$98,2,FALSE)</f>
        <v>0</v>
      </c>
      <c r="I215" s="64" t="s">
        <v>71</v>
      </c>
      <c r="J215" s="63">
        <f>VLOOKUP(I215,Sheet1!$A$2:$B$98,2,FALSE)</f>
        <v>234000</v>
      </c>
      <c r="K215" s="103" t="s">
        <v>80</v>
      </c>
      <c r="L215" s="66">
        <f>VLOOKUP(K215,Sheet1!$A$2:$B$98,2,FALSE)</f>
        <v>0</v>
      </c>
      <c r="M215" s="103" t="s">
        <v>41</v>
      </c>
      <c r="N215" s="66">
        <f>VLOOKUP(M215,Sheet1!$A$2:$B$98,2,FALSE)</f>
        <v>0</v>
      </c>
      <c r="O215" s="102" t="s">
        <v>118</v>
      </c>
      <c r="P215" s="69">
        <f>VLOOKUP(O215,Sheet1!$A$2:$B$98,2,FALSE)</f>
        <v>0</v>
      </c>
      <c r="Q215" s="68" t="s">
        <v>113</v>
      </c>
      <c r="R215" s="69">
        <f>VLOOKUP(Q215,Sheet1!$A$2:$B$98,2,FALSE)</f>
        <v>792000</v>
      </c>
      <c r="S215" s="68" t="s">
        <v>76</v>
      </c>
      <c r="T215" s="69">
        <f>VLOOKUP(S215,Sheet1!$A$2:$B$98,2,FALSE)</f>
        <v>101160</v>
      </c>
      <c r="U215" s="98" t="s">
        <v>114</v>
      </c>
      <c r="V215" s="71">
        <f>VLOOKUP(U215,Sheet1!$A$2:$B$98,2,FALSE)</f>
        <v>0</v>
      </c>
      <c r="W215" s="70" t="s">
        <v>120</v>
      </c>
      <c r="X215" s="71">
        <f>VLOOKUP(W215,Sheet1!$A$2:$B$98,2,FALSE)</f>
        <v>234000</v>
      </c>
      <c r="Y215" s="70" t="s">
        <v>100</v>
      </c>
      <c r="Z215" s="71">
        <f>VLOOKUP(Y215,Sheet1!$A$2:$B$98,2,FALSE)</f>
        <v>55800</v>
      </c>
      <c r="AA215" s="99" t="s">
        <v>44</v>
      </c>
      <c r="AB215" s="73">
        <f>VLOOKUP(AA215,Sheet1!$A$2:$B$98,2,FALSE)</f>
        <v>0</v>
      </c>
      <c r="AC215" s="72" t="s">
        <v>39</v>
      </c>
      <c r="AD215" s="73">
        <f>VLOOKUP(AC215,Sheet1!$A$2:$B$98,2,FALSE)</f>
        <v>40500</v>
      </c>
      <c r="AE215" s="101" t="s">
        <v>115</v>
      </c>
      <c r="AF215" s="74">
        <f>VLOOKUP(AE215,Sheet1!$A$2:$B$98,2,FALSE)</f>
        <v>0</v>
      </c>
      <c r="AG215" s="100" t="s">
        <v>129</v>
      </c>
      <c r="AH215" s="74">
        <f>VLOOKUP(AG215,Sheet1!$A$2:$B$98,2,FALSE)</f>
        <v>0</v>
      </c>
    </row>
    <row r="216" spans="1:34" ht="9.6999999999999993" customHeight="1" x14ac:dyDescent="0.2">
      <c r="A216" s="58">
        <v>215</v>
      </c>
      <c r="B216" s="79" t="s">
        <v>1010</v>
      </c>
      <c r="C216" s="49" t="s">
        <v>111</v>
      </c>
      <c r="D216" s="80" t="s">
        <v>1008</v>
      </c>
      <c r="E216" s="87" t="s">
        <v>1011</v>
      </c>
      <c r="F216" s="52">
        <f t="shared" si="3"/>
        <v>1452900</v>
      </c>
      <c r="G216" s="62" t="s">
        <v>36</v>
      </c>
      <c r="H216" s="63">
        <f>VLOOKUP(G216,Sheet1!$A$2:$B$98,2,FALSE)</f>
        <v>148500</v>
      </c>
      <c r="I216" s="108" t="s">
        <v>78</v>
      </c>
      <c r="J216" s="63">
        <f>VLOOKUP(I216,Sheet1!$A$2:$B$98,2,FALSE)</f>
        <v>0</v>
      </c>
      <c r="K216" s="103" t="s">
        <v>42</v>
      </c>
      <c r="L216" s="66">
        <f>VLOOKUP(K216,Sheet1!$A$2:$B$98,2,FALSE)</f>
        <v>0</v>
      </c>
      <c r="M216" s="65" t="s">
        <v>64</v>
      </c>
      <c r="N216" s="66">
        <f>VLOOKUP(M216,Sheet1!$A$2:$B$98,2,FALSE)</f>
        <v>40500</v>
      </c>
      <c r="O216" s="68" t="s">
        <v>113</v>
      </c>
      <c r="P216" s="69">
        <f>VLOOKUP(O216,Sheet1!$A$2:$B$98,2,FALSE)</f>
        <v>792000</v>
      </c>
      <c r="Q216" s="68" t="s">
        <v>68</v>
      </c>
      <c r="R216" s="69">
        <f>VLOOKUP(Q216,Sheet1!$A$2:$B$98,2,FALSE)</f>
        <v>55800</v>
      </c>
      <c r="S216" s="102" t="s">
        <v>119</v>
      </c>
      <c r="T216" s="69">
        <f>VLOOKUP(S216,Sheet1!$A$2:$B$98,2,FALSE)</f>
        <v>0</v>
      </c>
      <c r="U216" s="98" t="s">
        <v>93</v>
      </c>
      <c r="V216" s="71">
        <f>VLOOKUP(U216,Sheet1!$A$2:$B$98,2,FALSE)</f>
        <v>0</v>
      </c>
      <c r="W216" s="98" t="s">
        <v>114</v>
      </c>
      <c r="X216" s="71">
        <f>VLOOKUP(W216,Sheet1!$A$2:$B$98,2,FALSE)</f>
        <v>0</v>
      </c>
      <c r="Y216" s="70" t="s">
        <v>91</v>
      </c>
      <c r="Z216" s="71">
        <f>VLOOKUP(Y216,Sheet1!$A$2:$B$98,2,FALSE)</f>
        <v>66600</v>
      </c>
      <c r="AA216" s="72" t="s">
        <v>86</v>
      </c>
      <c r="AB216" s="73">
        <f>VLOOKUP(AA216,Sheet1!$A$2:$B$98,2,FALSE)</f>
        <v>234000</v>
      </c>
      <c r="AC216" s="72" t="s">
        <v>39</v>
      </c>
      <c r="AD216" s="73">
        <f>VLOOKUP(AC216,Sheet1!$A$2:$B$98,2,FALSE)</f>
        <v>40500</v>
      </c>
      <c r="AE216" s="101" t="s">
        <v>115</v>
      </c>
      <c r="AF216" s="74">
        <f>VLOOKUP(AE216,Sheet1!$A$2:$B$98,2,FALSE)</f>
        <v>0</v>
      </c>
      <c r="AG216" s="75" t="s">
        <v>116</v>
      </c>
      <c r="AH216" s="74">
        <f>VLOOKUP(AG216,Sheet1!$A$2:$B$98,2,FALSE)</f>
        <v>75000</v>
      </c>
    </row>
    <row r="217" spans="1:34" ht="9.6999999999999993" customHeight="1" x14ac:dyDescent="0.2">
      <c r="A217" s="48">
        <v>216</v>
      </c>
      <c r="B217" s="59" t="s">
        <v>764</v>
      </c>
      <c r="C217" s="49" t="s">
        <v>758</v>
      </c>
      <c r="D217" s="80" t="s">
        <v>759</v>
      </c>
      <c r="E217" s="87" t="s">
        <v>760</v>
      </c>
      <c r="F217" s="52">
        <f t="shared" si="3"/>
        <v>1450260</v>
      </c>
      <c r="G217" s="62" t="s">
        <v>36</v>
      </c>
      <c r="H217" s="63">
        <f>VLOOKUP(G217,Sheet1!$A$2:$B$98,2,FALSE)</f>
        <v>148500</v>
      </c>
      <c r="I217" s="64" t="s">
        <v>67</v>
      </c>
      <c r="J217" s="63">
        <f>VLOOKUP(I217,Sheet1!$A$2:$B$98,2,FALSE)</f>
        <v>101160</v>
      </c>
      <c r="K217" s="65" t="s">
        <v>65</v>
      </c>
      <c r="L217" s="66">
        <f>VLOOKUP(K217,Sheet1!$A$2:$B$98,2,FALSE)</f>
        <v>301500</v>
      </c>
      <c r="M217" s="103" t="s">
        <v>41</v>
      </c>
      <c r="N217" s="66">
        <f>VLOOKUP(M217,Sheet1!$A$2:$B$98,2,FALSE)</f>
        <v>0</v>
      </c>
      <c r="O217" s="102" t="s">
        <v>92</v>
      </c>
      <c r="P217" s="69">
        <f>VLOOKUP(O217,Sheet1!$A$2:$B$98,2,FALSE)</f>
        <v>0</v>
      </c>
      <c r="Q217" s="68" t="s">
        <v>138</v>
      </c>
      <c r="R217" s="69">
        <f>VLOOKUP(Q217,Sheet1!$A$2:$B$98,2,FALSE)</f>
        <v>66600</v>
      </c>
      <c r="S217" s="102" t="s">
        <v>127</v>
      </c>
      <c r="T217" s="69">
        <f>VLOOKUP(S217,Sheet1!$A$2:$B$98,2,FALSE)</f>
        <v>0</v>
      </c>
      <c r="U217" s="98" t="s">
        <v>114</v>
      </c>
      <c r="V217" s="71">
        <f>VLOOKUP(U217,Sheet1!$A$2:$B$98,2,FALSE)</f>
        <v>0</v>
      </c>
      <c r="W217" s="70" t="s">
        <v>143</v>
      </c>
      <c r="X217" s="71">
        <f>VLOOKUP(W217,Sheet1!$A$2:$B$98,2,FALSE)</f>
        <v>792000</v>
      </c>
      <c r="Y217" s="98" t="s">
        <v>128</v>
      </c>
      <c r="Z217" s="71">
        <f>VLOOKUP(Y217,Sheet1!$A$2:$B$98,2,FALSE)</f>
        <v>0</v>
      </c>
      <c r="AA217" s="99" t="s">
        <v>44</v>
      </c>
      <c r="AB217" s="73">
        <f>VLOOKUP(AA217,Sheet1!$A$2:$B$98,2,FALSE)</f>
        <v>0</v>
      </c>
      <c r="AC217" s="72" t="s">
        <v>39</v>
      </c>
      <c r="AD217" s="73">
        <f>VLOOKUP(AC217,Sheet1!$A$2:$B$98,2,FALSE)</f>
        <v>40500</v>
      </c>
      <c r="AE217" s="101" t="s">
        <v>115</v>
      </c>
      <c r="AF217" s="74">
        <f>VLOOKUP(AE217,Sheet1!$A$2:$B$98,2,FALSE)</f>
        <v>0</v>
      </c>
      <c r="AG217" s="100" t="s">
        <v>129</v>
      </c>
      <c r="AH217" s="74">
        <f>VLOOKUP(AG217,Sheet1!$A$2:$B$98,2,FALSE)</f>
        <v>0</v>
      </c>
    </row>
    <row r="218" spans="1:34" ht="9.6999999999999993" customHeight="1" x14ac:dyDescent="0.2">
      <c r="A218" s="48">
        <v>217</v>
      </c>
      <c r="B218" s="59" t="s">
        <v>329</v>
      </c>
      <c r="C218" s="49" t="s">
        <v>347</v>
      </c>
      <c r="D218" s="80" t="s">
        <v>325</v>
      </c>
      <c r="E218" s="87" t="s">
        <v>326</v>
      </c>
      <c r="F218" s="52">
        <f t="shared" si="3"/>
        <v>1449000</v>
      </c>
      <c r="G218" s="62" t="s">
        <v>36</v>
      </c>
      <c r="H218" s="63">
        <f>VLOOKUP(G218,Sheet1!$A$2:$B$98,2,FALSE)</f>
        <v>148500</v>
      </c>
      <c r="I218" s="108" t="s">
        <v>43</v>
      </c>
      <c r="J218" s="63">
        <f>VLOOKUP(I218,Sheet1!$A$2:$B$98,2,FALSE)</f>
        <v>0</v>
      </c>
      <c r="K218" s="65" t="s">
        <v>117</v>
      </c>
      <c r="L218" s="66">
        <f>VLOOKUP(K218,Sheet1!$A$2:$B$98,2,FALSE)</f>
        <v>234000</v>
      </c>
      <c r="M218" s="103" t="s">
        <v>41</v>
      </c>
      <c r="N218" s="66">
        <f>VLOOKUP(M218,Sheet1!$A$2:$B$98,2,FALSE)</f>
        <v>0</v>
      </c>
      <c r="O218" s="68" t="s">
        <v>113</v>
      </c>
      <c r="P218" s="69">
        <f>VLOOKUP(O218,Sheet1!$A$2:$B$98,2,FALSE)</f>
        <v>792000</v>
      </c>
      <c r="Q218" s="102" t="s">
        <v>118</v>
      </c>
      <c r="R218" s="69">
        <f>VLOOKUP(Q218,Sheet1!$A$2:$B$98,2,FALSE)</f>
        <v>0</v>
      </c>
      <c r="S218" s="102" t="s">
        <v>119</v>
      </c>
      <c r="T218" s="69">
        <f>VLOOKUP(S218,Sheet1!$A$2:$B$98,2,FALSE)</f>
        <v>0</v>
      </c>
      <c r="U218" s="98" t="s">
        <v>114</v>
      </c>
      <c r="V218" s="71">
        <f>VLOOKUP(U218,Sheet1!$A$2:$B$98,2,FALSE)</f>
        <v>0</v>
      </c>
      <c r="W218" s="98" t="s">
        <v>93</v>
      </c>
      <c r="X218" s="71">
        <f>VLOOKUP(W218,Sheet1!$A$2:$B$98,2,FALSE)</f>
        <v>0</v>
      </c>
      <c r="Y218" s="98" t="s">
        <v>128</v>
      </c>
      <c r="Z218" s="71">
        <f>VLOOKUP(Y218,Sheet1!$A$2:$B$98,2,FALSE)</f>
        <v>0</v>
      </c>
      <c r="AA218" s="72" t="s">
        <v>86</v>
      </c>
      <c r="AB218" s="73">
        <f>VLOOKUP(AA218,Sheet1!$A$2:$B$98,2,FALSE)</f>
        <v>234000</v>
      </c>
      <c r="AC218" s="72" t="s">
        <v>39</v>
      </c>
      <c r="AD218" s="73">
        <f>VLOOKUP(AC218,Sheet1!$A$2:$B$98,2,FALSE)</f>
        <v>40500</v>
      </c>
      <c r="AE218" s="101" t="s">
        <v>115</v>
      </c>
      <c r="AF218" s="74">
        <f>VLOOKUP(AE218,Sheet1!$A$2:$B$98,2,FALSE)</f>
        <v>0</v>
      </c>
      <c r="AG218" s="100" t="s">
        <v>129</v>
      </c>
      <c r="AH218" s="74">
        <f>VLOOKUP(AG218,Sheet1!$A$2:$B$98,2,FALSE)</f>
        <v>0</v>
      </c>
    </row>
    <row r="219" spans="1:34" ht="9.6999999999999993" customHeight="1" x14ac:dyDescent="0.2">
      <c r="A219" s="58">
        <v>218</v>
      </c>
      <c r="B219" s="79" t="s">
        <v>1014</v>
      </c>
      <c r="C219" s="49" t="s">
        <v>111</v>
      </c>
      <c r="D219" s="80" t="s">
        <v>1013</v>
      </c>
      <c r="E219" s="87" t="s">
        <v>1015</v>
      </c>
      <c r="F219" s="52">
        <f t="shared" si="3"/>
        <v>1446660</v>
      </c>
      <c r="G219" s="62" t="s">
        <v>67</v>
      </c>
      <c r="H219" s="63">
        <f>VLOOKUP(G219,Sheet1!$A$2:$B$98,2,FALSE)</f>
        <v>101160</v>
      </c>
      <c r="I219" s="64" t="s">
        <v>71</v>
      </c>
      <c r="J219" s="63">
        <f>VLOOKUP(I219,Sheet1!$A$2:$B$98,2,FALSE)</f>
        <v>234000</v>
      </c>
      <c r="K219" s="103" t="s">
        <v>42</v>
      </c>
      <c r="L219" s="66">
        <f>VLOOKUP(K219,Sheet1!$A$2:$B$98,2,FALSE)</f>
        <v>0</v>
      </c>
      <c r="M219" s="103" t="s">
        <v>82</v>
      </c>
      <c r="N219" s="66">
        <f>VLOOKUP(M219,Sheet1!$A$2:$B$98,2,FALSE)</f>
        <v>0</v>
      </c>
      <c r="O219" s="68" t="s">
        <v>62</v>
      </c>
      <c r="P219" s="69">
        <f>VLOOKUP(O219,Sheet1!$A$2:$B$98,2,FALSE)</f>
        <v>48600</v>
      </c>
      <c r="Q219" s="68" t="s">
        <v>68</v>
      </c>
      <c r="R219" s="69">
        <f>VLOOKUP(Q219,Sheet1!$A$2:$B$98,2,FALSE)</f>
        <v>55800</v>
      </c>
      <c r="S219" s="68" t="s">
        <v>113</v>
      </c>
      <c r="T219" s="69">
        <f>VLOOKUP(S219,Sheet1!$A$2:$B$98,2,FALSE)</f>
        <v>792000</v>
      </c>
      <c r="U219" s="70" t="s">
        <v>95</v>
      </c>
      <c r="V219" s="71">
        <f>VLOOKUP(U219,Sheet1!$A$2:$B$98,2,FALSE)</f>
        <v>148500</v>
      </c>
      <c r="W219" s="70" t="s">
        <v>91</v>
      </c>
      <c r="X219" s="71">
        <f>VLOOKUP(W219,Sheet1!$A$2:$B$98,2,FALSE)</f>
        <v>66600</v>
      </c>
      <c r="Y219" s="98" t="s">
        <v>47</v>
      </c>
      <c r="Z219" s="71">
        <f>VLOOKUP(Y219,Sheet1!$A$2:$B$98,2,FALSE)</f>
        <v>0</v>
      </c>
      <c r="AA219" s="99" t="s">
        <v>60</v>
      </c>
      <c r="AB219" s="73">
        <f>VLOOKUP(AA219,Sheet1!$A$2:$B$98,2,FALSE)</f>
        <v>0</v>
      </c>
      <c r="AC219" s="99" t="s">
        <v>44</v>
      </c>
      <c r="AD219" s="73">
        <f>VLOOKUP(AC219,Sheet1!$A$2:$B$98,2,FALSE)</f>
        <v>0</v>
      </c>
      <c r="AE219" s="101" t="s">
        <v>115</v>
      </c>
      <c r="AF219" s="74">
        <f>VLOOKUP(AE219,Sheet1!$A$2:$B$98,2,FALSE)</f>
        <v>0</v>
      </c>
      <c r="AG219" s="100" t="s">
        <v>121</v>
      </c>
      <c r="AH219" s="74">
        <f>VLOOKUP(AG219,Sheet1!$A$2:$B$98,2,FALSE)</f>
        <v>0</v>
      </c>
    </row>
    <row r="220" spans="1:34" ht="9.6999999999999993" customHeight="1" x14ac:dyDescent="0.2">
      <c r="A220" s="58">
        <v>219</v>
      </c>
      <c r="B220" s="59" t="s">
        <v>846</v>
      </c>
      <c r="C220" s="49" t="s">
        <v>111</v>
      </c>
      <c r="D220" s="80" t="s">
        <v>847</v>
      </c>
      <c r="E220" s="87" t="s">
        <v>848</v>
      </c>
      <c r="F220" s="52">
        <f t="shared" si="3"/>
        <v>1433460</v>
      </c>
      <c r="G220" s="62" t="s">
        <v>67</v>
      </c>
      <c r="H220" s="63">
        <f>VLOOKUP(G220,Sheet1!$A$2:$B$98,2,FALSE)</f>
        <v>101160</v>
      </c>
      <c r="I220" s="64" t="s">
        <v>71</v>
      </c>
      <c r="J220" s="63">
        <f>VLOOKUP(I220,Sheet1!$A$2:$B$98,2,FALSE)</f>
        <v>234000</v>
      </c>
      <c r="K220" s="65" t="s">
        <v>65</v>
      </c>
      <c r="L220" s="66">
        <f>VLOOKUP(K220,Sheet1!$A$2:$B$98,2,FALSE)</f>
        <v>301500</v>
      </c>
      <c r="M220" s="103" t="s">
        <v>41</v>
      </c>
      <c r="N220" s="66">
        <f>VLOOKUP(M220,Sheet1!$A$2:$B$98,2,FALSE)</f>
        <v>0</v>
      </c>
      <c r="O220" s="68" t="s">
        <v>61</v>
      </c>
      <c r="P220" s="69">
        <f>VLOOKUP(O220,Sheet1!$A$2:$B$98,2,FALSE)</f>
        <v>342000</v>
      </c>
      <c r="Q220" s="68" t="s">
        <v>68</v>
      </c>
      <c r="R220" s="69">
        <f>VLOOKUP(Q220,Sheet1!$A$2:$B$98,2,FALSE)</f>
        <v>55800</v>
      </c>
      <c r="S220" s="102" t="s">
        <v>119</v>
      </c>
      <c r="T220" s="69">
        <f>VLOOKUP(S220,Sheet1!$A$2:$B$98,2,FALSE)</f>
        <v>0</v>
      </c>
      <c r="U220" s="70" t="s">
        <v>40</v>
      </c>
      <c r="V220" s="71">
        <f>VLOOKUP(U220,Sheet1!$A$2:$B$98,2,FALSE)</f>
        <v>34200</v>
      </c>
      <c r="W220" s="70" t="s">
        <v>100</v>
      </c>
      <c r="X220" s="71">
        <f>VLOOKUP(W220,Sheet1!$A$2:$B$98,2,FALSE)</f>
        <v>55800</v>
      </c>
      <c r="Y220" s="98" t="s">
        <v>128</v>
      </c>
      <c r="Z220" s="71">
        <f>VLOOKUP(Y220,Sheet1!$A$2:$B$98,2,FALSE)</f>
        <v>0</v>
      </c>
      <c r="AA220" s="72" t="s">
        <v>86</v>
      </c>
      <c r="AB220" s="73">
        <f>VLOOKUP(AA220,Sheet1!$A$2:$B$98,2,FALSE)</f>
        <v>234000</v>
      </c>
      <c r="AC220" s="99" t="s">
        <v>52</v>
      </c>
      <c r="AD220" s="73">
        <f>VLOOKUP(AC220,Sheet1!$A$2:$B$98,2,FALSE)</f>
        <v>0</v>
      </c>
      <c r="AE220" s="101" t="s">
        <v>150</v>
      </c>
      <c r="AF220" s="74">
        <f>VLOOKUP(AE220,Sheet1!$A$2:$B$98,2,FALSE)</f>
        <v>0</v>
      </c>
      <c r="AG220" s="75" t="s">
        <v>116</v>
      </c>
      <c r="AH220" s="74">
        <f>VLOOKUP(AG220,Sheet1!$A$2:$B$98,2,FALSE)</f>
        <v>75000</v>
      </c>
    </row>
    <row r="221" spans="1:34" ht="9.6999999999999993" customHeight="1" x14ac:dyDescent="0.2">
      <c r="A221" s="48">
        <v>220</v>
      </c>
      <c r="B221" s="59" t="s">
        <v>974</v>
      </c>
      <c r="C221" s="49" t="s">
        <v>285</v>
      </c>
      <c r="D221" s="80" t="s">
        <v>351</v>
      </c>
      <c r="E221" s="83" t="s">
        <v>934</v>
      </c>
      <c r="F221" s="52">
        <f t="shared" si="3"/>
        <v>1431720</v>
      </c>
      <c r="G221" s="62" t="s">
        <v>67</v>
      </c>
      <c r="H221" s="63">
        <f>VLOOKUP(G221,Sheet1!$A$2:$B$98,2,FALSE)</f>
        <v>101160</v>
      </c>
      <c r="I221" s="64" t="s">
        <v>71</v>
      </c>
      <c r="J221" s="63">
        <f>VLOOKUP(I221,Sheet1!$A$2:$B$98,2,FALSE)</f>
        <v>234000</v>
      </c>
      <c r="K221" s="65" t="s">
        <v>64</v>
      </c>
      <c r="L221" s="66">
        <f>VLOOKUP(K221,Sheet1!$A$2:$B$98,2,FALSE)</f>
        <v>40500</v>
      </c>
      <c r="M221" s="103" t="s">
        <v>81</v>
      </c>
      <c r="N221" s="66">
        <f>VLOOKUP(M221,Sheet1!$A$2:$B$98,2,FALSE)</f>
        <v>0</v>
      </c>
      <c r="O221" s="68" t="s">
        <v>68</v>
      </c>
      <c r="P221" s="69">
        <f>VLOOKUP(O221,Sheet1!$A$2:$B$98,2,FALSE)</f>
        <v>55800</v>
      </c>
      <c r="Q221" s="68" t="s">
        <v>113</v>
      </c>
      <c r="R221" s="69">
        <f>VLOOKUP(Q221,Sheet1!$A$2:$B$98,2,FALSE)</f>
        <v>792000</v>
      </c>
      <c r="S221" s="68" t="s">
        <v>76</v>
      </c>
      <c r="T221" s="69">
        <f>VLOOKUP(S221,Sheet1!$A$2:$B$98,2,FALSE)</f>
        <v>101160</v>
      </c>
      <c r="U221" s="98" t="s">
        <v>147</v>
      </c>
      <c r="V221" s="71">
        <f>VLOOKUP(U221,Sheet1!$A$2:$B$98,2,FALSE)</f>
        <v>0</v>
      </c>
      <c r="W221" s="98" t="s">
        <v>148</v>
      </c>
      <c r="X221" s="71">
        <f>VLOOKUP(W221,Sheet1!$A$2:$B$98,2,FALSE)</f>
        <v>0</v>
      </c>
      <c r="Y221" s="70" t="s">
        <v>91</v>
      </c>
      <c r="Z221" s="71">
        <f>VLOOKUP(Y221,Sheet1!$A$2:$B$98,2,FALSE)</f>
        <v>66600</v>
      </c>
      <c r="AA221" s="99" t="s">
        <v>44</v>
      </c>
      <c r="AB221" s="73">
        <f>VLOOKUP(AA221,Sheet1!$A$2:$B$98,2,FALSE)</f>
        <v>0</v>
      </c>
      <c r="AC221" s="72" t="s">
        <v>39</v>
      </c>
      <c r="AD221" s="73">
        <f>VLOOKUP(AC221,Sheet1!$A$2:$B$98,2,FALSE)</f>
        <v>40500</v>
      </c>
      <c r="AE221" s="101" t="s">
        <v>115</v>
      </c>
      <c r="AF221" s="74">
        <f>VLOOKUP(AE221,Sheet1!$A$2:$B$98,2,FALSE)</f>
        <v>0</v>
      </c>
      <c r="AG221" s="100" t="s">
        <v>122</v>
      </c>
      <c r="AH221" s="74">
        <f>VLOOKUP(AG221,Sheet1!$A$2:$B$98,2,FALSE)</f>
        <v>0</v>
      </c>
    </row>
    <row r="222" spans="1:34" ht="9.6999999999999993" customHeight="1" x14ac:dyDescent="0.2">
      <c r="A222" s="48">
        <v>221</v>
      </c>
      <c r="B222" s="59" t="s">
        <v>959</v>
      </c>
      <c r="C222" s="49" t="s">
        <v>111</v>
      </c>
      <c r="D222" s="80" t="s">
        <v>578</v>
      </c>
      <c r="E222" s="83" t="s">
        <v>579</v>
      </c>
      <c r="F222" s="52">
        <f t="shared" si="3"/>
        <v>1431000</v>
      </c>
      <c r="G222" s="107" t="s">
        <v>35</v>
      </c>
      <c r="H222" s="63">
        <f>VLOOKUP(G222,Sheet1!$A$2:$B$98,2,FALSE)</f>
        <v>0</v>
      </c>
      <c r="I222" s="64" t="s">
        <v>50</v>
      </c>
      <c r="J222" s="63">
        <f>VLOOKUP(I222,Sheet1!$A$2:$B$98,2,FALSE)</f>
        <v>342000</v>
      </c>
      <c r="K222" s="103" t="s">
        <v>82</v>
      </c>
      <c r="L222" s="66">
        <f>VLOOKUP(K222,Sheet1!$A$2:$B$98,2,FALSE)</f>
        <v>0</v>
      </c>
      <c r="M222" s="103" t="s">
        <v>41</v>
      </c>
      <c r="N222" s="66">
        <f>VLOOKUP(M222,Sheet1!$A$2:$B$98,2,FALSE)</f>
        <v>0</v>
      </c>
      <c r="O222" s="68" t="s">
        <v>61</v>
      </c>
      <c r="P222" s="69">
        <f>VLOOKUP(O222,Sheet1!$A$2:$B$98,2,FALSE)</f>
        <v>342000</v>
      </c>
      <c r="Q222" s="102" t="s">
        <v>119</v>
      </c>
      <c r="R222" s="69">
        <f>VLOOKUP(Q222,Sheet1!$A$2:$B$98,2,FALSE)</f>
        <v>0</v>
      </c>
      <c r="S222" s="68" t="s">
        <v>139</v>
      </c>
      <c r="T222" s="69">
        <f>VLOOKUP(S222,Sheet1!$A$2:$B$98,2,FALSE)</f>
        <v>432000</v>
      </c>
      <c r="U222" s="98" t="s">
        <v>147</v>
      </c>
      <c r="V222" s="71">
        <f>VLOOKUP(U222,Sheet1!$A$2:$B$98,2,FALSE)</f>
        <v>0</v>
      </c>
      <c r="W222" s="70" t="s">
        <v>141</v>
      </c>
      <c r="X222" s="71">
        <f>VLOOKUP(W222,Sheet1!$A$2:$B$98,2,FALSE)</f>
        <v>40500</v>
      </c>
      <c r="Y222" s="98" t="s">
        <v>47</v>
      </c>
      <c r="Z222" s="71">
        <f>VLOOKUP(Y222,Sheet1!$A$2:$B$98,2,FALSE)</f>
        <v>0</v>
      </c>
      <c r="AA222" s="72" t="s">
        <v>86</v>
      </c>
      <c r="AB222" s="73">
        <f>VLOOKUP(AA222,Sheet1!$A$2:$B$98,2,FALSE)</f>
        <v>234000</v>
      </c>
      <c r="AC222" s="72" t="s">
        <v>39</v>
      </c>
      <c r="AD222" s="73">
        <f>VLOOKUP(AC222,Sheet1!$A$2:$B$98,2,FALSE)</f>
        <v>40500</v>
      </c>
      <c r="AE222" s="101" t="s">
        <v>129</v>
      </c>
      <c r="AF222" s="74">
        <f>VLOOKUP(AE222,Sheet1!$A$2:$B$98,2,FALSE)</f>
        <v>0</v>
      </c>
      <c r="AG222" s="100" t="s">
        <v>150</v>
      </c>
      <c r="AH222" s="74">
        <f>VLOOKUP(AG222,Sheet1!$A$2:$B$98,2,FALSE)</f>
        <v>0</v>
      </c>
    </row>
    <row r="223" spans="1:34" ht="9.6999999999999993" customHeight="1" x14ac:dyDescent="0.2">
      <c r="A223" s="58">
        <v>222</v>
      </c>
      <c r="B223" s="59" t="s">
        <v>195</v>
      </c>
      <c r="C223" s="49" t="s">
        <v>111</v>
      </c>
      <c r="D223" s="80" t="s">
        <v>194</v>
      </c>
      <c r="E223" s="87" t="s">
        <v>196</v>
      </c>
      <c r="F223" s="52">
        <f t="shared" si="3"/>
        <v>1430100</v>
      </c>
      <c r="G223" s="62" t="s">
        <v>66</v>
      </c>
      <c r="H223" s="63">
        <f>VLOOKUP(G223,Sheet1!$A$2:$B$98,2,FALSE)</f>
        <v>148500</v>
      </c>
      <c r="I223" s="108" t="s">
        <v>43</v>
      </c>
      <c r="J223" s="63">
        <f>VLOOKUP(I223,Sheet1!$A$2:$B$98,2,FALSE)</f>
        <v>0</v>
      </c>
      <c r="K223" s="65" t="s">
        <v>117</v>
      </c>
      <c r="L223" s="66">
        <f>VLOOKUP(K223,Sheet1!$A$2:$B$98,2,FALSE)</f>
        <v>234000</v>
      </c>
      <c r="M223" s="103" t="s">
        <v>80</v>
      </c>
      <c r="N223" s="66">
        <f>VLOOKUP(M223,Sheet1!$A$2:$B$98,2,FALSE)</f>
        <v>0</v>
      </c>
      <c r="O223" s="102" t="s">
        <v>118</v>
      </c>
      <c r="P223" s="69">
        <f>VLOOKUP(O223,Sheet1!$A$2:$B$98,2,FALSE)</f>
        <v>0</v>
      </c>
      <c r="Q223" s="68" t="s">
        <v>113</v>
      </c>
      <c r="R223" s="69">
        <f>VLOOKUP(Q223,Sheet1!$A$2:$B$98,2,FALSE)</f>
        <v>792000</v>
      </c>
      <c r="S223" s="68" t="s">
        <v>138</v>
      </c>
      <c r="T223" s="69">
        <f>VLOOKUP(S223,Sheet1!$A$2:$B$98,2,FALSE)</f>
        <v>66600</v>
      </c>
      <c r="U223" s="98" t="s">
        <v>114</v>
      </c>
      <c r="V223" s="71">
        <f>VLOOKUP(U223,Sheet1!$A$2:$B$98,2,FALSE)</f>
        <v>0</v>
      </c>
      <c r="W223" s="70" t="s">
        <v>95</v>
      </c>
      <c r="X223" s="71">
        <f>VLOOKUP(W223,Sheet1!$A$2:$B$98,2,FALSE)</f>
        <v>148500</v>
      </c>
      <c r="Y223" s="98" t="s">
        <v>148</v>
      </c>
      <c r="Z223" s="71">
        <f>VLOOKUP(Y223,Sheet1!$A$2:$B$98,2,FALSE)</f>
        <v>0</v>
      </c>
      <c r="AA223" s="99" t="s">
        <v>44</v>
      </c>
      <c r="AB223" s="73">
        <f>VLOOKUP(AA223,Sheet1!$A$2:$B$98,2,FALSE)</f>
        <v>0</v>
      </c>
      <c r="AC223" s="72" t="s">
        <v>39</v>
      </c>
      <c r="AD223" s="73">
        <f>VLOOKUP(AC223,Sheet1!$A$2:$B$98,2,FALSE)</f>
        <v>40500</v>
      </c>
      <c r="AE223" s="101" t="s">
        <v>115</v>
      </c>
      <c r="AF223" s="74">
        <f>VLOOKUP(AE223,Sheet1!$A$2:$B$98,2,FALSE)</f>
        <v>0</v>
      </c>
      <c r="AG223" s="100" t="s">
        <v>122</v>
      </c>
      <c r="AH223" s="74">
        <f>VLOOKUP(AG223,Sheet1!$A$2:$B$98,2,FALSE)</f>
        <v>0</v>
      </c>
    </row>
    <row r="224" spans="1:34" ht="9.6999999999999993" customHeight="1" x14ac:dyDescent="0.2">
      <c r="A224" s="58">
        <v>223</v>
      </c>
      <c r="B224" s="59" t="s">
        <v>259</v>
      </c>
      <c r="C224" s="49" t="s">
        <v>111</v>
      </c>
      <c r="D224" s="80" t="s">
        <v>260</v>
      </c>
      <c r="E224" s="85" t="s">
        <v>261</v>
      </c>
      <c r="F224" s="52">
        <f t="shared" si="3"/>
        <v>1427292</v>
      </c>
      <c r="G224" s="62" t="s">
        <v>67</v>
      </c>
      <c r="H224" s="63">
        <f>VLOOKUP(G224,Sheet1!$A$2:$B$98,2,FALSE)</f>
        <v>101160</v>
      </c>
      <c r="I224" s="108" t="s">
        <v>35</v>
      </c>
      <c r="J224" s="63">
        <f>VLOOKUP(I224,Sheet1!$A$2:$B$98,2,FALSE)</f>
        <v>0</v>
      </c>
      <c r="K224" s="103" t="s">
        <v>89</v>
      </c>
      <c r="L224" s="66">
        <f>VLOOKUP(K224,Sheet1!$A$2:$B$98,2,FALSE)</f>
        <v>0</v>
      </c>
      <c r="M224" s="103" t="s">
        <v>41</v>
      </c>
      <c r="N224" s="66">
        <f>VLOOKUP(M224,Sheet1!$A$2:$B$98,2,FALSE)</f>
        <v>0</v>
      </c>
      <c r="O224" s="68" t="s">
        <v>113</v>
      </c>
      <c r="P224" s="69">
        <f>VLOOKUP(O224,Sheet1!$A$2:$B$98,2,FALSE)</f>
        <v>792000</v>
      </c>
      <c r="Q224" s="68" t="s">
        <v>68</v>
      </c>
      <c r="R224" s="69">
        <f>VLOOKUP(Q224,Sheet1!$A$2:$B$98,2,FALSE)</f>
        <v>55800</v>
      </c>
      <c r="S224" s="68" t="s">
        <v>76</v>
      </c>
      <c r="T224" s="69">
        <f>VLOOKUP(S224,Sheet1!$A$2:$B$98,2,FALSE)</f>
        <v>101160</v>
      </c>
      <c r="U224" s="70" t="s">
        <v>141</v>
      </c>
      <c r="V224" s="71">
        <f>VLOOKUP(U224,Sheet1!$A$2:$B$98,2,FALSE)</f>
        <v>40500</v>
      </c>
      <c r="W224" s="70" t="s">
        <v>120</v>
      </c>
      <c r="X224" s="71">
        <f>VLOOKUP(W224,Sheet1!$A$2:$B$98,2,FALSE)</f>
        <v>234000</v>
      </c>
      <c r="Y224" s="70" t="s">
        <v>40</v>
      </c>
      <c r="Z224" s="71">
        <f>VLOOKUP(Y224,Sheet1!$A$2:$B$98,2,FALSE)</f>
        <v>34200</v>
      </c>
      <c r="AA224" s="72" t="s">
        <v>48</v>
      </c>
      <c r="AB224" s="73">
        <f>VLOOKUP(AA224,Sheet1!$A$2:$B$98,2,FALSE)</f>
        <v>27972</v>
      </c>
      <c r="AC224" s="72" t="s">
        <v>39</v>
      </c>
      <c r="AD224" s="73">
        <f>VLOOKUP(AC224,Sheet1!$A$2:$B$98,2,FALSE)</f>
        <v>40500</v>
      </c>
      <c r="AE224" s="101" t="s">
        <v>115</v>
      </c>
      <c r="AF224" s="74">
        <f>VLOOKUP(AE224,Sheet1!$A$2:$B$98,2,FALSE)</f>
        <v>0</v>
      </c>
      <c r="AG224" s="100" t="s">
        <v>129</v>
      </c>
      <c r="AH224" s="74">
        <f>VLOOKUP(AG224,Sheet1!$A$2:$B$98,2,FALSE)</f>
        <v>0</v>
      </c>
    </row>
    <row r="225" spans="1:34" ht="9.6999999999999993" customHeight="1" x14ac:dyDescent="0.2">
      <c r="A225" s="48">
        <v>224</v>
      </c>
      <c r="B225" s="59" t="s">
        <v>296</v>
      </c>
      <c r="C225" s="49" t="s">
        <v>111</v>
      </c>
      <c r="D225" s="80" t="s">
        <v>295</v>
      </c>
      <c r="E225" s="87" t="s">
        <v>297</v>
      </c>
      <c r="F225" s="52">
        <f t="shared" si="3"/>
        <v>1426032</v>
      </c>
      <c r="G225" s="62" t="s">
        <v>50</v>
      </c>
      <c r="H225" s="63">
        <f>VLOOKUP(G225,Sheet1!$A$2:$B$98,2,FALSE)</f>
        <v>342000</v>
      </c>
      <c r="I225" s="64" t="s">
        <v>71</v>
      </c>
      <c r="J225" s="63">
        <f>VLOOKUP(I225,Sheet1!$A$2:$B$98,2,FALSE)</f>
        <v>234000</v>
      </c>
      <c r="K225" s="65" t="s">
        <v>57</v>
      </c>
      <c r="L225" s="66">
        <f>VLOOKUP(K225,Sheet1!$A$2:$B$98,2,FALSE)</f>
        <v>148500</v>
      </c>
      <c r="M225" s="103" t="s">
        <v>41</v>
      </c>
      <c r="N225" s="66">
        <f>VLOOKUP(M225,Sheet1!$A$2:$B$98,2,FALSE)</f>
        <v>0</v>
      </c>
      <c r="O225" s="102" t="s">
        <v>119</v>
      </c>
      <c r="P225" s="69">
        <f>VLOOKUP(O225,Sheet1!$A$2:$B$98,2,FALSE)</f>
        <v>0</v>
      </c>
      <c r="Q225" s="68" t="s">
        <v>62</v>
      </c>
      <c r="R225" s="69">
        <f>VLOOKUP(Q225,Sheet1!$A$2:$B$98,2,FALSE)</f>
        <v>48600</v>
      </c>
      <c r="S225" s="68" t="s">
        <v>76</v>
      </c>
      <c r="T225" s="69">
        <f>VLOOKUP(S225,Sheet1!$A$2:$B$98,2,FALSE)</f>
        <v>101160</v>
      </c>
      <c r="U225" s="70" t="s">
        <v>120</v>
      </c>
      <c r="V225" s="71">
        <f>VLOOKUP(U225,Sheet1!$A$2:$B$98,2,FALSE)</f>
        <v>234000</v>
      </c>
      <c r="W225" s="70" t="s">
        <v>84</v>
      </c>
      <c r="X225" s="71">
        <f>VLOOKUP(W225,Sheet1!$A$2:$B$98,2,FALSE)</f>
        <v>27972</v>
      </c>
      <c r="Y225" s="70" t="s">
        <v>100</v>
      </c>
      <c r="Z225" s="71">
        <f>VLOOKUP(Y225,Sheet1!$A$2:$B$98,2,FALSE)</f>
        <v>55800</v>
      </c>
      <c r="AA225" s="72" t="s">
        <v>86</v>
      </c>
      <c r="AB225" s="73">
        <f>VLOOKUP(AA225,Sheet1!$A$2:$B$98,2,FALSE)</f>
        <v>234000</v>
      </c>
      <c r="AC225" s="99" t="s">
        <v>44</v>
      </c>
      <c r="AD225" s="73">
        <f>VLOOKUP(AC225,Sheet1!$A$2:$B$98,2,FALSE)</f>
        <v>0</v>
      </c>
      <c r="AE225" s="101" t="s">
        <v>121</v>
      </c>
      <c r="AF225" s="74">
        <f>VLOOKUP(AE225,Sheet1!$A$2:$B$98,2,FALSE)</f>
        <v>0</v>
      </c>
      <c r="AG225" s="100" t="s">
        <v>129</v>
      </c>
      <c r="AH225" s="74">
        <f>VLOOKUP(AG225,Sheet1!$A$2:$B$98,2,FALSE)</f>
        <v>0</v>
      </c>
    </row>
    <row r="226" spans="1:34" ht="9.6999999999999993" customHeight="1" x14ac:dyDescent="0.2">
      <c r="A226" s="48">
        <v>225</v>
      </c>
      <c r="B226" s="59" t="s">
        <v>364</v>
      </c>
      <c r="C226" s="49" t="s">
        <v>162</v>
      </c>
      <c r="D226" s="86" t="s">
        <v>363</v>
      </c>
      <c r="E226" s="87" t="s">
        <v>363</v>
      </c>
      <c r="F226" s="52">
        <f t="shared" si="3"/>
        <v>1425924</v>
      </c>
      <c r="G226" s="62" t="s">
        <v>36</v>
      </c>
      <c r="H226" s="63">
        <f>VLOOKUP(G226,Sheet1!$A$2:$B$98,2,FALSE)</f>
        <v>148500</v>
      </c>
      <c r="I226" s="64" t="s">
        <v>67</v>
      </c>
      <c r="J226" s="63">
        <f>VLOOKUP(I226,Sheet1!$A$2:$B$98,2,FALSE)</f>
        <v>101160</v>
      </c>
      <c r="K226" s="65" t="s">
        <v>73</v>
      </c>
      <c r="L226" s="66">
        <f>VLOOKUP(K226,Sheet1!$A$2:$B$98,2,FALSE)</f>
        <v>101160</v>
      </c>
      <c r="M226" s="65" t="s">
        <v>65</v>
      </c>
      <c r="N226" s="66">
        <f>VLOOKUP(M226,Sheet1!$A$2:$B$98,2,FALSE)</f>
        <v>301500</v>
      </c>
      <c r="O226" s="68" t="s">
        <v>61</v>
      </c>
      <c r="P226" s="69">
        <f>VLOOKUP(O226,Sheet1!$A$2:$B$98,2,FALSE)</f>
        <v>342000</v>
      </c>
      <c r="Q226" s="68" t="s">
        <v>76</v>
      </c>
      <c r="R226" s="69">
        <f>VLOOKUP(Q226,Sheet1!$A$2:$B$98,2,FALSE)</f>
        <v>101160</v>
      </c>
      <c r="S226" s="68" t="s">
        <v>101</v>
      </c>
      <c r="T226" s="69">
        <f>VLOOKUP(S226,Sheet1!$A$2:$B$98,2,FALSE)</f>
        <v>27972</v>
      </c>
      <c r="U226" s="98" t="s">
        <v>93</v>
      </c>
      <c r="V226" s="71">
        <f>VLOOKUP(U226,Sheet1!$A$2:$B$98,2,FALSE)</f>
        <v>0</v>
      </c>
      <c r="W226" s="70" t="s">
        <v>83</v>
      </c>
      <c r="X226" s="71">
        <f>VLOOKUP(W226,Sheet1!$A$2:$B$98,2,FALSE)</f>
        <v>234000</v>
      </c>
      <c r="Y226" s="98" t="s">
        <v>47</v>
      </c>
      <c r="Z226" s="71">
        <f>VLOOKUP(Y226,Sheet1!$A$2:$B$98,2,FALSE)</f>
        <v>0</v>
      </c>
      <c r="AA226" s="72" t="s">
        <v>48</v>
      </c>
      <c r="AB226" s="73">
        <f>VLOOKUP(AA226,Sheet1!$A$2:$B$98,2,FALSE)</f>
        <v>27972</v>
      </c>
      <c r="AC226" s="72" t="s">
        <v>39</v>
      </c>
      <c r="AD226" s="73">
        <f>VLOOKUP(AC226,Sheet1!$A$2:$B$98,2,FALSE)</f>
        <v>40500</v>
      </c>
      <c r="AE226" s="101" t="s">
        <v>115</v>
      </c>
      <c r="AF226" s="74">
        <f>VLOOKUP(AE226,Sheet1!$A$2:$B$98,2,FALSE)</f>
        <v>0</v>
      </c>
      <c r="AG226" s="100" t="s">
        <v>129</v>
      </c>
      <c r="AH226" s="74">
        <f>VLOOKUP(AG226,Sheet1!$A$2:$B$98,2,FALSE)</f>
        <v>0</v>
      </c>
    </row>
    <row r="227" spans="1:34" ht="9.6999999999999993" customHeight="1" x14ac:dyDescent="0.2">
      <c r="A227" s="58">
        <v>226</v>
      </c>
      <c r="B227" s="59" t="s">
        <v>817</v>
      </c>
      <c r="C227" s="49" t="s">
        <v>111</v>
      </c>
      <c r="D227" s="86" t="s">
        <v>814</v>
      </c>
      <c r="E227" s="87" t="s">
        <v>816</v>
      </c>
      <c r="F227" s="52">
        <f t="shared" si="3"/>
        <v>1423260</v>
      </c>
      <c r="G227" s="62" t="s">
        <v>36</v>
      </c>
      <c r="H227" s="63">
        <f>VLOOKUP(G227,Sheet1!$A$2:$B$98,2,FALSE)</f>
        <v>148500</v>
      </c>
      <c r="I227" s="108" t="s">
        <v>74</v>
      </c>
      <c r="J227" s="63">
        <f>VLOOKUP(I227,Sheet1!$A$2:$B$98,2,FALSE)</f>
        <v>0</v>
      </c>
      <c r="K227" s="65" t="s">
        <v>73</v>
      </c>
      <c r="L227" s="66">
        <f>VLOOKUP(K227,Sheet1!$A$2:$B$98,2,FALSE)</f>
        <v>101160</v>
      </c>
      <c r="M227" s="103" t="s">
        <v>41</v>
      </c>
      <c r="N227" s="66">
        <f>VLOOKUP(M227,Sheet1!$A$2:$B$98,2,FALSE)</f>
        <v>0</v>
      </c>
      <c r="O227" s="68" t="s">
        <v>134</v>
      </c>
      <c r="P227" s="69">
        <f>VLOOKUP(O227,Sheet1!$A$2:$B$98,2,FALSE)</f>
        <v>40500</v>
      </c>
      <c r="Q227" s="68" t="s">
        <v>113</v>
      </c>
      <c r="R227" s="69">
        <f>VLOOKUP(Q227,Sheet1!$A$2:$B$98,2,FALSE)</f>
        <v>792000</v>
      </c>
      <c r="S227" s="102" t="s">
        <v>119</v>
      </c>
      <c r="T227" s="69">
        <f>VLOOKUP(S227,Sheet1!$A$2:$B$98,2,FALSE)</f>
        <v>0</v>
      </c>
      <c r="U227" s="98" t="s">
        <v>93</v>
      </c>
      <c r="V227" s="71">
        <f>VLOOKUP(U227,Sheet1!$A$2:$B$98,2,FALSE)</f>
        <v>0</v>
      </c>
      <c r="W227" s="98" t="s">
        <v>114</v>
      </c>
      <c r="X227" s="71">
        <f>VLOOKUP(W227,Sheet1!$A$2:$B$98,2,FALSE)</f>
        <v>0</v>
      </c>
      <c r="Y227" s="70" t="s">
        <v>144</v>
      </c>
      <c r="Z227" s="71">
        <f>VLOOKUP(Y227,Sheet1!$A$2:$B$98,2,FALSE)</f>
        <v>66600</v>
      </c>
      <c r="AA227" s="72" t="s">
        <v>86</v>
      </c>
      <c r="AB227" s="73">
        <f>VLOOKUP(AA227,Sheet1!$A$2:$B$98,2,FALSE)</f>
        <v>234000</v>
      </c>
      <c r="AC227" s="72" t="s">
        <v>39</v>
      </c>
      <c r="AD227" s="73">
        <f>VLOOKUP(AC227,Sheet1!$A$2:$B$98,2,FALSE)</f>
        <v>40500</v>
      </c>
      <c r="AE227" s="101" t="s">
        <v>115</v>
      </c>
      <c r="AF227" s="74">
        <f>VLOOKUP(AE227,Sheet1!$A$2:$B$98,2,FALSE)</f>
        <v>0</v>
      </c>
      <c r="AG227" s="100" t="s">
        <v>129</v>
      </c>
      <c r="AH227" s="74">
        <f>VLOOKUP(AG227,Sheet1!$A$2:$B$98,2,FALSE)</f>
        <v>0</v>
      </c>
    </row>
    <row r="228" spans="1:34" ht="9.6999999999999993" customHeight="1" x14ac:dyDescent="0.2">
      <c r="A228" s="58">
        <v>227</v>
      </c>
      <c r="B228" s="79" t="s">
        <v>931</v>
      </c>
      <c r="C228" s="49" t="s">
        <v>111</v>
      </c>
      <c r="D228" s="80" t="s">
        <v>930</v>
      </c>
      <c r="E228" s="87" t="s">
        <v>933</v>
      </c>
      <c r="F228" s="52">
        <f t="shared" si="3"/>
        <v>1422432</v>
      </c>
      <c r="G228" s="62" t="s">
        <v>36</v>
      </c>
      <c r="H228" s="63">
        <f>VLOOKUP(G228,Sheet1!$A$2:$B$98,2,FALSE)</f>
        <v>148500</v>
      </c>
      <c r="I228" s="64" t="s">
        <v>67</v>
      </c>
      <c r="J228" s="63">
        <f>VLOOKUP(I228,Sheet1!$A$2:$B$98,2,FALSE)</f>
        <v>101160</v>
      </c>
      <c r="K228" s="65" t="s">
        <v>57</v>
      </c>
      <c r="L228" s="66">
        <f>VLOOKUP(K228,Sheet1!$A$2:$B$98,2,FALSE)</f>
        <v>148500</v>
      </c>
      <c r="M228" s="103" t="s">
        <v>41</v>
      </c>
      <c r="N228" s="66">
        <f>VLOOKUP(M228,Sheet1!$A$2:$B$98,2,FALSE)</f>
        <v>0</v>
      </c>
      <c r="O228" s="102" t="s">
        <v>118</v>
      </c>
      <c r="P228" s="69">
        <f>VLOOKUP(O228,Sheet1!$A$2:$B$98,2,FALSE)</f>
        <v>0</v>
      </c>
      <c r="Q228" s="68" t="s">
        <v>113</v>
      </c>
      <c r="R228" s="69">
        <f>VLOOKUP(Q228,Sheet1!$A$2:$B$98,2,FALSE)</f>
        <v>792000</v>
      </c>
      <c r="S228" s="102" t="s">
        <v>119</v>
      </c>
      <c r="T228" s="69">
        <f>VLOOKUP(S228,Sheet1!$A$2:$B$98,2,FALSE)</f>
        <v>0</v>
      </c>
      <c r="U228" s="98" t="s">
        <v>114</v>
      </c>
      <c r="V228" s="71">
        <f>VLOOKUP(U228,Sheet1!$A$2:$B$98,2,FALSE)</f>
        <v>0</v>
      </c>
      <c r="W228" s="70" t="s">
        <v>95</v>
      </c>
      <c r="X228" s="71">
        <f>VLOOKUP(W228,Sheet1!$A$2:$B$98,2,FALSE)</f>
        <v>148500</v>
      </c>
      <c r="Y228" s="70" t="s">
        <v>100</v>
      </c>
      <c r="Z228" s="71">
        <f>VLOOKUP(Y228,Sheet1!$A$2:$B$98,2,FALSE)</f>
        <v>55800</v>
      </c>
      <c r="AA228" s="72" t="s">
        <v>48</v>
      </c>
      <c r="AB228" s="73">
        <f>VLOOKUP(AA228,Sheet1!$A$2:$B$98,2,FALSE)</f>
        <v>27972</v>
      </c>
      <c r="AC228" s="99" t="s">
        <v>44</v>
      </c>
      <c r="AD228" s="73">
        <f>VLOOKUP(AC228,Sheet1!$A$2:$B$98,2,FALSE)</f>
        <v>0</v>
      </c>
      <c r="AE228" s="101" t="s">
        <v>115</v>
      </c>
      <c r="AF228" s="74">
        <f>VLOOKUP(AE228,Sheet1!$A$2:$B$98,2,FALSE)</f>
        <v>0</v>
      </c>
      <c r="AG228" s="100" t="s">
        <v>129</v>
      </c>
      <c r="AH228" s="74">
        <f>VLOOKUP(AG228,Sheet1!$A$2:$B$98,2,FALSE)</f>
        <v>0</v>
      </c>
    </row>
    <row r="229" spans="1:34" ht="9.6999999999999993" customHeight="1" x14ac:dyDescent="0.2">
      <c r="A229" s="48">
        <v>228</v>
      </c>
      <c r="B229" s="59" t="s">
        <v>250</v>
      </c>
      <c r="C229" s="49" t="s">
        <v>111</v>
      </c>
      <c r="D229" s="80" t="s">
        <v>246</v>
      </c>
      <c r="E229" s="87" t="s">
        <v>251</v>
      </c>
      <c r="F229" s="52">
        <f t="shared" si="3"/>
        <v>1414560</v>
      </c>
      <c r="G229" s="62" t="s">
        <v>50</v>
      </c>
      <c r="H229" s="63">
        <f>VLOOKUP(G229,Sheet1!$A$2:$B$98,2,FALSE)</f>
        <v>342000</v>
      </c>
      <c r="I229" s="64" t="s">
        <v>67</v>
      </c>
      <c r="J229" s="63">
        <f>VLOOKUP(I229,Sheet1!$A$2:$B$98,2,FALSE)</f>
        <v>101160</v>
      </c>
      <c r="K229" s="103" t="s">
        <v>82</v>
      </c>
      <c r="L229" s="66">
        <f>VLOOKUP(K229,Sheet1!$A$2:$B$98,2,FALSE)</f>
        <v>0</v>
      </c>
      <c r="M229" s="103" t="s">
        <v>63</v>
      </c>
      <c r="N229" s="66">
        <f>VLOOKUP(M229,Sheet1!$A$2:$B$98,2,FALSE)</f>
        <v>0</v>
      </c>
      <c r="O229" s="68" t="s">
        <v>68</v>
      </c>
      <c r="P229" s="69">
        <f>VLOOKUP(O229,Sheet1!$A$2:$B$98,2,FALSE)</f>
        <v>55800</v>
      </c>
      <c r="Q229" s="68" t="s">
        <v>62</v>
      </c>
      <c r="R229" s="69">
        <f>VLOOKUP(Q229,Sheet1!$A$2:$B$98,2,FALSE)</f>
        <v>48600</v>
      </c>
      <c r="S229" s="68" t="s">
        <v>113</v>
      </c>
      <c r="T229" s="69">
        <f>VLOOKUP(S229,Sheet1!$A$2:$B$98,2,FALSE)</f>
        <v>792000</v>
      </c>
      <c r="U229" s="98" t="s">
        <v>114</v>
      </c>
      <c r="V229" s="71">
        <f>VLOOKUP(U229,Sheet1!$A$2:$B$98,2,FALSE)</f>
        <v>0</v>
      </c>
      <c r="W229" s="98" t="s">
        <v>146</v>
      </c>
      <c r="X229" s="71">
        <f>VLOOKUP(W229,Sheet1!$A$2:$B$98,2,FALSE)</f>
        <v>0</v>
      </c>
      <c r="Y229" s="98" t="s">
        <v>47</v>
      </c>
      <c r="Z229" s="71">
        <f>VLOOKUP(Y229,Sheet1!$A$2:$B$98,2,FALSE)</f>
        <v>0</v>
      </c>
      <c r="AA229" s="99" t="s">
        <v>44</v>
      </c>
      <c r="AB229" s="73">
        <f>VLOOKUP(AA229,Sheet1!$A$2:$B$98,2,FALSE)</f>
        <v>0</v>
      </c>
      <c r="AC229" s="99" t="s">
        <v>52</v>
      </c>
      <c r="AD229" s="73">
        <f>VLOOKUP(AC229,Sheet1!$A$2:$B$98,2,FALSE)</f>
        <v>0</v>
      </c>
      <c r="AE229" s="101" t="s">
        <v>115</v>
      </c>
      <c r="AF229" s="74">
        <f>VLOOKUP(AE229,Sheet1!$A$2:$B$98,2,FALSE)</f>
        <v>0</v>
      </c>
      <c r="AG229" s="75" t="s">
        <v>116</v>
      </c>
      <c r="AH229" s="74">
        <f>VLOOKUP(AG229,Sheet1!$A$2:$B$98,2,FALSE)</f>
        <v>75000</v>
      </c>
    </row>
    <row r="230" spans="1:34" ht="9.6999999999999993" customHeight="1" x14ac:dyDescent="0.2">
      <c r="A230" s="48">
        <v>229</v>
      </c>
      <c r="B230" s="79" t="s">
        <v>944</v>
      </c>
      <c r="C230" s="49" t="s">
        <v>278</v>
      </c>
      <c r="D230" s="80" t="s">
        <v>943</v>
      </c>
      <c r="E230" s="87" t="s">
        <v>946</v>
      </c>
      <c r="F230" s="52">
        <f t="shared" si="3"/>
        <v>1413540</v>
      </c>
      <c r="G230" s="107" t="s">
        <v>45</v>
      </c>
      <c r="H230" s="63">
        <f>VLOOKUP(G230,Sheet1!$A$2:$B$98,2,FALSE)</f>
        <v>0</v>
      </c>
      <c r="I230" s="64" t="s">
        <v>50</v>
      </c>
      <c r="J230" s="63">
        <f>VLOOKUP(I230,Sheet1!$A$2:$B$98,2,FALSE)</f>
        <v>342000</v>
      </c>
      <c r="K230" s="103" t="s">
        <v>42</v>
      </c>
      <c r="L230" s="66">
        <f>VLOOKUP(K230,Sheet1!$A$2:$B$98,2,FALSE)</f>
        <v>0</v>
      </c>
      <c r="M230" s="65" t="s">
        <v>117</v>
      </c>
      <c r="N230" s="66">
        <f>VLOOKUP(M230,Sheet1!$A$2:$B$98,2,FALSE)</f>
        <v>234000</v>
      </c>
      <c r="O230" s="68" t="s">
        <v>51</v>
      </c>
      <c r="P230" s="69">
        <f>VLOOKUP(O230,Sheet1!$A$2:$B$98,2,FALSE)</f>
        <v>11340</v>
      </c>
      <c r="Q230" s="102" t="s">
        <v>98</v>
      </c>
      <c r="R230" s="69">
        <f>VLOOKUP(Q230,Sheet1!$A$2:$B$98,2,FALSE)</f>
        <v>0</v>
      </c>
      <c r="S230" s="68" t="s">
        <v>113</v>
      </c>
      <c r="T230" s="69">
        <f>VLOOKUP(S230,Sheet1!$A$2:$B$98,2,FALSE)</f>
        <v>792000</v>
      </c>
      <c r="U230" s="98" t="s">
        <v>140</v>
      </c>
      <c r="V230" s="71">
        <f>VLOOKUP(U230,Sheet1!$A$2:$B$98,2,FALSE)</f>
        <v>0</v>
      </c>
      <c r="W230" s="70" t="s">
        <v>40</v>
      </c>
      <c r="X230" s="71">
        <f>VLOOKUP(W230,Sheet1!$A$2:$B$98,2,FALSE)</f>
        <v>34200</v>
      </c>
      <c r="Y230" s="98" t="s">
        <v>47</v>
      </c>
      <c r="Z230" s="71">
        <f>VLOOKUP(Y230,Sheet1!$A$2:$B$98,2,FALSE)</f>
        <v>0</v>
      </c>
      <c r="AA230" s="99" t="s">
        <v>87</v>
      </c>
      <c r="AB230" s="73">
        <f>VLOOKUP(AA230,Sheet1!$A$2:$B$98,2,FALSE)</f>
        <v>0</v>
      </c>
      <c r="AC230" s="99" t="s">
        <v>44</v>
      </c>
      <c r="AD230" s="73">
        <f>VLOOKUP(AC230,Sheet1!$A$2:$B$98,2,FALSE)</f>
        <v>0</v>
      </c>
      <c r="AE230" s="101" t="s">
        <v>115</v>
      </c>
      <c r="AF230" s="74">
        <f>VLOOKUP(AE230,Sheet1!$A$2:$B$98,2,FALSE)</f>
        <v>0</v>
      </c>
      <c r="AG230" s="100" t="s">
        <v>122</v>
      </c>
      <c r="AH230" s="74">
        <f>VLOOKUP(AG230,Sheet1!$A$2:$B$98,2,FALSE)</f>
        <v>0</v>
      </c>
    </row>
    <row r="231" spans="1:34" ht="9.6999999999999993" customHeight="1" x14ac:dyDescent="0.2">
      <c r="A231" s="58">
        <v>230</v>
      </c>
      <c r="B231" s="59" t="s">
        <v>454</v>
      </c>
      <c r="C231" s="49" t="s">
        <v>111</v>
      </c>
      <c r="D231" s="80" t="s">
        <v>451</v>
      </c>
      <c r="E231" s="87" t="s">
        <v>460</v>
      </c>
      <c r="F231" s="52">
        <f t="shared" si="3"/>
        <v>1412460</v>
      </c>
      <c r="G231" s="107" t="s">
        <v>35</v>
      </c>
      <c r="H231" s="63">
        <f>VLOOKUP(G231,Sheet1!$A$2:$B$98,2,FALSE)</f>
        <v>0</v>
      </c>
      <c r="I231" s="64" t="s">
        <v>67</v>
      </c>
      <c r="J231" s="63">
        <f>VLOOKUP(I231,Sheet1!$A$2:$B$98,2,FALSE)</f>
        <v>101160</v>
      </c>
      <c r="K231" s="65" t="s">
        <v>65</v>
      </c>
      <c r="L231" s="66">
        <f>VLOOKUP(K231,Sheet1!$A$2:$B$98,2,FALSE)</f>
        <v>301500</v>
      </c>
      <c r="M231" s="65" t="s">
        <v>70</v>
      </c>
      <c r="N231" s="66">
        <f>VLOOKUP(M231,Sheet1!$A$2:$B$98,2,FALSE)</f>
        <v>79200</v>
      </c>
      <c r="O231" s="68" t="s">
        <v>113</v>
      </c>
      <c r="P231" s="69">
        <f>VLOOKUP(O231,Sheet1!$A$2:$B$98,2,FALSE)</f>
        <v>792000</v>
      </c>
      <c r="Q231" s="102" t="s">
        <v>119</v>
      </c>
      <c r="R231" s="69">
        <f>VLOOKUP(Q231,Sheet1!$A$2:$B$98,2,FALSE)</f>
        <v>0</v>
      </c>
      <c r="S231" s="102" t="s">
        <v>75</v>
      </c>
      <c r="T231" s="69">
        <f>VLOOKUP(S231,Sheet1!$A$2:$B$98,2,FALSE)</f>
        <v>0</v>
      </c>
      <c r="U231" s="98" t="s">
        <v>93</v>
      </c>
      <c r="V231" s="71">
        <f>VLOOKUP(U231,Sheet1!$A$2:$B$98,2,FALSE)</f>
        <v>0</v>
      </c>
      <c r="W231" s="70" t="s">
        <v>97</v>
      </c>
      <c r="X231" s="71">
        <f>VLOOKUP(W231,Sheet1!$A$2:$B$98,2,FALSE)</f>
        <v>34200</v>
      </c>
      <c r="Y231" s="70" t="s">
        <v>100</v>
      </c>
      <c r="Z231" s="71">
        <f>VLOOKUP(Y231,Sheet1!$A$2:$B$98,2,FALSE)</f>
        <v>55800</v>
      </c>
      <c r="AA231" s="99" t="s">
        <v>53</v>
      </c>
      <c r="AB231" s="73">
        <f>VLOOKUP(AA231,Sheet1!$A$2:$B$98,2,FALSE)</f>
        <v>0</v>
      </c>
      <c r="AC231" s="72" t="s">
        <v>46</v>
      </c>
      <c r="AD231" s="73">
        <f>VLOOKUP(AC231,Sheet1!$A$2:$B$98,2,FALSE)</f>
        <v>48600</v>
      </c>
      <c r="AE231" s="101" t="s">
        <v>129</v>
      </c>
      <c r="AF231" s="74">
        <f>VLOOKUP(AE231,Sheet1!$A$2:$B$98,2,FALSE)</f>
        <v>0</v>
      </c>
      <c r="AG231" s="100" t="s">
        <v>150</v>
      </c>
      <c r="AH231" s="74">
        <f>VLOOKUP(AG231,Sheet1!$A$2:$B$98,2,FALSE)</f>
        <v>0</v>
      </c>
    </row>
    <row r="232" spans="1:34" ht="9.6999999999999993" customHeight="1" x14ac:dyDescent="0.2">
      <c r="A232" s="58">
        <v>231</v>
      </c>
      <c r="B232" s="59" t="s">
        <v>455</v>
      </c>
      <c r="C232" s="49" t="s">
        <v>111</v>
      </c>
      <c r="D232" s="80" t="s">
        <v>451</v>
      </c>
      <c r="E232" s="87" t="s">
        <v>460</v>
      </c>
      <c r="F232" s="52">
        <f t="shared" si="3"/>
        <v>1407972</v>
      </c>
      <c r="G232" s="62" t="s">
        <v>66</v>
      </c>
      <c r="H232" s="63">
        <f>VLOOKUP(G232,Sheet1!$A$2:$B$98,2,FALSE)</f>
        <v>148500</v>
      </c>
      <c r="I232" s="108" t="s">
        <v>78</v>
      </c>
      <c r="J232" s="63">
        <f>VLOOKUP(I232,Sheet1!$A$2:$B$98,2,FALSE)</f>
        <v>0</v>
      </c>
      <c r="K232" s="65" t="s">
        <v>34</v>
      </c>
      <c r="L232" s="66">
        <f>VLOOKUP(K232,Sheet1!$A$2:$B$98,2,FALSE)</f>
        <v>27972</v>
      </c>
      <c r="M232" s="103" t="s">
        <v>80</v>
      </c>
      <c r="N232" s="66">
        <f>VLOOKUP(M232,Sheet1!$A$2:$B$98,2,FALSE)</f>
        <v>0</v>
      </c>
      <c r="O232" s="68" t="s">
        <v>113</v>
      </c>
      <c r="P232" s="69">
        <f>VLOOKUP(O232,Sheet1!$A$2:$B$98,2,FALSE)</f>
        <v>792000</v>
      </c>
      <c r="Q232" s="102" t="s">
        <v>119</v>
      </c>
      <c r="R232" s="69">
        <f>VLOOKUP(Q232,Sheet1!$A$2:$B$98,2,FALSE)</f>
        <v>0</v>
      </c>
      <c r="S232" s="102" t="s">
        <v>75</v>
      </c>
      <c r="T232" s="69">
        <f>VLOOKUP(S232,Sheet1!$A$2:$B$98,2,FALSE)</f>
        <v>0</v>
      </c>
      <c r="U232" s="98" t="s">
        <v>93</v>
      </c>
      <c r="V232" s="71">
        <f>VLOOKUP(U232,Sheet1!$A$2:$B$98,2,FALSE)</f>
        <v>0</v>
      </c>
      <c r="W232" s="70" t="s">
        <v>97</v>
      </c>
      <c r="X232" s="71">
        <f>VLOOKUP(W232,Sheet1!$A$2:$B$98,2,FALSE)</f>
        <v>34200</v>
      </c>
      <c r="Y232" s="70" t="s">
        <v>100</v>
      </c>
      <c r="Z232" s="71">
        <f>VLOOKUP(Y232,Sheet1!$A$2:$B$98,2,FALSE)</f>
        <v>55800</v>
      </c>
      <c r="AA232" s="72" t="s">
        <v>86</v>
      </c>
      <c r="AB232" s="73">
        <f>VLOOKUP(AA232,Sheet1!$A$2:$B$98,2,FALSE)</f>
        <v>234000</v>
      </c>
      <c r="AC232" s="72" t="s">
        <v>39</v>
      </c>
      <c r="AD232" s="73">
        <f>VLOOKUP(AC232,Sheet1!$A$2:$B$98,2,FALSE)</f>
        <v>40500</v>
      </c>
      <c r="AE232" s="101" t="s">
        <v>129</v>
      </c>
      <c r="AF232" s="74">
        <f>VLOOKUP(AE232,Sheet1!$A$2:$B$98,2,FALSE)</f>
        <v>0</v>
      </c>
      <c r="AG232" s="75" t="s">
        <v>116</v>
      </c>
      <c r="AH232" s="74">
        <f>VLOOKUP(AG232,Sheet1!$A$2:$B$98,2,FALSE)</f>
        <v>75000</v>
      </c>
    </row>
    <row r="233" spans="1:34" ht="9.6999999999999993" customHeight="1" x14ac:dyDescent="0.2">
      <c r="A233" s="48">
        <v>232</v>
      </c>
      <c r="B233" s="59" t="s">
        <v>593</v>
      </c>
      <c r="C233" s="49" t="s">
        <v>278</v>
      </c>
      <c r="D233" s="80" t="s">
        <v>594</v>
      </c>
      <c r="E233" s="85" t="s">
        <v>595</v>
      </c>
      <c r="F233" s="52">
        <f t="shared" si="3"/>
        <v>1406160</v>
      </c>
      <c r="G233" s="107" t="s">
        <v>35</v>
      </c>
      <c r="H233" s="63">
        <f>VLOOKUP(G233,Sheet1!$A$2:$B$98,2,FALSE)</f>
        <v>0</v>
      </c>
      <c r="I233" s="64" t="s">
        <v>67</v>
      </c>
      <c r="J233" s="63">
        <f>VLOOKUP(I233,Sheet1!$A$2:$B$98,2,FALSE)</f>
        <v>101160</v>
      </c>
      <c r="K233" s="103" t="s">
        <v>42</v>
      </c>
      <c r="L233" s="66">
        <f>VLOOKUP(K233,Sheet1!$A$2:$B$98,2,FALSE)</f>
        <v>0</v>
      </c>
      <c r="M233" s="65" t="s">
        <v>64</v>
      </c>
      <c r="N233" s="66">
        <f>VLOOKUP(M233,Sheet1!$A$2:$B$98,2,FALSE)</f>
        <v>40500</v>
      </c>
      <c r="O233" s="102" t="s">
        <v>118</v>
      </c>
      <c r="P233" s="69">
        <f>VLOOKUP(O233,Sheet1!$A$2:$B$98,2,FALSE)</f>
        <v>0</v>
      </c>
      <c r="Q233" s="68" t="s">
        <v>113</v>
      </c>
      <c r="R233" s="69">
        <f>VLOOKUP(Q233,Sheet1!$A$2:$B$98,2,FALSE)</f>
        <v>792000</v>
      </c>
      <c r="S233" s="68" t="s">
        <v>61</v>
      </c>
      <c r="T233" s="69">
        <f>VLOOKUP(S233,Sheet1!$A$2:$B$98,2,FALSE)</f>
        <v>342000</v>
      </c>
      <c r="U233" s="98" t="s">
        <v>114</v>
      </c>
      <c r="V233" s="71">
        <f>VLOOKUP(U233,Sheet1!$A$2:$B$98,2,FALSE)</f>
        <v>0</v>
      </c>
      <c r="W233" s="70" t="s">
        <v>40</v>
      </c>
      <c r="X233" s="71">
        <f>VLOOKUP(W233,Sheet1!$A$2:$B$98,2,FALSE)</f>
        <v>34200</v>
      </c>
      <c r="Y233" s="70" t="s">
        <v>100</v>
      </c>
      <c r="Z233" s="71">
        <f>VLOOKUP(Y233,Sheet1!$A$2:$B$98,2,FALSE)</f>
        <v>55800</v>
      </c>
      <c r="AA233" s="99" t="s">
        <v>44</v>
      </c>
      <c r="AB233" s="73">
        <f>VLOOKUP(AA233,Sheet1!$A$2:$B$98,2,FALSE)</f>
        <v>0</v>
      </c>
      <c r="AC233" s="72" t="s">
        <v>39</v>
      </c>
      <c r="AD233" s="73">
        <f>VLOOKUP(AC233,Sheet1!$A$2:$B$98,2,FALSE)</f>
        <v>40500</v>
      </c>
      <c r="AE233" s="101" t="s">
        <v>115</v>
      </c>
      <c r="AF233" s="74">
        <f>VLOOKUP(AE233,Sheet1!$A$2:$B$98,2,FALSE)</f>
        <v>0</v>
      </c>
      <c r="AG233" s="100" t="s">
        <v>129</v>
      </c>
      <c r="AH233" s="74">
        <f>VLOOKUP(AG233,Sheet1!$A$2:$B$98,2,FALSE)</f>
        <v>0</v>
      </c>
    </row>
    <row r="234" spans="1:34" ht="9.6999999999999993" customHeight="1" x14ac:dyDescent="0.2">
      <c r="A234" s="48">
        <v>233</v>
      </c>
      <c r="B234" s="79" t="s">
        <v>972</v>
      </c>
      <c r="C234" s="49" t="s">
        <v>111</v>
      </c>
      <c r="D234" s="80" t="s">
        <v>971</v>
      </c>
      <c r="E234" s="87" t="s">
        <v>973</v>
      </c>
      <c r="F234" s="52">
        <f t="shared" si="3"/>
        <v>1401660</v>
      </c>
      <c r="G234" s="62" t="s">
        <v>67</v>
      </c>
      <c r="H234" s="63">
        <f>VLOOKUP(G234,Sheet1!$A$2:$B$98,2,FALSE)</f>
        <v>101160</v>
      </c>
      <c r="I234" s="64" t="s">
        <v>71</v>
      </c>
      <c r="J234" s="63">
        <f>VLOOKUP(I234,Sheet1!$A$2:$B$98,2,FALSE)</f>
        <v>234000</v>
      </c>
      <c r="K234" s="103" t="s">
        <v>82</v>
      </c>
      <c r="L234" s="66">
        <f>VLOOKUP(K234,Sheet1!$A$2:$B$98,2,FALSE)</f>
        <v>0</v>
      </c>
      <c r="M234" s="103" t="s">
        <v>41</v>
      </c>
      <c r="N234" s="66">
        <f>VLOOKUP(M234,Sheet1!$A$2:$B$98,2,FALSE)</f>
        <v>0</v>
      </c>
      <c r="O234" s="68" t="s">
        <v>113</v>
      </c>
      <c r="P234" s="69">
        <f>VLOOKUP(O234,Sheet1!$A$2:$B$98,2,FALSE)</f>
        <v>792000</v>
      </c>
      <c r="Q234" s="102" t="s">
        <v>119</v>
      </c>
      <c r="R234" s="69">
        <f>VLOOKUP(Q234,Sheet1!$A$2:$B$98,2,FALSE)</f>
        <v>0</v>
      </c>
      <c r="S234" s="102" t="s">
        <v>127</v>
      </c>
      <c r="T234" s="69">
        <f>VLOOKUP(S234,Sheet1!$A$2:$B$98,2,FALSE)</f>
        <v>0</v>
      </c>
      <c r="U234" s="98" t="s">
        <v>114</v>
      </c>
      <c r="V234" s="71">
        <f>VLOOKUP(U234,Sheet1!$A$2:$B$98,2,FALSE)</f>
        <v>0</v>
      </c>
      <c r="W234" s="70" t="s">
        <v>120</v>
      </c>
      <c r="X234" s="71">
        <f>VLOOKUP(W234,Sheet1!$A$2:$B$98,2,FALSE)</f>
        <v>234000</v>
      </c>
      <c r="Y234" s="98" t="s">
        <v>128</v>
      </c>
      <c r="Z234" s="71">
        <f>VLOOKUP(Y234,Sheet1!$A$2:$B$98,2,FALSE)</f>
        <v>0</v>
      </c>
      <c r="AA234" s="99" t="s">
        <v>44</v>
      </c>
      <c r="AB234" s="73">
        <f>VLOOKUP(AA234,Sheet1!$A$2:$B$98,2,FALSE)</f>
        <v>0</v>
      </c>
      <c r="AC234" s="72" t="s">
        <v>39</v>
      </c>
      <c r="AD234" s="73">
        <f>VLOOKUP(AC234,Sheet1!$A$2:$B$98,2,FALSE)</f>
        <v>40500</v>
      </c>
      <c r="AE234" s="101" t="s">
        <v>115</v>
      </c>
      <c r="AF234" s="74">
        <f>VLOOKUP(AE234,Sheet1!$A$2:$B$98,2,FALSE)</f>
        <v>0</v>
      </c>
      <c r="AG234" s="100" t="s">
        <v>129</v>
      </c>
      <c r="AH234" s="74">
        <f>VLOOKUP(AG234,Sheet1!$A$2:$B$98,2,FALSE)</f>
        <v>0</v>
      </c>
    </row>
    <row r="235" spans="1:34" ht="9.6999999999999993" customHeight="1" x14ac:dyDescent="0.2">
      <c r="A235" s="58">
        <v>234</v>
      </c>
      <c r="B235" s="59" t="s">
        <v>463</v>
      </c>
      <c r="C235" s="49" t="s">
        <v>111</v>
      </c>
      <c r="D235" s="80" t="s">
        <v>461</v>
      </c>
      <c r="E235" s="87" t="s">
        <v>465</v>
      </c>
      <c r="F235" s="52">
        <f t="shared" si="3"/>
        <v>1398600</v>
      </c>
      <c r="G235" s="62" t="s">
        <v>50</v>
      </c>
      <c r="H235" s="63">
        <f>VLOOKUP(G235,Sheet1!$A$2:$B$98,2,FALSE)</f>
        <v>342000</v>
      </c>
      <c r="I235" s="108" t="s">
        <v>74</v>
      </c>
      <c r="J235" s="63">
        <f>VLOOKUP(I235,Sheet1!$A$2:$B$98,2,FALSE)</f>
        <v>0</v>
      </c>
      <c r="K235" s="103" t="s">
        <v>82</v>
      </c>
      <c r="L235" s="66">
        <f>VLOOKUP(K235,Sheet1!$A$2:$B$98,2,FALSE)</f>
        <v>0</v>
      </c>
      <c r="M235" s="65" t="s">
        <v>65</v>
      </c>
      <c r="N235" s="66">
        <f>VLOOKUP(M235,Sheet1!$A$2:$B$98,2,FALSE)</f>
        <v>301500</v>
      </c>
      <c r="O235" s="68" t="s">
        <v>62</v>
      </c>
      <c r="P235" s="69">
        <f>VLOOKUP(O235,Sheet1!$A$2:$B$98,2,FALSE)</f>
        <v>48600</v>
      </c>
      <c r="Q235" s="102" t="s">
        <v>127</v>
      </c>
      <c r="R235" s="69">
        <f>VLOOKUP(Q235,Sheet1!$A$2:$B$98,2,FALSE)</f>
        <v>0</v>
      </c>
      <c r="S235" s="68" t="s">
        <v>139</v>
      </c>
      <c r="T235" s="69">
        <f>VLOOKUP(S235,Sheet1!$A$2:$B$98,2,FALSE)</f>
        <v>432000</v>
      </c>
      <c r="U235" s="98" t="s">
        <v>93</v>
      </c>
      <c r="V235" s="71">
        <f>VLOOKUP(U235,Sheet1!$A$2:$B$98,2,FALSE)</f>
        <v>0</v>
      </c>
      <c r="W235" s="98" t="s">
        <v>114</v>
      </c>
      <c r="X235" s="71">
        <f>VLOOKUP(W235,Sheet1!$A$2:$B$98,2,FALSE)</f>
        <v>0</v>
      </c>
      <c r="Y235" s="98" t="s">
        <v>94</v>
      </c>
      <c r="Z235" s="71">
        <f>VLOOKUP(Y235,Sheet1!$A$2:$B$98,2,FALSE)</f>
        <v>0</v>
      </c>
      <c r="AA235" s="72" t="s">
        <v>86</v>
      </c>
      <c r="AB235" s="73">
        <f>VLOOKUP(AA235,Sheet1!$A$2:$B$98,2,FALSE)</f>
        <v>234000</v>
      </c>
      <c r="AC235" s="72" t="s">
        <v>39</v>
      </c>
      <c r="AD235" s="73">
        <f>VLOOKUP(AC235,Sheet1!$A$2:$B$98,2,FALSE)</f>
        <v>40500</v>
      </c>
      <c r="AE235" s="101" t="s">
        <v>115</v>
      </c>
      <c r="AF235" s="74">
        <f>VLOOKUP(AE235,Sheet1!$A$2:$B$98,2,FALSE)</f>
        <v>0</v>
      </c>
      <c r="AG235" s="100" t="s">
        <v>129</v>
      </c>
      <c r="AH235" s="74">
        <f>VLOOKUP(AG235,Sheet1!$A$2:$B$98,2,FALSE)</f>
        <v>0</v>
      </c>
    </row>
    <row r="236" spans="1:34" ht="9.6999999999999993" customHeight="1" x14ac:dyDescent="0.2">
      <c r="A236" s="58">
        <v>235</v>
      </c>
      <c r="B236" s="59" t="s">
        <v>736</v>
      </c>
      <c r="C236" s="49" t="s">
        <v>111</v>
      </c>
      <c r="D236" s="80" t="s">
        <v>735</v>
      </c>
      <c r="E236" s="83" t="s">
        <v>934</v>
      </c>
      <c r="F236" s="52">
        <f t="shared" si="3"/>
        <v>1390800</v>
      </c>
      <c r="G236" s="62" t="s">
        <v>50</v>
      </c>
      <c r="H236" s="63">
        <f>VLOOKUP(G236,Sheet1!$A$2:$B$98,2,FALSE)</f>
        <v>342000</v>
      </c>
      <c r="I236" s="64" t="s">
        <v>71</v>
      </c>
      <c r="J236" s="63">
        <f>VLOOKUP(I236,Sheet1!$A$2:$B$98,2,FALSE)</f>
        <v>234000</v>
      </c>
      <c r="K236" s="103" t="s">
        <v>42</v>
      </c>
      <c r="L236" s="66">
        <f>VLOOKUP(K236,Sheet1!$A$2:$B$98,2,FALSE)</f>
        <v>0</v>
      </c>
      <c r="M236" s="65" t="s">
        <v>65</v>
      </c>
      <c r="N236" s="66">
        <f>VLOOKUP(M236,Sheet1!$A$2:$B$98,2,FALSE)</f>
        <v>301500</v>
      </c>
      <c r="O236" s="102" t="s">
        <v>118</v>
      </c>
      <c r="P236" s="69">
        <f>VLOOKUP(O236,Sheet1!$A$2:$B$98,2,FALSE)</f>
        <v>0</v>
      </c>
      <c r="Q236" s="102" t="s">
        <v>119</v>
      </c>
      <c r="R236" s="69">
        <f>VLOOKUP(Q236,Sheet1!$A$2:$B$98,2,FALSE)</f>
        <v>0</v>
      </c>
      <c r="S236" s="68" t="s">
        <v>61</v>
      </c>
      <c r="T236" s="69">
        <f>VLOOKUP(S236,Sheet1!$A$2:$B$98,2,FALSE)</f>
        <v>342000</v>
      </c>
      <c r="U236" s="98" t="s">
        <v>140</v>
      </c>
      <c r="V236" s="71">
        <f>VLOOKUP(U236,Sheet1!$A$2:$B$98,2,FALSE)</f>
        <v>0</v>
      </c>
      <c r="W236" s="98" t="s">
        <v>114</v>
      </c>
      <c r="X236" s="71">
        <f>VLOOKUP(W236,Sheet1!$A$2:$B$98,2,FALSE)</f>
        <v>0</v>
      </c>
      <c r="Y236" s="70" t="s">
        <v>100</v>
      </c>
      <c r="Z236" s="71">
        <f>VLOOKUP(Y236,Sheet1!$A$2:$B$98,2,FALSE)</f>
        <v>55800</v>
      </c>
      <c r="AA236" s="99" t="s">
        <v>44</v>
      </c>
      <c r="AB236" s="73">
        <f>VLOOKUP(AA236,Sheet1!$A$2:$B$98,2,FALSE)</f>
        <v>0</v>
      </c>
      <c r="AC236" s="72" t="s">
        <v>39</v>
      </c>
      <c r="AD236" s="73">
        <f>VLOOKUP(AC236,Sheet1!$A$2:$B$98,2,FALSE)</f>
        <v>40500</v>
      </c>
      <c r="AE236" s="101" t="s">
        <v>115</v>
      </c>
      <c r="AF236" s="74">
        <f>VLOOKUP(AE236,Sheet1!$A$2:$B$98,2,FALSE)</f>
        <v>0</v>
      </c>
      <c r="AG236" s="75" t="s">
        <v>116</v>
      </c>
      <c r="AH236" s="74">
        <f>VLOOKUP(AG236,Sheet1!$A$2:$B$98,2,FALSE)</f>
        <v>75000</v>
      </c>
    </row>
    <row r="237" spans="1:34" ht="9.6999999999999993" customHeight="1" x14ac:dyDescent="0.2">
      <c r="A237" s="48">
        <v>236</v>
      </c>
      <c r="B237" s="59" t="s">
        <v>985</v>
      </c>
      <c r="C237" s="49" t="s">
        <v>263</v>
      </c>
      <c r="D237" s="80" t="s">
        <v>896</v>
      </c>
      <c r="E237" s="87" t="s">
        <v>898</v>
      </c>
      <c r="F237" s="52">
        <f t="shared" si="3"/>
        <v>1389600</v>
      </c>
      <c r="G237" s="62" t="s">
        <v>36</v>
      </c>
      <c r="H237" s="63">
        <f>VLOOKUP(G237,Sheet1!$A$2:$B$98,2,FALSE)</f>
        <v>148500</v>
      </c>
      <c r="I237" s="64" t="s">
        <v>50</v>
      </c>
      <c r="J237" s="63">
        <f>VLOOKUP(I237,Sheet1!$A$2:$B$98,2,FALSE)</f>
        <v>342000</v>
      </c>
      <c r="K237" s="103" t="s">
        <v>42</v>
      </c>
      <c r="L237" s="66">
        <f>VLOOKUP(K237,Sheet1!$A$2:$B$98,2,FALSE)</f>
        <v>0</v>
      </c>
      <c r="M237" s="65" t="s">
        <v>117</v>
      </c>
      <c r="N237" s="66">
        <f>VLOOKUP(M237,Sheet1!$A$2:$B$98,2,FALSE)</f>
        <v>234000</v>
      </c>
      <c r="O237" s="102" t="s">
        <v>118</v>
      </c>
      <c r="P237" s="69">
        <f>VLOOKUP(O237,Sheet1!$A$2:$B$98,2,FALSE)</f>
        <v>0</v>
      </c>
      <c r="Q237" s="68" t="s">
        <v>62</v>
      </c>
      <c r="R237" s="69">
        <f>VLOOKUP(Q237,Sheet1!$A$2:$B$98,2,FALSE)</f>
        <v>48600</v>
      </c>
      <c r="S237" s="68" t="s">
        <v>61</v>
      </c>
      <c r="T237" s="69">
        <f>VLOOKUP(S237,Sheet1!$A$2:$B$98,2,FALSE)</f>
        <v>342000</v>
      </c>
      <c r="U237" s="98" t="s">
        <v>140</v>
      </c>
      <c r="V237" s="71">
        <f>VLOOKUP(U237,Sheet1!$A$2:$B$98,2,FALSE)</f>
        <v>0</v>
      </c>
      <c r="W237" s="70" t="s">
        <v>141</v>
      </c>
      <c r="X237" s="71">
        <f>VLOOKUP(W237,Sheet1!$A$2:$B$98,2,FALSE)</f>
        <v>40500</v>
      </c>
      <c r="Y237" s="98" t="s">
        <v>114</v>
      </c>
      <c r="Z237" s="71">
        <f>VLOOKUP(Y237,Sheet1!$A$2:$B$98,2,FALSE)</f>
        <v>0</v>
      </c>
      <c r="AA237" s="72" t="s">
        <v>86</v>
      </c>
      <c r="AB237" s="73">
        <f>VLOOKUP(AA237,Sheet1!$A$2:$B$98,2,FALSE)</f>
        <v>234000</v>
      </c>
      <c r="AC237" s="99" t="s">
        <v>44</v>
      </c>
      <c r="AD237" s="73">
        <f>VLOOKUP(AC237,Sheet1!$A$2:$B$98,2,FALSE)</f>
        <v>0</v>
      </c>
      <c r="AE237" s="101" t="s">
        <v>122</v>
      </c>
      <c r="AF237" s="74">
        <f>VLOOKUP(AE237,Sheet1!$A$2:$B$98,2,FALSE)</f>
        <v>0</v>
      </c>
      <c r="AG237" s="100" t="s">
        <v>129</v>
      </c>
      <c r="AH237" s="74">
        <f>VLOOKUP(AG237,Sheet1!$A$2:$B$98,2,FALSE)</f>
        <v>0</v>
      </c>
    </row>
    <row r="238" spans="1:34" ht="9.6999999999999993" customHeight="1" x14ac:dyDescent="0.2">
      <c r="A238" s="48">
        <v>237</v>
      </c>
      <c r="B238" s="59" t="s">
        <v>218</v>
      </c>
      <c r="C238" s="49" t="s">
        <v>192</v>
      </c>
      <c r="D238" s="80" t="s">
        <v>216</v>
      </c>
      <c r="E238" s="83" t="s">
        <v>211</v>
      </c>
      <c r="F238" s="52">
        <f t="shared" si="3"/>
        <v>1386900</v>
      </c>
      <c r="G238" s="107" t="s">
        <v>78</v>
      </c>
      <c r="H238" s="63">
        <f>VLOOKUP(G238,Sheet1!$A$2:$B$98,2,FALSE)</f>
        <v>0</v>
      </c>
      <c r="I238" s="108" t="s">
        <v>43</v>
      </c>
      <c r="J238" s="63">
        <f>VLOOKUP(I238,Sheet1!$A$2:$B$98,2,FALSE)</f>
        <v>0</v>
      </c>
      <c r="K238" s="65" t="s">
        <v>117</v>
      </c>
      <c r="L238" s="66">
        <f>VLOOKUP(K238,Sheet1!$A$2:$B$98,2,FALSE)</f>
        <v>234000</v>
      </c>
      <c r="M238" s="103" t="s">
        <v>80</v>
      </c>
      <c r="N238" s="66">
        <f>VLOOKUP(M238,Sheet1!$A$2:$B$98,2,FALSE)</f>
        <v>0</v>
      </c>
      <c r="O238" s="68" t="s">
        <v>61</v>
      </c>
      <c r="P238" s="69">
        <f>VLOOKUP(O238,Sheet1!$A$2:$B$98,2,FALSE)</f>
        <v>342000</v>
      </c>
      <c r="Q238" s="68" t="s">
        <v>68</v>
      </c>
      <c r="R238" s="69">
        <f>VLOOKUP(Q238,Sheet1!$A$2:$B$98,2,FALSE)</f>
        <v>55800</v>
      </c>
      <c r="S238" s="68" t="s">
        <v>139</v>
      </c>
      <c r="T238" s="69">
        <f>VLOOKUP(S238,Sheet1!$A$2:$B$98,2,FALSE)</f>
        <v>432000</v>
      </c>
      <c r="U238" s="98" t="s">
        <v>114</v>
      </c>
      <c r="V238" s="71">
        <f>VLOOKUP(U238,Sheet1!$A$2:$B$98,2,FALSE)</f>
        <v>0</v>
      </c>
      <c r="W238" s="70" t="s">
        <v>83</v>
      </c>
      <c r="X238" s="71">
        <f>VLOOKUP(W238,Sheet1!$A$2:$B$98,2,FALSE)</f>
        <v>234000</v>
      </c>
      <c r="Y238" s="98" t="s">
        <v>128</v>
      </c>
      <c r="Z238" s="71">
        <f>VLOOKUP(Y238,Sheet1!$A$2:$B$98,2,FALSE)</f>
        <v>0</v>
      </c>
      <c r="AA238" s="72" t="s">
        <v>46</v>
      </c>
      <c r="AB238" s="73">
        <f>VLOOKUP(AA238,Sheet1!$A$2:$B$98,2,FALSE)</f>
        <v>48600</v>
      </c>
      <c r="AC238" s="72" t="s">
        <v>39</v>
      </c>
      <c r="AD238" s="73">
        <f>VLOOKUP(AC238,Sheet1!$A$2:$B$98,2,FALSE)</f>
        <v>40500</v>
      </c>
      <c r="AE238" s="101" t="s">
        <v>122</v>
      </c>
      <c r="AF238" s="74">
        <f>VLOOKUP(AE238,Sheet1!$A$2:$B$98,2,FALSE)</f>
        <v>0</v>
      </c>
      <c r="AG238" s="100" t="s">
        <v>150</v>
      </c>
      <c r="AH238" s="74">
        <f>VLOOKUP(AG238,Sheet1!$A$2:$B$98,2,FALSE)</f>
        <v>0</v>
      </c>
    </row>
    <row r="239" spans="1:34" ht="9.6999999999999993" customHeight="1" x14ac:dyDescent="0.2">
      <c r="A239" s="58">
        <v>238</v>
      </c>
      <c r="B239" s="59" t="s">
        <v>522</v>
      </c>
      <c r="C239" s="49" t="s">
        <v>111</v>
      </c>
      <c r="D239" s="80" t="s">
        <v>523</v>
      </c>
      <c r="E239" s="85" t="s">
        <v>524</v>
      </c>
      <c r="F239" s="52">
        <f t="shared" si="3"/>
        <v>1383444</v>
      </c>
      <c r="G239" s="62" t="s">
        <v>36</v>
      </c>
      <c r="H239" s="63">
        <f>VLOOKUP(G239,Sheet1!$A$2:$B$98,2,FALSE)</f>
        <v>148500</v>
      </c>
      <c r="I239" s="64" t="s">
        <v>71</v>
      </c>
      <c r="J239" s="63">
        <f>VLOOKUP(I239,Sheet1!$A$2:$B$98,2,FALSE)</f>
        <v>234000</v>
      </c>
      <c r="K239" s="103" t="s">
        <v>63</v>
      </c>
      <c r="L239" s="66">
        <f>VLOOKUP(K239,Sheet1!$A$2:$B$98,2,FALSE)</f>
        <v>0</v>
      </c>
      <c r="M239" s="103" t="s">
        <v>41</v>
      </c>
      <c r="N239" s="66">
        <f>VLOOKUP(M239,Sheet1!$A$2:$B$98,2,FALSE)</f>
        <v>0</v>
      </c>
      <c r="O239" s="68" t="s">
        <v>113</v>
      </c>
      <c r="P239" s="69">
        <f>VLOOKUP(O239,Sheet1!$A$2:$B$98,2,FALSE)</f>
        <v>792000</v>
      </c>
      <c r="Q239" s="68" t="s">
        <v>68</v>
      </c>
      <c r="R239" s="69">
        <f>VLOOKUP(Q239,Sheet1!$A$2:$B$98,2,FALSE)</f>
        <v>55800</v>
      </c>
      <c r="S239" s="68" t="s">
        <v>62</v>
      </c>
      <c r="T239" s="69">
        <f>VLOOKUP(S239,Sheet1!$A$2:$B$98,2,FALSE)</f>
        <v>48600</v>
      </c>
      <c r="U239" s="98" t="s">
        <v>147</v>
      </c>
      <c r="V239" s="71">
        <f>VLOOKUP(U239,Sheet1!$A$2:$B$98,2,FALSE)</f>
        <v>0</v>
      </c>
      <c r="W239" s="70" t="s">
        <v>84</v>
      </c>
      <c r="X239" s="71">
        <f>VLOOKUP(W239,Sheet1!$A$2:$B$98,2,FALSE)</f>
        <v>27972</v>
      </c>
      <c r="Y239" s="98" t="s">
        <v>47</v>
      </c>
      <c r="Z239" s="71">
        <f>VLOOKUP(Y239,Sheet1!$A$2:$B$98,2,FALSE)</f>
        <v>0</v>
      </c>
      <c r="AA239" s="72" t="s">
        <v>48</v>
      </c>
      <c r="AB239" s="73">
        <f>VLOOKUP(AA239,Sheet1!$A$2:$B$98,2,FALSE)</f>
        <v>27972</v>
      </c>
      <c r="AC239" s="72" t="s">
        <v>46</v>
      </c>
      <c r="AD239" s="73">
        <f>VLOOKUP(AC239,Sheet1!$A$2:$B$98,2,FALSE)</f>
        <v>48600</v>
      </c>
      <c r="AE239" s="101" t="s">
        <v>115</v>
      </c>
      <c r="AF239" s="74">
        <f>VLOOKUP(AE239,Sheet1!$A$2:$B$98,2,FALSE)</f>
        <v>0</v>
      </c>
      <c r="AG239" s="100" t="s">
        <v>150</v>
      </c>
      <c r="AH239" s="74">
        <f>VLOOKUP(AG239,Sheet1!$A$2:$B$98,2,FALSE)</f>
        <v>0</v>
      </c>
    </row>
    <row r="240" spans="1:34" ht="9.6999999999999993" customHeight="1" x14ac:dyDescent="0.2">
      <c r="A240" s="58">
        <v>239</v>
      </c>
      <c r="B240" s="59" t="s">
        <v>459</v>
      </c>
      <c r="C240" s="49" t="s">
        <v>111</v>
      </c>
      <c r="D240" s="80" t="s">
        <v>451</v>
      </c>
      <c r="E240" s="87" t="s">
        <v>460</v>
      </c>
      <c r="F240" s="52">
        <f t="shared" si="3"/>
        <v>1372500</v>
      </c>
      <c r="G240" s="62" t="s">
        <v>66</v>
      </c>
      <c r="H240" s="63">
        <f>VLOOKUP(G240,Sheet1!$A$2:$B$98,2,FALSE)</f>
        <v>148500</v>
      </c>
      <c r="I240" s="108" t="s">
        <v>35</v>
      </c>
      <c r="J240" s="63">
        <f>VLOOKUP(I240,Sheet1!$A$2:$B$98,2,FALSE)</f>
        <v>0</v>
      </c>
      <c r="K240" s="65" t="s">
        <v>65</v>
      </c>
      <c r="L240" s="66">
        <f>VLOOKUP(K240,Sheet1!$A$2:$B$98,2,FALSE)</f>
        <v>301500</v>
      </c>
      <c r="M240" s="103" t="s">
        <v>41</v>
      </c>
      <c r="N240" s="66">
        <f>VLOOKUP(M240,Sheet1!$A$2:$B$98,2,FALSE)</f>
        <v>0</v>
      </c>
      <c r="O240" s="68" t="s">
        <v>113</v>
      </c>
      <c r="P240" s="69">
        <f>VLOOKUP(O240,Sheet1!$A$2:$B$98,2,FALSE)</f>
        <v>792000</v>
      </c>
      <c r="Q240" s="102" t="s">
        <v>98</v>
      </c>
      <c r="R240" s="69">
        <f>VLOOKUP(Q240,Sheet1!$A$2:$B$98,2,FALSE)</f>
        <v>0</v>
      </c>
      <c r="S240" s="102" t="s">
        <v>127</v>
      </c>
      <c r="T240" s="69">
        <f>VLOOKUP(S240,Sheet1!$A$2:$B$98,2,FALSE)</f>
        <v>0</v>
      </c>
      <c r="U240" s="98" t="s">
        <v>93</v>
      </c>
      <c r="V240" s="71">
        <f>VLOOKUP(U240,Sheet1!$A$2:$B$98,2,FALSE)</f>
        <v>0</v>
      </c>
      <c r="W240" s="70" t="s">
        <v>97</v>
      </c>
      <c r="X240" s="71">
        <f>VLOOKUP(W240,Sheet1!$A$2:$B$98,2,FALSE)</f>
        <v>34200</v>
      </c>
      <c r="Y240" s="70" t="s">
        <v>100</v>
      </c>
      <c r="Z240" s="71">
        <f>VLOOKUP(Y240,Sheet1!$A$2:$B$98,2,FALSE)</f>
        <v>55800</v>
      </c>
      <c r="AA240" s="99" t="s">
        <v>53</v>
      </c>
      <c r="AB240" s="73">
        <f>VLOOKUP(AA240,Sheet1!$A$2:$B$98,2,FALSE)</f>
        <v>0</v>
      </c>
      <c r="AC240" s="72" t="s">
        <v>39</v>
      </c>
      <c r="AD240" s="73">
        <f>VLOOKUP(AC240,Sheet1!$A$2:$B$98,2,FALSE)</f>
        <v>40500</v>
      </c>
      <c r="AE240" s="101" t="s">
        <v>115</v>
      </c>
      <c r="AF240" s="74">
        <f>VLOOKUP(AE240,Sheet1!$A$2:$B$98,2,FALSE)</f>
        <v>0</v>
      </c>
      <c r="AG240" s="100" t="s">
        <v>129</v>
      </c>
      <c r="AH240" s="74">
        <f>VLOOKUP(AG240,Sheet1!$A$2:$B$98,2,FALSE)</f>
        <v>0</v>
      </c>
    </row>
    <row r="241" spans="1:34" ht="9.6999999999999993" customHeight="1" x14ac:dyDescent="0.2">
      <c r="A241" s="48">
        <v>240</v>
      </c>
      <c r="B241" s="59" t="s">
        <v>650</v>
      </c>
      <c r="C241" s="49" t="s">
        <v>111</v>
      </c>
      <c r="D241" s="80" t="s">
        <v>649</v>
      </c>
      <c r="E241" s="87" t="s">
        <v>651</v>
      </c>
      <c r="F241" s="52">
        <f t="shared" si="3"/>
        <v>1368000</v>
      </c>
      <c r="G241" s="107" t="s">
        <v>35</v>
      </c>
      <c r="H241" s="63">
        <f>VLOOKUP(G241,Sheet1!$A$2:$B$98,2,FALSE)</f>
        <v>0</v>
      </c>
      <c r="I241" s="108" t="s">
        <v>78</v>
      </c>
      <c r="J241" s="63">
        <f>VLOOKUP(I241,Sheet1!$A$2:$B$98,2,FALSE)</f>
        <v>0</v>
      </c>
      <c r="K241" s="65" t="s">
        <v>65</v>
      </c>
      <c r="L241" s="66">
        <f>VLOOKUP(K241,Sheet1!$A$2:$B$98,2,FALSE)</f>
        <v>301500</v>
      </c>
      <c r="M241" s="103" t="s">
        <v>41</v>
      </c>
      <c r="N241" s="66">
        <f>VLOOKUP(M241,Sheet1!$A$2:$B$98,2,FALSE)</f>
        <v>0</v>
      </c>
      <c r="O241" s="102" t="s">
        <v>118</v>
      </c>
      <c r="P241" s="69">
        <f>VLOOKUP(O241,Sheet1!$A$2:$B$98,2,FALSE)</f>
        <v>0</v>
      </c>
      <c r="Q241" s="68" t="s">
        <v>113</v>
      </c>
      <c r="R241" s="69">
        <f>VLOOKUP(Q241,Sheet1!$A$2:$B$98,2,FALSE)</f>
        <v>792000</v>
      </c>
      <c r="S241" s="102" t="s">
        <v>119</v>
      </c>
      <c r="T241" s="69">
        <f>VLOOKUP(S241,Sheet1!$A$2:$B$98,2,FALSE)</f>
        <v>0</v>
      </c>
      <c r="U241" s="98" t="s">
        <v>93</v>
      </c>
      <c r="V241" s="71">
        <f>VLOOKUP(U241,Sheet1!$A$2:$B$98,2,FALSE)</f>
        <v>0</v>
      </c>
      <c r="W241" s="98" t="s">
        <v>114</v>
      </c>
      <c r="X241" s="71">
        <f>VLOOKUP(W241,Sheet1!$A$2:$B$98,2,FALSE)</f>
        <v>0</v>
      </c>
      <c r="Y241" s="98" t="s">
        <v>128</v>
      </c>
      <c r="Z241" s="71">
        <f>VLOOKUP(Y241,Sheet1!$A$2:$B$98,2,FALSE)</f>
        <v>0</v>
      </c>
      <c r="AA241" s="72" t="s">
        <v>86</v>
      </c>
      <c r="AB241" s="73">
        <f>VLOOKUP(AA241,Sheet1!$A$2:$B$98,2,FALSE)</f>
        <v>234000</v>
      </c>
      <c r="AC241" s="72" t="s">
        <v>39</v>
      </c>
      <c r="AD241" s="73">
        <f>VLOOKUP(AC241,Sheet1!$A$2:$B$98,2,FALSE)</f>
        <v>40500</v>
      </c>
      <c r="AE241" s="101" t="s">
        <v>121</v>
      </c>
      <c r="AF241" s="74">
        <f>VLOOKUP(AE241,Sheet1!$A$2:$B$98,2,FALSE)</f>
        <v>0</v>
      </c>
      <c r="AG241" s="100" t="s">
        <v>129</v>
      </c>
      <c r="AH241" s="74">
        <f>VLOOKUP(AG241,Sheet1!$A$2:$B$98,2,FALSE)</f>
        <v>0</v>
      </c>
    </row>
    <row r="242" spans="1:34" ht="9.6999999999999993" customHeight="1" x14ac:dyDescent="0.2">
      <c r="A242" s="48">
        <v>241</v>
      </c>
      <c r="B242" s="59" t="s">
        <v>664</v>
      </c>
      <c r="C242" s="49" t="s">
        <v>111</v>
      </c>
      <c r="D242" s="80" t="s">
        <v>665</v>
      </c>
      <c r="E242" s="87" t="s">
        <v>666</v>
      </c>
      <c r="F242" s="52">
        <f t="shared" si="3"/>
        <v>1364400</v>
      </c>
      <c r="G242" s="62" t="s">
        <v>36</v>
      </c>
      <c r="H242" s="63">
        <f>VLOOKUP(G242,Sheet1!$A$2:$B$98,2,FALSE)</f>
        <v>148500</v>
      </c>
      <c r="I242" s="108" t="s">
        <v>43</v>
      </c>
      <c r="J242" s="63">
        <f>VLOOKUP(I242,Sheet1!$A$2:$B$98,2,FALSE)</f>
        <v>0</v>
      </c>
      <c r="K242" s="65" t="s">
        <v>57</v>
      </c>
      <c r="L242" s="66">
        <f>VLOOKUP(K242,Sheet1!$A$2:$B$98,2,FALSE)</f>
        <v>148500</v>
      </c>
      <c r="M242" s="65" t="s">
        <v>70</v>
      </c>
      <c r="N242" s="66">
        <f>VLOOKUP(M242,Sheet1!$A$2:$B$98,2,FALSE)</f>
        <v>79200</v>
      </c>
      <c r="O242" s="68" t="s">
        <v>61</v>
      </c>
      <c r="P242" s="69">
        <f>VLOOKUP(O242,Sheet1!$A$2:$B$98,2,FALSE)</f>
        <v>342000</v>
      </c>
      <c r="Q242" s="68" t="s">
        <v>68</v>
      </c>
      <c r="R242" s="69">
        <f>VLOOKUP(Q242,Sheet1!$A$2:$B$98,2,FALSE)</f>
        <v>55800</v>
      </c>
      <c r="S242" s="102" t="s">
        <v>119</v>
      </c>
      <c r="T242" s="69">
        <f>VLOOKUP(S242,Sheet1!$A$2:$B$98,2,FALSE)</f>
        <v>0</v>
      </c>
      <c r="U242" s="70" t="s">
        <v>83</v>
      </c>
      <c r="V242" s="71">
        <f>VLOOKUP(U242,Sheet1!$A$2:$B$98,2,FALSE)</f>
        <v>234000</v>
      </c>
      <c r="W242" s="70" t="s">
        <v>91</v>
      </c>
      <c r="X242" s="71">
        <f>VLOOKUP(W242,Sheet1!$A$2:$B$98,2,FALSE)</f>
        <v>66600</v>
      </c>
      <c r="Y242" s="70" t="s">
        <v>100</v>
      </c>
      <c r="Z242" s="71">
        <f>VLOOKUP(Y242,Sheet1!$A$2:$B$98,2,FALSE)</f>
        <v>55800</v>
      </c>
      <c r="AA242" s="72" t="s">
        <v>86</v>
      </c>
      <c r="AB242" s="73">
        <f>VLOOKUP(AA242,Sheet1!$A$2:$B$98,2,FALSE)</f>
        <v>234000</v>
      </c>
      <c r="AC242" s="99" t="s">
        <v>44</v>
      </c>
      <c r="AD242" s="73">
        <f>VLOOKUP(AC242,Sheet1!$A$2:$B$98,2,FALSE)</f>
        <v>0</v>
      </c>
      <c r="AE242" s="101" t="s">
        <v>115</v>
      </c>
      <c r="AF242" s="74">
        <f>VLOOKUP(AE242,Sheet1!$A$2:$B$98,2,FALSE)</f>
        <v>0</v>
      </c>
      <c r="AG242" s="100" t="s">
        <v>129</v>
      </c>
      <c r="AH242" s="74">
        <f>VLOOKUP(AG242,Sheet1!$A$2:$B$98,2,FALSE)</f>
        <v>0</v>
      </c>
    </row>
    <row r="243" spans="1:34" ht="9.6999999999999993" customHeight="1" x14ac:dyDescent="0.2">
      <c r="A243" s="58">
        <v>242</v>
      </c>
      <c r="B243" s="59" t="s">
        <v>214</v>
      </c>
      <c r="C243" s="49" t="s">
        <v>172</v>
      </c>
      <c r="D243" s="80" t="s">
        <v>212</v>
      </c>
      <c r="E243" s="87" t="s">
        <v>215</v>
      </c>
      <c r="F243" s="52">
        <f t="shared" si="3"/>
        <v>1359072</v>
      </c>
      <c r="G243" s="62" t="s">
        <v>50</v>
      </c>
      <c r="H243" s="63">
        <f>VLOOKUP(G243,Sheet1!$A$2:$B$98,2,FALSE)</f>
        <v>342000</v>
      </c>
      <c r="I243" s="108" t="s">
        <v>35</v>
      </c>
      <c r="J243" s="63">
        <f>VLOOKUP(I243,Sheet1!$A$2:$B$98,2,FALSE)</f>
        <v>0</v>
      </c>
      <c r="K243" s="103" t="s">
        <v>82</v>
      </c>
      <c r="L243" s="66">
        <f>VLOOKUP(K243,Sheet1!$A$2:$B$98,2,FALSE)</f>
        <v>0</v>
      </c>
      <c r="M243" s="103" t="s">
        <v>80</v>
      </c>
      <c r="N243" s="66">
        <f>VLOOKUP(M243,Sheet1!$A$2:$B$98,2,FALSE)</f>
        <v>0</v>
      </c>
      <c r="O243" s="68" t="s">
        <v>113</v>
      </c>
      <c r="P243" s="69">
        <f>VLOOKUP(O243,Sheet1!$A$2:$B$98,2,FALSE)</f>
        <v>792000</v>
      </c>
      <c r="Q243" s="102" t="s">
        <v>96</v>
      </c>
      <c r="R243" s="69">
        <f>VLOOKUP(Q243,Sheet1!$A$2:$B$98,2,FALSE)</f>
        <v>0</v>
      </c>
      <c r="S243" s="68" t="s">
        <v>62</v>
      </c>
      <c r="T243" s="69">
        <f>VLOOKUP(S243,Sheet1!$A$2:$B$98,2,FALSE)</f>
        <v>48600</v>
      </c>
      <c r="U243" s="98" t="s">
        <v>147</v>
      </c>
      <c r="V243" s="71">
        <f>VLOOKUP(U243,Sheet1!$A$2:$B$98,2,FALSE)</f>
        <v>0</v>
      </c>
      <c r="W243" s="70" t="s">
        <v>95</v>
      </c>
      <c r="X243" s="71">
        <f>VLOOKUP(W243,Sheet1!$A$2:$B$98,2,FALSE)</f>
        <v>148500</v>
      </c>
      <c r="Y243" s="98" t="s">
        <v>146</v>
      </c>
      <c r="Z243" s="71">
        <f>VLOOKUP(Y243,Sheet1!$A$2:$B$98,2,FALSE)</f>
        <v>0</v>
      </c>
      <c r="AA243" s="72" t="s">
        <v>48</v>
      </c>
      <c r="AB243" s="73">
        <f>VLOOKUP(AA243,Sheet1!$A$2:$B$98,2,FALSE)</f>
        <v>27972</v>
      </c>
      <c r="AC243" s="99" t="s">
        <v>44</v>
      </c>
      <c r="AD243" s="73">
        <f>VLOOKUP(AC243,Sheet1!$A$2:$B$98,2,FALSE)</f>
        <v>0</v>
      </c>
      <c r="AE243" s="101" t="s">
        <v>121</v>
      </c>
      <c r="AF243" s="74">
        <f>VLOOKUP(AE243,Sheet1!$A$2:$B$98,2,FALSE)</f>
        <v>0</v>
      </c>
      <c r="AG243" s="100" t="s">
        <v>122</v>
      </c>
      <c r="AH243" s="74">
        <f>VLOOKUP(AG243,Sheet1!$A$2:$B$98,2,FALSE)</f>
        <v>0</v>
      </c>
    </row>
    <row r="244" spans="1:34" ht="9.6999999999999993" customHeight="1" x14ac:dyDescent="0.2">
      <c r="A244" s="58">
        <v>243</v>
      </c>
      <c r="B244" s="59" t="s">
        <v>1027</v>
      </c>
      <c r="C244" s="49" t="s">
        <v>111</v>
      </c>
      <c r="D244" s="80" t="s">
        <v>339</v>
      </c>
      <c r="E244" s="87" t="s">
        <v>340</v>
      </c>
      <c r="F244" s="52">
        <f t="shared" si="3"/>
        <v>1356660</v>
      </c>
      <c r="G244" s="107" t="s">
        <v>35</v>
      </c>
      <c r="H244" s="63">
        <f>VLOOKUP(G244,Sheet1!$A$2:$B$98,2,FALSE)</f>
        <v>0</v>
      </c>
      <c r="I244" s="108" t="s">
        <v>43</v>
      </c>
      <c r="J244" s="63">
        <f>VLOOKUP(I244,Sheet1!$A$2:$B$98,2,FALSE)</f>
        <v>0</v>
      </c>
      <c r="K244" s="65" t="s">
        <v>64</v>
      </c>
      <c r="L244" s="66">
        <f>VLOOKUP(K244,Sheet1!$A$2:$B$98,2,FALSE)</f>
        <v>40500</v>
      </c>
      <c r="M244" s="65" t="s">
        <v>65</v>
      </c>
      <c r="N244" s="66">
        <f>VLOOKUP(M244,Sheet1!$A$2:$B$98,2,FALSE)</f>
        <v>301500</v>
      </c>
      <c r="O244" s="68" t="s">
        <v>138</v>
      </c>
      <c r="P244" s="69">
        <f>VLOOKUP(O244,Sheet1!$A$2:$B$98,2,FALSE)</f>
        <v>66600</v>
      </c>
      <c r="Q244" s="68" t="s">
        <v>76</v>
      </c>
      <c r="R244" s="69">
        <f>VLOOKUP(Q244,Sheet1!$A$2:$B$98,2,FALSE)</f>
        <v>101160</v>
      </c>
      <c r="S244" s="68" t="s">
        <v>61</v>
      </c>
      <c r="T244" s="69">
        <f>VLOOKUP(S244,Sheet1!$A$2:$B$98,2,FALSE)</f>
        <v>342000</v>
      </c>
      <c r="U244" s="70" t="s">
        <v>95</v>
      </c>
      <c r="V244" s="71">
        <f>VLOOKUP(U244,Sheet1!$A$2:$B$98,2,FALSE)</f>
        <v>148500</v>
      </c>
      <c r="W244" s="70" t="s">
        <v>91</v>
      </c>
      <c r="X244" s="71">
        <f>VLOOKUP(W244,Sheet1!$A$2:$B$98,2,FALSE)</f>
        <v>66600</v>
      </c>
      <c r="Y244" s="70" t="s">
        <v>100</v>
      </c>
      <c r="Z244" s="71">
        <f>VLOOKUP(Y244,Sheet1!$A$2:$B$98,2,FALSE)</f>
        <v>55800</v>
      </c>
      <c r="AA244" s="72" t="s">
        <v>86</v>
      </c>
      <c r="AB244" s="73">
        <f>VLOOKUP(AA244,Sheet1!$A$2:$B$98,2,FALSE)</f>
        <v>234000</v>
      </c>
      <c r="AC244" s="99" t="s">
        <v>44</v>
      </c>
      <c r="AD244" s="73">
        <f>VLOOKUP(AC244,Sheet1!$A$2:$B$98,2,FALSE)</f>
        <v>0</v>
      </c>
      <c r="AE244" s="101" t="s">
        <v>115</v>
      </c>
      <c r="AF244" s="74">
        <f>VLOOKUP(AE244,Sheet1!$A$2:$B$98,2,FALSE)</f>
        <v>0</v>
      </c>
      <c r="AG244" s="100" t="s">
        <v>129</v>
      </c>
      <c r="AH244" s="74">
        <f>VLOOKUP(AG244,Sheet1!$A$2:$B$98,2,FALSE)</f>
        <v>0</v>
      </c>
    </row>
    <row r="245" spans="1:34" ht="9.6999999999999993" customHeight="1" x14ac:dyDescent="0.2">
      <c r="A245" s="48">
        <v>244</v>
      </c>
      <c r="B245" s="59" t="s">
        <v>496</v>
      </c>
      <c r="C245" s="49" t="s">
        <v>111</v>
      </c>
      <c r="D245" s="80" t="s">
        <v>495</v>
      </c>
      <c r="E245" s="87" t="s">
        <v>497</v>
      </c>
      <c r="F245" s="52">
        <f t="shared" si="3"/>
        <v>1350720</v>
      </c>
      <c r="G245" s="62" t="s">
        <v>66</v>
      </c>
      <c r="H245" s="63">
        <f>VLOOKUP(G245,Sheet1!$A$2:$B$98,2,FALSE)</f>
        <v>148500</v>
      </c>
      <c r="I245" s="64" t="s">
        <v>67</v>
      </c>
      <c r="J245" s="63">
        <f>VLOOKUP(I245,Sheet1!$A$2:$B$98,2,FALSE)</f>
        <v>101160</v>
      </c>
      <c r="K245" s="65" t="s">
        <v>65</v>
      </c>
      <c r="L245" s="66">
        <f>VLOOKUP(K245,Sheet1!$A$2:$B$98,2,FALSE)</f>
        <v>301500</v>
      </c>
      <c r="M245" s="103" t="s">
        <v>41</v>
      </c>
      <c r="N245" s="66">
        <f>VLOOKUP(M245,Sheet1!$A$2:$B$98,2,FALSE)</f>
        <v>0</v>
      </c>
      <c r="O245" s="68" t="s">
        <v>61</v>
      </c>
      <c r="P245" s="69">
        <f>VLOOKUP(O245,Sheet1!$A$2:$B$98,2,FALSE)</f>
        <v>342000</v>
      </c>
      <c r="Q245" s="102" t="s">
        <v>98</v>
      </c>
      <c r="R245" s="69">
        <f>VLOOKUP(Q245,Sheet1!$A$2:$B$98,2,FALSE)</f>
        <v>0</v>
      </c>
      <c r="S245" s="68" t="s">
        <v>76</v>
      </c>
      <c r="T245" s="69">
        <f>VLOOKUP(S245,Sheet1!$A$2:$B$98,2,FALSE)</f>
        <v>101160</v>
      </c>
      <c r="U245" s="98" t="s">
        <v>93</v>
      </c>
      <c r="V245" s="71">
        <f>VLOOKUP(U245,Sheet1!$A$2:$B$98,2,FALSE)</f>
        <v>0</v>
      </c>
      <c r="W245" s="70" t="s">
        <v>91</v>
      </c>
      <c r="X245" s="71">
        <f>VLOOKUP(W245,Sheet1!$A$2:$B$98,2,FALSE)</f>
        <v>66600</v>
      </c>
      <c r="Y245" s="70" t="s">
        <v>100</v>
      </c>
      <c r="Z245" s="71">
        <f>VLOOKUP(Y245,Sheet1!$A$2:$B$98,2,FALSE)</f>
        <v>55800</v>
      </c>
      <c r="AA245" s="72" t="s">
        <v>86</v>
      </c>
      <c r="AB245" s="73">
        <f>VLOOKUP(AA245,Sheet1!$A$2:$B$98,2,FALSE)</f>
        <v>234000</v>
      </c>
      <c r="AC245" s="99" t="s">
        <v>44</v>
      </c>
      <c r="AD245" s="73">
        <f>VLOOKUP(AC245,Sheet1!$A$2:$B$98,2,FALSE)</f>
        <v>0</v>
      </c>
      <c r="AE245" s="101" t="s">
        <v>115</v>
      </c>
      <c r="AF245" s="74">
        <f>VLOOKUP(AE245,Sheet1!$A$2:$B$98,2,FALSE)</f>
        <v>0</v>
      </c>
      <c r="AG245" s="100" t="s">
        <v>129</v>
      </c>
      <c r="AH245" s="74">
        <f>VLOOKUP(AG245,Sheet1!$A$2:$B$98,2,FALSE)</f>
        <v>0</v>
      </c>
    </row>
    <row r="246" spans="1:34" ht="9.6999999999999993" customHeight="1" x14ac:dyDescent="0.2">
      <c r="A246" s="48">
        <v>245</v>
      </c>
      <c r="B246" s="59" t="s">
        <v>888</v>
      </c>
      <c r="C246" s="49" t="s">
        <v>111</v>
      </c>
      <c r="D246" s="80" t="s">
        <v>887</v>
      </c>
      <c r="E246" s="87" t="s">
        <v>889</v>
      </c>
      <c r="F246" s="52">
        <f t="shared" si="3"/>
        <v>1349100</v>
      </c>
      <c r="G246" s="107" t="s">
        <v>35</v>
      </c>
      <c r="H246" s="63">
        <f>VLOOKUP(G246,Sheet1!$A$2:$B$98,2,FALSE)</f>
        <v>0</v>
      </c>
      <c r="I246" s="64" t="s">
        <v>71</v>
      </c>
      <c r="J246" s="63">
        <f>VLOOKUP(I246,Sheet1!$A$2:$B$98,2,FALSE)</f>
        <v>234000</v>
      </c>
      <c r="K246" s="65" t="s">
        <v>64</v>
      </c>
      <c r="L246" s="66">
        <f>VLOOKUP(K246,Sheet1!$A$2:$B$98,2,FALSE)</f>
        <v>40500</v>
      </c>
      <c r="M246" s="65" t="s">
        <v>65</v>
      </c>
      <c r="N246" s="66">
        <f>VLOOKUP(M246,Sheet1!$A$2:$B$98,2,FALSE)</f>
        <v>301500</v>
      </c>
      <c r="O246" s="68" t="s">
        <v>61</v>
      </c>
      <c r="P246" s="69">
        <f>VLOOKUP(O246,Sheet1!$A$2:$B$98,2,FALSE)</f>
        <v>342000</v>
      </c>
      <c r="Q246" s="102" t="s">
        <v>118</v>
      </c>
      <c r="R246" s="69">
        <f>VLOOKUP(Q246,Sheet1!$A$2:$B$98,2,FALSE)</f>
        <v>0</v>
      </c>
      <c r="S246" s="68" t="s">
        <v>68</v>
      </c>
      <c r="T246" s="69">
        <f>VLOOKUP(S246,Sheet1!$A$2:$B$98,2,FALSE)</f>
        <v>55800</v>
      </c>
      <c r="U246" s="70" t="s">
        <v>83</v>
      </c>
      <c r="V246" s="71">
        <f>VLOOKUP(U246,Sheet1!$A$2:$B$98,2,FALSE)</f>
        <v>234000</v>
      </c>
      <c r="W246" s="70" t="s">
        <v>40</v>
      </c>
      <c r="X246" s="71">
        <f>VLOOKUP(W246,Sheet1!$A$2:$B$98,2,FALSE)</f>
        <v>34200</v>
      </c>
      <c r="Y246" s="70" t="s">
        <v>91</v>
      </c>
      <c r="Z246" s="71">
        <f>VLOOKUP(Y246,Sheet1!$A$2:$B$98,2,FALSE)</f>
        <v>66600</v>
      </c>
      <c r="AA246" s="99" t="s">
        <v>44</v>
      </c>
      <c r="AB246" s="73">
        <f>VLOOKUP(AA246,Sheet1!$A$2:$B$98,2,FALSE)</f>
        <v>0</v>
      </c>
      <c r="AC246" s="72" t="s">
        <v>39</v>
      </c>
      <c r="AD246" s="73">
        <f>VLOOKUP(AC246,Sheet1!$A$2:$B$98,2,FALSE)</f>
        <v>40500</v>
      </c>
      <c r="AE246" s="101" t="s">
        <v>129</v>
      </c>
      <c r="AF246" s="74">
        <f>VLOOKUP(AE246,Sheet1!$A$2:$B$98,2,FALSE)</f>
        <v>0</v>
      </c>
      <c r="AG246" s="100" t="s">
        <v>150</v>
      </c>
      <c r="AH246" s="74">
        <f>VLOOKUP(AG246,Sheet1!$A$2:$B$98,2,FALSE)</f>
        <v>0</v>
      </c>
    </row>
    <row r="247" spans="1:34" ht="9.6999999999999993" customHeight="1" x14ac:dyDescent="0.2">
      <c r="A247" s="58">
        <v>246</v>
      </c>
      <c r="B247" s="59" t="s">
        <v>248</v>
      </c>
      <c r="C247" s="49" t="s">
        <v>111</v>
      </c>
      <c r="D247" s="80" t="s">
        <v>246</v>
      </c>
      <c r="E247" s="87" t="s">
        <v>251</v>
      </c>
      <c r="F247" s="52">
        <f t="shared" si="3"/>
        <v>1336620</v>
      </c>
      <c r="G247" s="62" t="s">
        <v>36</v>
      </c>
      <c r="H247" s="63">
        <f>VLOOKUP(G247,Sheet1!$A$2:$B$98,2,FALSE)</f>
        <v>148500</v>
      </c>
      <c r="I247" s="64" t="s">
        <v>67</v>
      </c>
      <c r="J247" s="63">
        <f>VLOOKUP(I247,Sheet1!$A$2:$B$98,2,FALSE)</f>
        <v>101160</v>
      </c>
      <c r="K247" s="65" t="s">
        <v>64</v>
      </c>
      <c r="L247" s="66">
        <f>VLOOKUP(K247,Sheet1!$A$2:$B$98,2,FALSE)</f>
        <v>40500</v>
      </c>
      <c r="M247" s="65" t="s">
        <v>65</v>
      </c>
      <c r="N247" s="66">
        <f>VLOOKUP(M247,Sheet1!$A$2:$B$98,2,FALSE)</f>
        <v>301500</v>
      </c>
      <c r="O247" s="68" t="s">
        <v>68</v>
      </c>
      <c r="P247" s="69">
        <f>VLOOKUP(O247,Sheet1!$A$2:$B$98,2,FALSE)</f>
        <v>55800</v>
      </c>
      <c r="Q247" s="68" t="s">
        <v>76</v>
      </c>
      <c r="R247" s="69">
        <f>VLOOKUP(Q247,Sheet1!$A$2:$B$98,2,FALSE)</f>
        <v>101160</v>
      </c>
      <c r="S247" s="68" t="s">
        <v>139</v>
      </c>
      <c r="T247" s="69">
        <f>VLOOKUP(S247,Sheet1!$A$2:$B$98,2,FALSE)</f>
        <v>432000</v>
      </c>
      <c r="U247" s="98" t="s">
        <v>147</v>
      </c>
      <c r="V247" s="71">
        <f>VLOOKUP(U247,Sheet1!$A$2:$B$98,2,FALSE)</f>
        <v>0</v>
      </c>
      <c r="W247" s="70" t="s">
        <v>149</v>
      </c>
      <c r="X247" s="71">
        <f>VLOOKUP(W247,Sheet1!$A$2:$B$98,2,FALSE)</f>
        <v>40500</v>
      </c>
      <c r="Y247" s="98" t="s">
        <v>47</v>
      </c>
      <c r="Z247" s="71">
        <f>VLOOKUP(Y247,Sheet1!$A$2:$B$98,2,FALSE)</f>
        <v>0</v>
      </c>
      <c r="AA247" s="99" t="s">
        <v>44</v>
      </c>
      <c r="AB247" s="73">
        <f>VLOOKUP(AA247,Sheet1!$A$2:$B$98,2,FALSE)</f>
        <v>0</v>
      </c>
      <c r="AC247" s="72" t="s">
        <v>39</v>
      </c>
      <c r="AD247" s="73">
        <f>VLOOKUP(AC247,Sheet1!$A$2:$B$98,2,FALSE)</f>
        <v>40500</v>
      </c>
      <c r="AE247" s="101" t="s">
        <v>115</v>
      </c>
      <c r="AF247" s="74">
        <f>VLOOKUP(AE247,Sheet1!$A$2:$B$98,2,FALSE)</f>
        <v>0</v>
      </c>
      <c r="AG247" s="75" t="s">
        <v>116</v>
      </c>
      <c r="AH247" s="74">
        <f>VLOOKUP(AG247,Sheet1!$A$2:$B$98,2,FALSE)</f>
        <v>75000</v>
      </c>
    </row>
    <row r="248" spans="1:34" ht="9.6999999999999993" customHeight="1" x14ac:dyDescent="0.2">
      <c r="A248" s="58">
        <v>247</v>
      </c>
      <c r="B248" s="59" t="s">
        <v>396</v>
      </c>
      <c r="C248" s="49" t="s">
        <v>111</v>
      </c>
      <c r="D248" s="80" t="s">
        <v>395</v>
      </c>
      <c r="E248" s="87" t="s">
        <v>397</v>
      </c>
      <c r="F248" s="52">
        <f t="shared" si="3"/>
        <v>1330500</v>
      </c>
      <c r="G248" s="107" t="s">
        <v>78</v>
      </c>
      <c r="H248" s="63">
        <f>VLOOKUP(G248,Sheet1!$A$2:$B$98,2,FALSE)</f>
        <v>0</v>
      </c>
      <c r="I248" s="64" t="s">
        <v>71</v>
      </c>
      <c r="J248" s="63">
        <f>VLOOKUP(I248,Sheet1!$A$2:$B$98,2,FALSE)</f>
        <v>234000</v>
      </c>
      <c r="K248" s="103" t="s">
        <v>82</v>
      </c>
      <c r="L248" s="66">
        <f>VLOOKUP(K248,Sheet1!$A$2:$B$98,2,FALSE)</f>
        <v>0</v>
      </c>
      <c r="M248" s="65" t="s">
        <v>64</v>
      </c>
      <c r="N248" s="66">
        <f>VLOOKUP(M248,Sheet1!$A$2:$B$98,2,FALSE)</f>
        <v>40500</v>
      </c>
      <c r="O248" s="102" t="s">
        <v>118</v>
      </c>
      <c r="P248" s="69">
        <f>VLOOKUP(O248,Sheet1!$A$2:$B$98,2,FALSE)</f>
        <v>0</v>
      </c>
      <c r="Q248" s="68" t="s">
        <v>113</v>
      </c>
      <c r="R248" s="69">
        <f>VLOOKUP(Q248,Sheet1!$A$2:$B$98,2,FALSE)</f>
        <v>792000</v>
      </c>
      <c r="S248" s="102" t="s">
        <v>136</v>
      </c>
      <c r="T248" s="69">
        <f>VLOOKUP(S248,Sheet1!$A$2:$B$98,2,FALSE)</f>
        <v>0</v>
      </c>
      <c r="U248" s="98" t="s">
        <v>114</v>
      </c>
      <c r="V248" s="71">
        <f>VLOOKUP(U248,Sheet1!$A$2:$B$98,2,FALSE)</f>
        <v>0</v>
      </c>
      <c r="W248" s="70" t="s">
        <v>95</v>
      </c>
      <c r="X248" s="71">
        <f>VLOOKUP(W248,Sheet1!$A$2:$B$98,2,FALSE)</f>
        <v>148500</v>
      </c>
      <c r="Y248" s="98" t="s">
        <v>128</v>
      </c>
      <c r="Z248" s="71">
        <f>VLOOKUP(Y248,Sheet1!$A$2:$B$98,2,FALSE)</f>
        <v>0</v>
      </c>
      <c r="AA248" s="99" t="s">
        <v>44</v>
      </c>
      <c r="AB248" s="73">
        <f>VLOOKUP(AA248,Sheet1!$A$2:$B$98,2,FALSE)</f>
        <v>0</v>
      </c>
      <c r="AC248" s="72" t="s">
        <v>39</v>
      </c>
      <c r="AD248" s="73">
        <f>VLOOKUP(AC248,Sheet1!$A$2:$B$98,2,FALSE)</f>
        <v>40500</v>
      </c>
      <c r="AE248" s="101" t="s">
        <v>129</v>
      </c>
      <c r="AF248" s="74">
        <f>VLOOKUP(AE248,Sheet1!$A$2:$B$98,2,FALSE)</f>
        <v>0</v>
      </c>
      <c r="AG248" s="75" t="s">
        <v>116</v>
      </c>
      <c r="AH248" s="74">
        <f>VLOOKUP(AG248,Sheet1!$A$2:$B$98,2,FALSE)</f>
        <v>75000</v>
      </c>
    </row>
    <row r="249" spans="1:34" ht="9.6999999999999993" customHeight="1" x14ac:dyDescent="0.2">
      <c r="A249" s="48">
        <v>248</v>
      </c>
      <c r="B249" s="59" t="s">
        <v>678</v>
      </c>
      <c r="C249" s="49" t="s">
        <v>278</v>
      </c>
      <c r="D249" s="80" t="s">
        <v>676</v>
      </c>
      <c r="E249" s="87" t="s">
        <v>680</v>
      </c>
      <c r="F249" s="52">
        <f t="shared" si="3"/>
        <v>1327440</v>
      </c>
      <c r="G249" s="62" t="s">
        <v>36</v>
      </c>
      <c r="H249" s="63">
        <f>VLOOKUP(G249,Sheet1!$A$2:$B$98,2,FALSE)</f>
        <v>148500</v>
      </c>
      <c r="I249" s="108" t="s">
        <v>35</v>
      </c>
      <c r="J249" s="63">
        <f>VLOOKUP(I249,Sheet1!$A$2:$B$98,2,FALSE)</f>
        <v>0</v>
      </c>
      <c r="K249" s="103" t="s">
        <v>80</v>
      </c>
      <c r="L249" s="66">
        <f>VLOOKUP(K249,Sheet1!$A$2:$B$98,2,FALSE)</f>
        <v>0</v>
      </c>
      <c r="M249" s="103" t="s">
        <v>41</v>
      </c>
      <c r="N249" s="66">
        <f>VLOOKUP(M249,Sheet1!$A$2:$B$98,2,FALSE)</f>
        <v>0</v>
      </c>
      <c r="O249" s="68" t="s">
        <v>51</v>
      </c>
      <c r="P249" s="69">
        <f>VLOOKUP(O249,Sheet1!$A$2:$B$98,2,FALSE)</f>
        <v>11340</v>
      </c>
      <c r="Q249" s="68" t="s">
        <v>113</v>
      </c>
      <c r="R249" s="69">
        <f>VLOOKUP(Q249,Sheet1!$A$2:$B$98,2,FALSE)</f>
        <v>792000</v>
      </c>
      <c r="S249" s="102" t="s">
        <v>119</v>
      </c>
      <c r="T249" s="69">
        <f>VLOOKUP(S249,Sheet1!$A$2:$B$98,2,FALSE)</f>
        <v>0</v>
      </c>
      <c r="U249" s="98" t="s">
        <v>93</v>
      </c>
      <c r="V249" s="71">
        <f>VLOOKUP(U249,Sheet1!$A$2:$B$98,2,FALSE)</f>
        <v>0</v>
      </c>
      <c r="W249" s="98" t="s">
        <v>145</v>
      </c>
      <c r="X249" s="71">
        <f>VLOOKUP(W249,Sheet1!$A$2:$B$98,2,FALSE)</f>
        <v>0</v>
      </c>
      <c r="Y249" s="70" t="s">
        <v>144</v>
      </c>
      <c r="Z249" s="71">
        <f>VLOOKUP(Y249,Sheet1!$A$2:$B$98,2,FALSE)</f>
        <v>66600</v>
      </c>
      <c r="AA249" s="72" t="s">
        <v>86</v>
      </c>
      <c r="AB249" s="73">
        <f>VLOOKUP(AA249,Sheet1!$A$2:$B$98,2,FALSE)</f>
        <v>234000</v>
      </c>
      <c r="AC249" s="99" t="s">
        <v>44</v>
      </c>
      <c r="AD249" s="73">
        <f>VLOOKUP(AC249,Sheet1!$A$2:$B$98,2,FALSE)</f>
        <v>0</v>
      </c>
      <c r="AE249" s="101" t="s">
        <v>122</v>
      </c>
      <c r="AF249" s="74">
        <f>VLOOKUP(AE249,Sheet1!$A$2:$B$98,2,FALSE)</f>
        <v>0</v>
      </c>
      <c r="AG249" s="75" t="s">
        <v>116</v>
      </c>
      <c r="AH249" s="74">
        <f>VLOOKUP(AG249,Sheet1!$A$2:$B$98,2,FALSE)</f>
        <v>75000</v>
      </c>
    </row>
    <row r="250" spans="1:34" ht="9.6999999999999993" customHeight="1" x14ac:dyDescent="0.2">
      <c r="A250" s="48">
        <v>249</v>
      </c>
      <c r="B250" s="59" t="s">
        <v>330</v>
      </c>
      <c r="C250" s="49" t="s">
        <v>347</v>
      </c>
      <c r="D250" s="80" t="s">
        <v>325</v>
      </c>
      <c r="E250" s="87" t="s">
        <v>326</v>
      </c>
      <c r="F250" s="52">
        <f t="shared" si="3"/>
        <v>1324872</v>
      </c>
      <c r="G250" s="107" t="s">
        <v>45</v>
      </c>
      <c r="H250" s="63">
        <f>VLOOKUP(G250,Sheet1!$A$2:$B$98,2,FALSE)</f>
        <v>0</v>
      </c>
      <c r="I250" s="108" t="s">
        <v>35</v>
      </c>
      <c r="J250" s="63">
        <f>VLOOKUP(I250,Sheet1!$A$2:$B$98,2,FALSE)</f>
        <v>0</v>
      </c>
      <c r="K250" s="65" t="s">
        <v>57</v>
      </c>
      <c r="L250" s="66">
        <f>VLOOKUP(K250,Sheet1!$A$2:$B$98,2,FALSE)</f>
        <v>148500</v>
      </c>
      <c r="M250" s="103" t="s">
        <v>41</v>
      </c>
      <c r="N250" s="66">
        <f>VLOOKUP(M250,Sheet1!$A$2:$B$98,2,FALSE)</f>
        <v>0</v>
      </c>
      <c r="O250" s="68" t="s">
        <v>113</v>
      </c>
      <c r="P250" s="69">
        <f>VLOOKUP(O250,Sheet1!$A$2:$B$98,2,FALSE)</f>
        <v>792000</v>
      </c>
      <c r="Q250" s="102" t="s">
        <v>119</v>
      </c>
      <c r="R250" s="69">
        <f>VLOOKUP(Q250,Sheet1!$A$2:$B$98,2,FALSE)</f>
        <v>0</v>
      </c>
      <c r="S250" s="68" t="s">
        <v>138</v>
      </c>
      <c r="T250" s="69">
        <f>VLOOKUP(S250,Sheet1!$A$2:$B$98,2,FALSE)</f>
        <v>66600</v>
      </c>
      <c r="U250" s="98" t="s">
        <v>114</v>
      </c>
      <c r="V250" s="71">
        <f>VLOOKUP(U250,Sheet1!$A$2:$B$98,2,FALSE)</f>
        <v>0</v>
      </c>
      <c r="W250" s="70" t="s">
        <v>100</v>
      </c>
      <c r="X250" s="71">
        <f>VLOOKUP(W250,Sheet1!$A$2:$B$98,2,FALSE)</f>
        <v>55800</v>
      </c>
      <c r="Y250" s="98" t="s">
        <v>128</v>
      </c>
      <c r="Z250" s="71">
        <f>VLOOKUP(Y250,Sheet1!$A$2:$B$98,2,FALSE)</f>
        <v>0</v>
      </c>
      <c r="AA250" s="72" t="s">
        <v>86</v>
      </c>
      <c r="AB250" s="73">
        <f>VLOOKUP(AA250,Sheet1!$A$2:$B$98,2,FALSE)</f>
        <v>234000</v>
      </c>
      <c r="AC250" s="72" t="s">
        <v>48</v>
      </c>
      <c r="AD250" s="73">
        <f>VLOOKUP(AC250,Sheet1!$A$2:$B$98,2,FALSE)</f>
        <v>27972</v>
      </c>
      <c r="AE250" s="101" t="s">
        <v>115</v>
      </c>
      <c r="AF250" s="74">
        <f>VLOOKUP(AE250,Sheet1!$A$2:$B$98,2,FALSE)</f>
        <v>0</v>
      </c>
      <c r="AG250" s="100" t="s">
        <v>129</v>
      </c>
      <c r="AH250" s="74">
        <f>VLOOKUP(AG250,Sheet1!$A$2:$B$98,2,FALSE)</f>
        <v>0</v>
      </c>
    </row>
    <row r="251" spans="1:34" ht="9.6999999999999993" customHeight="1" x14ac:dyDescent="0.2">
      <c r="A251" s="58">
        <v>250</v>
      </c>
      <c r="B251" s="59" t="s">
        <v>171</v>
      </c>
      <c r="C251" s="49" t="s">
        <v>172</v>
      </c>
      <c r="D251" s="80" t="s">
        <v>173</v>
      </c>
      <c r="E251" s="87" t="s">
        <v>174</v>
      </c>
      <c r="F251" s="52">
        <f t="shared" si="3"/>
        <v>1318500</v>
      </c>
      <c r="G251" s="62" t="s">
        <v>36</v>
      </c>
      <c r="H251" s="63">
        <f>VLOOKUP(G251,Sheet1!$A$2:$B$98,2,FALSE)</f>
        <v>148500</v>
      </c>
      <c r="I251" s="108" t="s">
        <v>35</v>
      </c>
      <c r="J251" s="63">
        <f>VLOOKUP(I251,Sheet1!$A$2:$B$98,2,FALSE)</f>
        <v>0</v>
      </c>
      <c r="K251" s="65" t="s">
        <v>57</v>
      </c>
      <c r="L251" s="66">
        <f>VLOOKUP(K251,Sheet1!$A$2:$B$98,2,FALSE)</f>
        <v>148500</v>
      </c>
      <c r="M251" s="65" t="s">
        <v>64</v>
      </c>
      <c r="N251" s="66">
        <f>VLOOKUP(M251,Sheet1!$A$2:$B$98,2,FALSE)</f>
        <v>40500</v>
      </c>
      <c r="O251" s="102" t="s">
        <v>118</v>
      </c>
      <c r="P251" s="69">
        <f>VLOOKUP(O251,Sheet1!$A$2:$B$98,2,FALSE)</f>
        <v>0</v>
      </c>
      <c r="Q251" s="68" t="s">
        <v>113</v>
      </c>
      <c r="R251" s="69">
        <f>VLOOKUP(Q251,Sheet1!$A$2:$B$98,2,FALSE)</f>
        <v>792000</v>
      </c>
      <c r="S251" s="102" t="s">
        <v>127</v>
      </c>
      <c r="T251" s="69">
        <f>VLOOKUP(S251,Sheet1!$A$2:$B$98,2,FALSE)</f>
        <v>0</v>
      </c>
      <c r="U251" s="98" t="s">
        <v>114</v>
      </c>
      <c r="V251" s="71">
        <f>VLOOKUP(U251,Sheet1!$A$2:$B$98,2,FALSE)</f>
        <v>0</v>
      </c>
      <c r="W251" s="70" t="s">
        <v>95</v>
      </c>
      <c r="X251" s="71">
        <f>VLOOKUP(W251,Sheet1!$A$2:$B$98,2,FALSE)</f>
        <v>148500</v>
      </c>
      <c r="Y251" s="98" t="s">
        <v>128</v>
      </c>
      <c r="Z251" s="71">
        <f>VLOOKUP(Y251,Sheet1!$A$2:$B$98,2,FALSE)</f>
        <v>0</v>
      </c>
      <c r="AA251" s="99" t="s">
        <v>44</v>
      </c>
      <c r="AB251" s="73">
        <f>VLOOKUP(AA251,Sheet1!$A$2:$B$98,2,FALSE)</f>
        <v>0</v>
      </c>
      <c r="AC251" s="72" t="s">
        <v>39</v>
      </c>
      <c r="AD251" s="73">
        <f>VLOOKUP(AC251,Sheet1!$A$2:$B$98,2,FALSE)</f>
        <v>40500</v>
      </c>
      <c r="AE251" s="101" t="s">
        <v>115</v>
      </c>
      <c r="AF251" s="74">
        <f>VLOOKUP(AE251,Sheet1!$A$2:$B$98,2,FALSE)</f>
        <v>0</v>
      </c>
      <c r="AG251" s="100" t="s">
        <v>129</v>
      </c>
      <c r="AH251" s="74">
        <f>VLOOKUP(AG251,Sheet1!$A$2:$B$98,2,FALSE)</f>
        <v>0</v>
      </c>
    </row>
    <row r="252" spans="1:34" ht="9.6999999999999993" customHeight="1" x14ac:dyDescent="0.2">
      <c r="A252" s="58">
        <v>251</v>
      </c>
      <c r="B252" s="59" t="s">
        <v>609</v>
      </c>
      <c r="C252" s="49" t="s">
        <v>111</v>
      </c>
      <c r="D252" s="80" t="s">
        <v>607</v>
      </c>
      <c r="E252" s="83" t="s">
        <v>608</v>
      </c>
      <c r="F252" s="52">
        <f t="shared" si="3"/>
        <v>1312560</v>
      </c>
      <c r="G252" s="107" t="s">
        <v>43</v>
      </c>
      <c r="H252" s="63">
        <f>VLOOKUP(G252,Sheet1!$A$2:$B$98,2,FALSE)</f>
        <v>0</v>
      </c>
      <c r="I252" s="64" t="s">
        <v>67</v>
      </c>
      <c r="J252" s="63">
        <f>VLOOKUP(I252,Sheet1!$A$2:$B$98,2,FALSE)</f>
        <v>101160</v>
      </c>
      <c r="K252" s="103" t="s">
        <v>80</v>
      </c>
      <c r="L252" s="66">
        <f>VLOOKUP(K252,Sheet1!$A$2:$B$98,2,FALSE)</f>
        <v>0</v>
      </c>
      <c r="M252" s="103" t="s">
        <v>41</v>
      </c>
      <c r="N252" s="66">
        <f>VLOOKUP(M252,Sheet1!$A$2:$B$98,2,FALSE)</f>
        <v>0</v>
      </c>
      <c r="O252" s="68" t="s">
        <v>113</v>
      </c>
      <c r="P252" s="69">
        <f>VLOOKUP(O252,Sheet1!$A$2:$B$98,2,FALSE)</f>
        <v>792000</v>
      </c>
      <c r="Q252" s="68" t="s">
        <v>68</v>
      </c>
      <c r="R252" s="69">
        <f>VLOOKUP(Q252,Sheet1!$A$2:$B$98,2,FALSE)</f>
        <v>55800</v>
      </c>
      <c r="S252" s="68" t="s">
        <v>62</v>
      </c>
      <c r="T252" s="69">
        <f>VLOOKUP(S252,Sheet1!$A$2:$B$98,2,FALSE)</f>
        <v>48600</v>
      </c>
      <c r="U252" s="98" t="s">
        <v>140</v>
      </c>
      <c r="V252" s="71">
        <f>VLOOKUP(U252,Sheet1!$A$2:$B$98,2,FALSE)</f>
        <v>0</v>
      </c>
      <c r="W252" s="70" t="s">
        <v>141</v>
      </c>
      <c r="X252" s="71">
        <f>VLOOKUP(W252,Sheet1!$A$2:$B$98,2,FALSE)</f>
        <v>40500</v>
      </c>
      <c r="Y252" s="70" t="s">
        <v>120</v>
      </c>
      <c r="Z252" s="71">
        <f>VLOOKUP(Y252,Sheet1!$A$2:$B$98,2,FALSE)</f>
        <v>234000</v>
      </c>
      <c r="AA252" s="99" t="s">
        <v>44</v>
      </c>
      <c r="AB252" s="73">
        <f>VLOOKUP(AA252,Sheet1!$A$2:$B$98,2,FALSE)</f>
        <v>0</v>
      </c>
      <c r="AC252" s="72" t="s">
        <v>39</v>
      </c>
      <c r="AD252" s="73">
        <f>VLOOKUP(AC252,Sheet1!$A$2:$B$98,2,FALSE)</f>
        <v>40500</v>
      </c>
      <c r="AE252" s="101" t="s">
        <v>129</v>
      </c>
      <c r="AF252" s="74">
        <f>VLOOKUP(AE252,Sheet1!$A$2:$B$98,2,FALSE)</f>
        <v>0</v>
      </c>
      <c r="AG252" s="100" t="s">
        <v>150</v>
      </c>
      <c r="AH252" s="74">
        <f>VLOOKUP(AG252,Sheet1!$A$2:$B$98,2,FALSE)</f>
        <v>0</v>
      </c>
    </row>
    <row r="253" spans="1:34" ht="9.6999999999999993" customHeight="1" x14ac:dyDescent="0.2">
      <c r="A253" s="48">
        <v>252</v>
      </c>
      <c r="B253" s="79" t="s">
        <v>908</v>
      </c>
      <c r="C253" s="49" t="s">
        <v>278</v>
      </c>
      <c r="D253" s="80" t="s">
        <v>903</v>
      </c>
      <c r="E253" s="87" t="s">
        <v>904</v>
      </c>
      <c r="F253" s="52">
        <f t="shared" si="3"/>
        <v>1311132</v>
      </c>
      <c r="G253" s="62" t="s">
        <v>50</v>
      </c>
      <c r="H253" s="63">
        <f>VLOOKUP(G253,Sheet1!$A$2:$B$98,2,FALSE)</f>
        <v>342000</v>
      </c>
      <c r="I253" s="108" t="s">
        <v>74</v>
      </c>
      <c r="J253" s="63">
        <f>VLOOKUP(I253,Sheet1!$A$2:$B$98,2,FALSE)</f>
        <v>0</v>
      </c>
      <c r="K253" s="65" t="s">
        <v>65</v>
      </c>
      <c r="L253" s="66">
        <f>VLOOKUP(K253,Sheet1!$A$2:$B$98,2,FALSE)</f>
        <v>301500</v>
      </c>
      <c r="M253" s="65" t="s">
        <v>73</v>
      </c>
      <c r="N253" s="66">
        <f>VLOOKUP(M253,Sheet1!$A$2:$B$98,2,FALSE)</f>
        <v>101160</v>
      </c>
      <c r="O253" s="68" t="s">
        <v>134</v>
      </c>
      <c r="P253" s="69">
        <f>VLOOKUP(O253,Sheet1!$A$2:$B$98,2,FALSE)</f>
        <v>40500</v>
      </c>
      <c r="Q253" s="102" t="s">
        <v>92</v>
      </c>
      <c r="R253" s="69">
        <f>VLOOKUP(Q253,Sheet1!$A$2:$B$98,2,FALSE)</f>
        <v>0</v>
      </c>
      <c r="S253" s="68" t="s">
        <v>101</v>
      </c>
      <c r="T253" s="69">
        <f>VLOOKUP(S253,Sheet1!$A$2:$B$98,2,FALSE)</f>
        <v>27972</v>
      </c>
      <c r="U253" s="70" t="s">
        <v>95</v>
      </c>
      <c r="V253" s="71">
        <f>VLOOKUP(U253,Sheet1!$A$2:$B$98,2,FALSE)</f>
        <v>148500</v>
      </c>
      <c r="W253" s="70" t="s">
        <v>83</v>
      </c>
      <c r="X253" s="71">
        <f>VLOOKUP(W253,Sheet1!$A$2:$B$98,2,FALSE)</f>
        <v>234000</v>
      </c>
      <c r="Y253" s="98" t="s">
        <v>128</v>
      </c>
      <c r="Z253" s="71">
        <f>VLOOKUP(Y253,Sheet1!$A$2:$B$98,2,FALSE)</f>
        <v>0</v>
      </c>
      <c r="AA253" s="99" t="s">
        <v>44</v>
      </c>
      <c r="AB253" s="73">
        <f>VLOOKUP(AA253,Sheet1!$A$2:$B$98,2,FALSE)</f>
        <v>0</v>
      </c>
      <c r="AC253" s="72" t="s">
        <v>39</v>
      </c>
      <c r="AD253" s="73">
        <f>VLOOKUP(AC253,Sheet1!$A$2:$B$98,2,FALSE)</f>
        <v>40500</v>
      </c>
      <c r="AE253" s="101" t="s">
        <v>129</v>
      </c>
      <c r="AF253" s="74">
        <f>VLOOKUP(AE253,Sheet1!$A$2:$B$98,2,FALSE)</f>
        <v>0</v>
      </c>
      <c r="AG253" s="75" t="s">
        <v>116</v>
      </c>
      <c r="AH253" s="74">
        <f>VLOOKUP(AG253,Sheet1!$A$2:$B$98,2,FALSE)</f>
        <v>75000</v>
      </c>
    </row>
    <row r="254" spans="1:34" ht="9.6999999999999993" customHeight="1" x14ac:dyDescent="0.2">
      <c r="A254" s="48">
        <v>253</v>
      </c>
      <c r="B254" s="59" t="s">
        <v>131</v>
      </c>
      <c r="C254" s="49" t="s">
        <v>132</v>
      </c>
      <c r="D254" s="86" t="s">
        <v>130</v>
      </c>
      <c r="E254" s="87" t="s">
        <v>133</v>
      </c>
      <c r="F254" s="52">
        <f t="shared" si="3"/>
        <v>1307772</v>
      </c>
      <c r="G254" s="62" t="s">
        <v>67</v>
      </c>
      <c r="H254" s="63">
        <f>VLOOKUP(G254,Sheet1!$A$2:$B$98,2,FALSE)</f>
        <v>101160</v>
      </c>
      <c r="I254" s="64" t="s">
        <v>50</v>
      </c>
      <c r="J254" s="63">
        <f>VLOOKUP(I254,Sheet1!$A$2:$B$98,2,FALSE)</f>
        <v>342000</v>
      </c>
      <c r="K254" s="103" t="s">
        <v>82</v>
      </c>
      <c r="L254" s="66">
        <f>VLOOKUP(K254,Sheet1!$A$2:$B$98,2,FALSE)</f>
        <v>0</v>
      </c>
      <c r="M254" s="65" t="s">
        <v>65</v>
      </c>
      <c r="N254" s="66">
        <f>VLOOKUP(M254,Sheet1!$A$2:$B$98,2,FALSE)</f>
        <v>301500</v>
      </c>
      <c r="O254" s="68" t="s">
        <v>51</v>
      </c>
      <c r="P254" s="69">
        <f>VLOOKUP(O254,Sheet1!$A$2:$B$98,2,FALSE)</f>
        <v>11340</v>
      </c>
      <c r="Q254" s="68" t="s">
        <v>85</v>
      </c>
      <c r="R254" s="69">
        <f>VLOOKUP(Q254,Sheet1!$A$2:$B$98,2,FALSE)</f>
        <v>234000</v>
      </c>
      <c r="S254" s="68" t="s">
        <v>68</v>
      </c>
      <c r="T254" s="69">
        <f>VLOOKUP(S254,Sheet1!$A$2:$B$98,2,FALSE)</f>
        <v>55800</v>
      </c>
      <c r="U254" s="70" t="s">
        <v>120</v>
      </c>
      <c r="V254" s="71">
        <f>VLOOKUP(U254,Sheet1!$A$2:$B$98,2,FALSE)</f>
        <v>234000</v>
      </c>
      <c r="W254" s="98" t="s">
        <v>90</v>
      </c>
      <c r="X254" s="71">
        <f>VLOOKUP(W254,Sheet1!$A$2:$B$98,2,FALSE)</f>
        <v>0</v>
      </c>
      <c r="Y254" s="98" t="s">
        <v>47</v>
      </c>
      <c r="Z254" s="71">
        <f>VLOOKUP(Y254,Sheet1!$A$2:$B$98,2,FALSE)</f>
        <v>0</v>
      </c>
      <c r="AA254" s="99" t="s">
        <v>44</v>
      </c>
      <c r="AB254" s="73">
        <f>VLOOKUP(AA254,Sheet1!$A$2:$B$98,2,FALSE)</f>
        <v>0</v>
      </c>
      <c r="AC254" s="72" t="s">
        <v>48</v>
      </c>
      <c r="AD254" s="73">
        <f>VLOOKUP(AC254,Sheet1!$A$2:$B$98,2,FALSE)</f>
        <v>27972</v>
      </c>
      <c r="AE254" s="101" t="s">
        <v>122</v>
      </c>
      <c r="AF254" s="74">
        <f>VLOOKUP(AE254,Sheet1!$A$2:$B$98,2,FALSE)</f>
        <v>0</v>
      </c>
      <c r="AG254" s="100" t="s">
        <v>129</v>
      </c>
      <c r="AH254" s="74">
        <f>VLOOKUP(AG254,Sheet1!$A$2:$B$98,2,FALSE)</f>
        <v>0</v>
      </c>
    </row>
    <row r="255" spans="1:34" ht="9.6999999999999993" customHeight="1" x14ac:dyDescent="0.2">
      <c r="A255" s="58">
        <v>254</v>
      </c>
      <c r="B255" s="59" t="s">
        <v>702</v>
      </c>
      <c r="C255" s="49" t="s">
        <v>111</v>
      </c>
      <c r="D255" s="80" t="s">
        <v>700</v>
      </c>
      <c r="E255" s="83" t="s">
        <v>704</v>
      </c>
      <c r="F255" s="52">
        <f t="shared" si="3"/>
        <v>1295172</v>
      </c>
      <c r="G255" s="62" t="s">
        <v>66</v>
      </c>
      <c r="H255" s="63">
        <f>VLOOKUP(G255,Sheet1!$A$2:$B$98,2,FALSE)</f>
        <v>148500</v>
      </c>
      <c r="I255" s="108" t="s">
        <v>35</v>
      </c>
      <c r="J255" s="63">
        <f>VLOOKUP(I255,Sheet1!$A$2:$B$98,2,FALSE)</f>
        <v>0</v>
      </c>
      <c r="K255" s="65" t="s">
        <v>65</v>
      </c>
      <c r="L255" s="66">
        <f>VLOOKUP(K255,Sheet1!$A$2:$B$98,2,FALSE)</f>
        <v>301500</v>
      </c>
      <c r="M255" s="103" t="s">
        <v>41</v>
      </c>
      <c r="N255" s="66">
        <f>VLOOKUP(M255,Sheet1!$A$2:$B$98,2,FALSE)</f>
        <v>0</v>
      </c>
      <c r="O255" s="68" t="s">
        <v>62</v>
      </c>
      <c r="P255" s="69">
        <f>VLOOKUP(O255,Sheet1!$A$2:$B$98,2,FALSE)</f>
        <v>48600</v>
      </c>
      <c r="Q255" s="102" t="s">
        <v>92</v>
      </c>
      <c r="R255" s="69">
        <f>VLOOKUP(Q255,Sheet1!$A$2:$B$98,2,FALSE)</f>
        <v>0</v>
      </c>
      <c r="S255" s="68" t="s">
        <v>101</v>
      </c>
      <c r="T255" s="69">
        <f>VLOOKUP(S255,Sheet1!$A$2:$B$98,2,FALSE)</f>
        <v>27972</v>
      </c>
      <c r="U255" s="70" t="s">
        <v>83</v>
      </c>
      <c r="V255" s="71">
        <f>VLOOKUP(U255,Sheet1!$A$2:$B$98,2,FALSE)</f>
        <v>234000</v>
      </c>
      <c r="W255" s="70" t="s">
        <v>91</v>
      </c>
      <c r="X255" s="71">
        <f>VLOOKUP(W255,Sheet1!$A$2:$B$98,2,FALSE)</f>
        <v>66600</v>
      </c>
      <c r="Y255" s="70" t="s">
        <v>120</v>
      </c>
      <c r="Z255" s="71">
        <f>VLOOKUP(Y255,Sheet1!$A$2:$B$98,2,FALSE)</f>
        <v>234000</v>
      </c>
      <c r="AA255" s="72" t="s">
        <v>86</v>
      </c>
      <c r="AB255" s="73">
        <f>VLOOKUP(AA255,Sheet1!$A$2:$B$98,2,FALSE)</f>
        <v>234000</v>
      </c>
      <c r="AC255" s="99" t="s">
        <v>44</v>
      </c>
      <c r="AD255" s="73">
        <f>VLOOKUP(AC255,Sheet1!$A$2:$B$98,2,FALSE)</f>
        <v>0</v>
      </c>
      <c r="AE255" s="101" t="s">
        <v>115</v>
      </c>
      <c r="AF255" s="74">
        <f>VLOOKUP(AE255,Sheet1!$A$2:$B$98,2,FALSE)</f>
        <v>0</v>
      </c>
      <c r="AG255" s="100" t="s">
        <v>122</v>
      </c>
      <c r="AH255" s="74">
        <f>VLOOKUP(AG255,Sheet1!$A$2:$B$98,2,FALSE)</f>
        <v>0</v>
      </c>
    </row>
    <row r="256" spans="1:34" ht="9.6999999999999993" customHeight="1" x14ac:dyDescent="0.2">
      <c r="A256" s="58">
        <v>255</v>
      </c>
      <c r="B256" s="59" t="s">
        <v>635</v>
      </c>
      <c r="C256" s="49" t="s">
        <v>111</v>
      </c>
      <c r="D256" s="80" t="s">
        <v>634</v>
      </c>
      <c r="E256" s="87" t="s">
        <v>636</v>
      </c>
      <c r="F256" s="52">
        <f t="shared" si="3"/>
        <v>1287612</v>
      </c>
      <c r="G256" s="62" t="s">
        <v>50</v>
      </c>
      <c r="H256" s="63">
        <f>VLOOKUP(G256,Sheet1!$A$2:$B$98,2,FALSE)</f>
        <v>342000</v>
      </c>
      <c r="I256" s="108" t="s">
        <v>35</v>
      </c>
      <c r="J256" s="63">
        <f>VLOOKUP(I256,Sheet1!$A$2:$B$98,2,FALSE)</f>
        <v>0</v>
      </c>
      <c r="K256" s="103" t="s">
        <v>82</v>
      </c>
      <c r="L256" s="66">
        <f>VLOOKUP(K256,Sheet1!$A$2:$B$98,2,FALSE)</f>
        <v>0</v>
      </c>
      <c r="M256" s="65" t="s">
        <v>65</v>
      </c>
      <c r="N256" s="66">
        <f>VLOOKUP(M256,Sheet1!$A$2:$B$98,2,FALSE)</f>
        <v>301500</v>
      </c>
      <c r="O256" s="68" t="s">
        <v>134</v>
      </c>
      <c r="P256" s="69">
        <f>VLOOKUP(O256,Sheet1!$A$2:$B$98,2,FALSE)</f>
        <v>40500</v>
      </c>
      <c r="Q256" s="68" t="s">
        <v>68</v>
      </c>
      <c r="R256" s="69">
        <f>VLOOKUP(Q256,Sheet1!$A$2:$B$98,2,FALSE)</f>
        <v>55800</v>
      </c>
      <c r="S256" s="68" t="s">
        <v>85</v>
      </c>
      <c r="T256" s="69">
        <f>VLOOKUP(S256,Sheet1!$A$2:$B$98,2,FALSE)</f>
        <v>234000</v>
      </c>
      <c r="U256" s="98" t="s">
        <v>147</v>
      </c>
      <c r="V256" s="71">
        <f>VLOOKUP(U256,Sheet1!$A$2:$B$98,2,FALSE)</f>
        <v>0</v>
      </c>
      <c r="W256" s="70" t="s">
        <v>141</v>
      </c>
      <c r="X256" s="71">
        <f>VLOOKUP(W256,Sheet1!$A$2:$B$98,2,FALSE)</f>
        <v>40500</v>
      </c>
      <c r="Y256" s="70" t="s">
        <v>120</v>
      </c>
      <c r="Z256" s="71">
        <f>VLOOKUP(Y256,Sheet1!$A$2:$B$98,2,FALSE)</f>
        <v>234000</v>
      </c>
      <c r="AA256" s="72" t="s">
        <v>48</v>
      </c>
      <c r="AB256" s="73">
        <f>VLOOKUP(AA256,Sheet1!$A$2:$B$98,2,FALSE)</f>
        <v>27972</v>
      </c>
      <c r="AC256" s="72" t="s">
        <v>88</v>
      </c>
      <c r="AD256" s="73">
        <f>VLOOKUP(AC256,Sheet1!$A$2:$B$98,2,FALSE)</f>
        <v>11340</v>
      </c>
      <c r="AE256" s="101" t="s">
        <v>115</v>
      </c>
      <c r="AF256" s="74">
        <f>VLOOKUP(AE256,Sheet1!$A$2:$B$98,2,FALSE)</f>
        <v>0</v>
      </c>
      <c r="AG256" s="100" t="s">
        <v>121</v>
      </c>
      <c r="AH256" s="74">
        <f>VLOOKUP(AG256,Sheet1!$A$2:$B$98,2,FALSE)</f>
        <v>0</v>
      </c>
    </row>
    <row r="257" spans="1:34" ht="9.6999999999999993" customHeight="1" x14ac:dyDescent="0.2">
      <c r="A257" s="48">
        <v>256</v>
      </c>
      <c r="B257" s="59" t="s">
        <v>894</v>
      </c>
      <c r="C257" s="49" t="s">
        <v>111</v>
      </c>
      <c r="D257" s="80" t="s">
        <v>893</v>
      </c>
      <c r="E257" s="87" t="s">
        <v>895</v>
      </c>
      <c r="F257" s="52">
        <f t="shared" si="3"/>
        <v>1285740</v>
      </c>
      <c r="G257" s="62" t="s">
        <v>50</v>
      </c>
      <c r="H257" s="63">
        <f>VLOOKUP(G257,Sheet1!$A$2:$B$98,2,FALSE)</f>
        <v>342000</v>
      </c>
      <c r="I257" s="64" t="s">
        <v>71</v>
      </c>
      <c r="J257" s="63">
        <f>VLOOKUP(I257,Sheet1!$A$2:$B$98,2,FALSE)</f>
        <v>234000</v>
      </c>
      <c r="K257" s="65" t="s">
        <v>65</v>
      </c>
      <c r="L257" s="66">
        <f>VLOOKUP(K257,Sheet1!$A$2:$B$98,2,FALSE)</f>
        <v>301500</v>
      </c>
      <c r="M257" s="103" t="s">
        <v>41</v>
      </c>
      <c r="N257" s="66">
        <f>VLOOKUP(M257,Sheet1!$A$2:$B$98,2,FALSE)</f>
        <v>0</v>
      </c>
      <c r="O257" s="68" t="s">
        <v>51</v>
      </c>
      <c r="P257" s="69">
        <f>VLOOKUP(O257,Sheet1!$A$2:$B$98,2,FALSE)</f>
        <v>11340</v>
      </c>
      <c r="Q257" s="102" t="s">
        <v>118</v>
      </c>
      <c r="R257" s="69">
        <f>VLOOKUP(Q257,Sheet1!$A$2:$B$98,2,FALSE)</f>
        <v>0</v>
      </c>
      <c r="S257" s="102" t="s">
        <v>75</v>
      </c>
      <c r="T257" s="69">
        <f>VLOOKUP(S257,Sheet1!$A$2:$B$98,2,FALSE)</f>
        <v>0</v>
      </c>
      <c r="U257" s="98" t="s">
        <v>114</v>
      </c>
      <c r="V257" s="71">
        <f>VLOOKUP(U257,Sheet1!$A$2:$B$98,2,FALSE)</f>
        <v>0</v>
      </c>
      <c r="W257" s="70" t="s">
        <v>91</v>
      </c>
      <c r="X257" s="71">
        <f>VLOOKUP(W257,Sheet1!$A$2:$B$98,2,FALSE)</f>
        <v>66600</v>
      </c>
      <c r="Y257" s="70" t="s">
        <v>100</v>
      </c>
      <c r="Z257" s="71">
        <f>VLOOKUP(Y257,Sheet1!$A$2:$B$98,2,FALSE)</f>
        <v>55800</v>
      </c>
      <c r="AA257" s="72" t="s">
        <v>86</v>
      </c>
      <c r="AB257" s="73">
        <f>VLOOKUP(AA257,Sheet1!$A$2:$B$98,2,FALSE)</f>
        <v>234000</v>
      </c>
      <c r="AC257" s="72" t="s">
        <v>39</v>
      </c>
      <c r="AD257" s="73">
        <f>VLOOKUP(AC257,Sheet1!$A$2:$B$98,2,FALSE)</f>
        <v>40500</v>
      </c>
      <c r="AE257" s="101" t="s">
        <v>121</v>
      </c>
      <c r="AF257" s="74">
        <f>VLOOKUP(AE257,Sheet1!$A$2:$B$98,2,FALSE)</f>
        <v>0</v>
      </c>
      <c r="AG257" s="100" t="s">
        <v>129</v>
      </c>
      <c r="AH257" s="74">
        <f>VLOOKUP(AG257,Sheet1!$A$2:$B$98,2,FALSE)</f>
        <v>0</v>
      </c>
    </row>
    <row r="258" spans="1:34" ht="9.6999999999999993" customHeight="1" x14ac:dyDescent="0.2">
      <c r="A258" s="48">
        <v>257</v>
      </c>
      <c r="B258" s="59" t="s">
        <v>402</v>
      </c>
      <c r="C258" s="49" t="s">
        <v>192</v>
      </c>
      <c r="D258" s="80" t="s">
        <v>403</v>
      </c>
      <c r="E258" s="87" t="s">
        <v>404</v>
      </c>
      <c r="F258" s="52">
        <f t="shared" ref="F258:F321" si="4">SUM(H258)+J258+L258+N258+P258+R258+T258+V258+X258+Z258+AB258+AD258+AF258+AH258</f>
        <v>1285500</v>
      </c>
      <c r="G258" s="62" t="s">
        <v>36</v>
      </c>
      <c r="H258" s="63">
        <f>VLOOKUP(G258,Sheet1!$A$2:$B$98,2,FALSE)</f>
        <v>148500</v>
      </c>
      <c r="I258" s="108" t="s">
        <v>74</v>
      </c>
      <c r="J258" s="63">
        <f>VLOOKUP(I258,Sheet1!$A$2:$B$98,2,FALSE)</f>
        <v>0</v>
      </c>
      <c r="K258" s="103" t="s">
        <v>82</v>
      </c>
      <c r="L258" s="66">
        <f>VLOOKUP(K258,Sheet1!$A$2:$B$98,2,FALSE)</f>
        <v>0</v>
      </c>
      <c r="M258" s="65" t="s">
        <v>64</v>
      </c>
      <c r="N258" s="66">
        <f>VLOOKUP(M258,Sheet1!$A$2:$B$98,2,FALSE)</f>
        <v>40500</v>
      </c>
      <c r="O258" s="102" t="s">
        <v>118</v>
      </c>
      <c r="P258" s="69">
        <f>VLOOKUP(O258,Sheet1!$A$2:$B$98,2,FALSE)</f>
        <v>0</v>
      </c>
      <c r="Q258" s="68" t="s">
        <v>113</v>
      </c>
      <c r="R258" s="69">
        <f>VLOOKUP(Q258,Sheet1!$A$2:$B$98,2,FALSE)</f>
        <v>792000</v>
      </c>
      <c r="S258" s="102" t="s">
        <v>119</v>
      </c>
      <c r="T258" s="69">
        <f>VLOOKUP(S258,Sheet1!$A$2:$B$98,2,FALSE)</f>
        <v>0</v>
      </c>
      <c r="U258" s="70" t="s">
        <v>100</v>
      </c>
      <c r="V258" s="71">
        <f>VLOOKUP(U258,Sheet1!$A$2:$B$98,2,FALSE)</f>
        <v>55800</v>
      </c>
      <c r="W258" s="70" t="s">
        <v>91</v>
      </c>
      <c r="X258" s="71">
        <f>VLOOKUP(W258,Sheet1!$A$2:$B$98,2,FALSE)</f>
        <v>66600</v>
      </c>
      <c r="Y258" s="70" t="s">
        <v>144</v>
      </c>
      <c r="Z258" s="71">
        <f>VLOOKUP(Y258,Sheet1!$A$2:$B$98,2,FALSE)</f>
        <v>66600</v>
      </c>
      <c r="AA258" s="99" t="s">
        <v>44</v>
      </c>
      <c r="AB258" s="73">
        <f>VLOOKUP(AA258,Sheet1!$A$2:$B$98,2,FALSE)</f>
        <v>0</v>
      </c>
      <c r="AC258" s="72" t="s">
        <v>39</v>
      </c>
      <c r="AD258" s="73">
        <f>VLOOKUP(AC258,Sheet1!$A$2:$B$98,2,FALSE)</f>
        <v>40500</v>
      </c>
      <c r="AE258" s="101" t="s">
        <v>115</v>
      </c>
      <c r="AF258" s="74">
        <f>VLOOKUP(AE258,Sheet1!$A$2:$B$98,2,FALSE)</f>
        <v>0</v>
      </c>
      <c r="AG258" s="75" t="s">
        <v>116</v>
      </c>
      <c r="AH258" s="74">
        <f>VLOOKUP(AG258,Sheet1!$A$2:$B$98,2,FALSE)</f>
        <v>75000</v>
      </c>
    </row>
    <row r="259" spans="1:34" ht="9.6999999999999993" customHeight="1" x14ac:dyDescent="0.2">
      <c r="A259" s="58">
        <v>258</v>
      </c>
      <c r="B259" s="59" t="s">
        <v>550</v>
      </c>
      <c r="C259" s="49" t="s">
        <v>111</v>
      </c>
      <c r="D259" s="80" t="s">
        <v>547</v>
      </c>
      <c r="E259" s="85" t="s">
        <v>551</v>
      </c>
      <c r="F259" s="52">
        <f t="shared" si="4"/>
        <v>1257660</v>
      </c>
      <c r="G259" s="62" t="s">
        <v>36</v>
      </c>
      <c r="H259" s="63">
        <f>VLOOKUP(G259,Sheet1!$A$2:$B$98,2,FALSE)</f>
        <v>148500</v>
      </c>
      <c r="I259" s="64" t="s">
        <v>67</v>
      </c>
      <c r="J259" s="63">
        <f>VLOOKUP(I259,Sheet1!$A$2:$B$98,2,FALSE)</f>
        <v>101160</v>
      </c>
      <c r="K259" s="65" t="s">
        <v>64</v>
      </c>
      <c r="L259" s="66">
        <f>VLOOKUP(K259,Sheet1!$A$2:$B$98,2,FALSE)</f>
        <v>40500</v>
      </c>
      <c r="M259" s="65" t="s">
        <v>65</v>
      </c>
      <c r="N259" s="66">
        <f>VLOOKUP(M259,Sheet1!$A$2:$B$98,2,FALSE)</f>
        <v>301500</v>
      </c>
      <c r="O259" s="102" t="s">
        <v>119</v>
      </c>
      <c r="P259" s="69">
        <f>VLOOKUP(O259,Sheet1!$A$2:$B$98,2,FALSE)</f>
        <v>0</v>
      </c>
      <c r="Q259" s="102" t="s">
        <v>127</v>
      </c>
      <c r="R259" s="69">
        <f>VLOOKUP(Q259,Sheet1!$A$2:$B$98,2,FALSE)</f>
        <v>0</v>
      </c>
      <c r="S259" s="68" t="s">
        <v>139</v>
      </c>
      <c r="T259" s="69">
        <f>VLOOKUP(S259,Sheet1!$A$2:$B$98,2,FALSE)</f>
        <v>432000</v>
      </c>
      <c r="U259" s="98" t="s">
        <v>148</v>
      </c>
      <c r="V259" s="71">
        <f>VLOOKUP(U259,Sheet1!$A$2:$B$98,2,FALSE)</f>
        <v>0</v>
      </c>
      <c r="W259" s="98" t="s">
        <v>47</v>
      </c>
      <c r="X259" s="71">
        <f>VLOOKUP(W259,Sheet1!$A$2:$B$98,2,FALSE)</f>
        <v>0</v>
      </c>
      <c r="Y259" s="98" t="s">
        <v>128</v>
      </c>
      <c r="Z259" s="71">
        <f>VLOOKUP(Y259,Sheet1!$A$2:$B$98,2,FALSE)</f>
        <v>0</v>
      </c>
      <c r="AA259" s="99" t="s">
        <v>53</v>
      </c>
      <c r="AB259" s="73">
        <f>VLOOKUP(AA259,Sheet1!$A$2:$B$98,2,FALSE)</f>
        <v>0</v>
      </c>
      <c r="AC259" s="72" t="s">
        <v>86</v>
      </c>
      <c r="AD259" s="73">
        <f>VLOOKUP(AC259,Sheet1!$A$2:$B$98,2,FALSE)</f>
        <v>234000</v>
      </c>
      <c r="AE259" s="101" t="s">
        <v>115</v>
      </c>
      <c r="AF259" s="74">
        <f>VLOOKUP(AE259,Sheet1!$A$2:$B$98,2,FALSE)</f>
        <v>0</v>
      </c>
      <c r="AG259" s="100" t="s">
        <v>122</v>
      </c>
      <c r="AH259" s="74">
        <f>VLOOKUP(AG259,Sheet1!$A$2:$B$98,2,FALSE)</f>
        <v>0</v>
      </c>
    </row>
    <row r="260" spans="1:34" ht="9.6999999999999993" customHeight="1" x14ac:dyDescent="0.2">
      <c r="A260" s="58">
        <v>259</v>
      </c>
      <c r="B260" s="59" t="s">
        <v>629</v>
      </c>
      <c r="C260" s="49" t="s">
        <v>111</v>
      </c>
      <c r="D260" s="80" t="s">
        <v>630</v>
      </c>
      <c r="E260" s="83" t="s">
        <v>628</v>
      </c>
      <c r="F260" s="52">
        <f t="shared" si="4"/>
        <v>1251432</v>
      </c>
      <c r="G260" s="62" t="s">
        <v>67</v>
      </c>
      <c r="H260" s="63">
        <f>VLOOKUP(G260,Sheet1!$A$2:$B$98,2,FALSE)</f>
        <v>101160</v>
      </c>
      <c r="I260" s="64" t="s">
        <v>71</v>
      </c>
      <c r="J260" s="63">
        <f>VLOOKUP(I260,Sheet1!$A$2:$B$98,2,FALSE)</f>
        <v>234000</v>
      </c>
      <c r="K260" s="103" t="s">
        <v>82</v>
      </c>
      <c r="L260" s="66">
        <f>VLOOKUP(K260,Sheet1!$A$2:$B$98,2,FALSE)</f>
        <v>0</v>
      </c>
      <c r="M260" s="103" t="s">
        <v>41</v>
      </c>
      <c r="N260" s="66">
        <f>VLOOKUP(M260,Sheet1!$A$2:$B$98,2,FALSE)</f>
        <v>0</v>
      </c>
      <c r="O260" s="68" t="s">
        <v>113</v>
      </c>
      <c r="P260" s="69">
        <f>VLOOKUP(O260,Sheet1!$A$2:$B$98,2,FALSE)</f>
        <v>792000</v>
      </c>
      <c r="Q260" s="68" t="s">
        <v>68</v>
      </c>
      <c r="R260" s="69">
        <f>VLOOKUP(Q260,Sheet1!$A$2:$B$98,2,FALSE)</f>
        <v>55800</v>
      </c>
      <c r="S260" s="102" t="s">
        <v>119</v>
      </c>
      <c r="T260" s="69">
        <f>VLOOKUP(S260,Sheet1!$A$2:$B$98,2,FALSE)</f>
        <v>0</v>
      </c>
      <c r="U260" s="70" t="s">
        <v>141</v>
      </c>
      <c r="V260" s="71">
        <f>VLOOKUP(U260,Sheet1!$A$2:$B$98,2,FALSE)</f>
        <v>40500</v>
      </c>
      <c r="W260" s="98" t="s">
        <v>114</v>
      </c>
      <c r="X260" s="71">
        <f>VLOOKUP(W260,Sheet1!$A$2:$B$98,2,FALSE)</f>
        <v>0</v>
      </c>
      <c r="Y260" s="98" t="s">
        <v>128</v>
      </c>
      <c r="Z260" s="71">
        <f>VLOOKUP(Y260,Sheet1!$A$2:$B$98,2,FALSE)</f>
        <v>0</v>
      </c>
      <c r="AA260" s="72" t="s">
        <v>48</v>
      </c>
      <c r="AB260" s="73">
        <f>VLOOKUP(AA260,Sheet1!$A$2:$B$98,2,FALSE)</f>
        <v>27972</v>
      </c>
      <c r="AC260" s="99" t="s">
        <v>44</v>
      </c>
      <c r="AD260" s="73">
        <f>VLOOKUP(AC260,Sheet1!$A$2:$B$98,2,FALSE)</f>
        <v>0</v>
      </c>
      <c r="AE260" s="101" t="s">
        <v>115</v>
      </c>
      <c r="AF260" s="74">
        <f>VLOOKUP(AE260,Sheet1!$A$2:$B$98,2,FALSE)</f>
        <v>0</v>
      </c>
      <c r="AG260" s="100" t="s">
        <v>129</v>
      </c>
      <c r="AH260" s="74">
        <f>VLOOKUP(AG260,Sheet1!$A$2:$B$98,2,FALSE)</f>
        <v>0</v>
      </c>
    </row>
    <row r="261" spans="1:34" ht="9.6999999999999993" customHeight="1" x14ac:dyDescent="0.2">
      <c r="A261" s="48">
        <v>260</v>
      </c>
      <c r="B261" s="59" t="s">
        <v>262</v>
      </c>
      <c r="C261" s="49" t="s">
        <v>263</v>
      </c>
      <c r="D261" s="80" t="s">
        <v>264</v>
      </c>
      <c r="E261" s="87" t="s">
        <v>265</v>
      </c>
      <c r="F261" s="52">
        <f t="shared" si="4"/>
        <v>1251372</v>
      </c>
      <c r="G261" s="107" t="s">
        <v>35</v>
      </c>
      <c r="H261" s="63">
        <f>VLOOKUP(G261,Sheet1!$A$2:$B$98,2,FALSE)</f>
        <v>0</v>
      </c>
      <c r="I261" s="64" t="s">
        <v>71</v>
      </c>
      <c r="J261" s="63">
        <f>VLOOKUP(I261,Sheet1!$A$2:$B$98,2,FALSE)</f>
        <v>234000</v>
      </c>
      <c r="K261" s="103" t="s">
        <v>42</v>
      </c>
      <c r="L261" s="66">
        <f>VLOOKUP(K261,Sheet1!$A$2:$B$98,2,FALSE)</f>
        <v>0</v>
      </c>
      <c r="M261" s="65" t="s">
        <v>65</v>
      </c>
      <c r="N261" s="66">
        <f>VLOOKUP(M261,Sheet1!$A$2:$B$98,2,FALSE)</f>
        <v>301500</v>
      </c>
      <c r="O261" s="68" t="s">
        <v>61</v>
      </c>
      <c r="P261" s="69">
        <f>VLOOKUP(O261,Sheet1!$A$2:$B$98,2,FALSE)</f>
        <v>342000</v>
      </c>
      <c r="Q261" s="68" t="s">
        <v>138</v>
      </c>
      <c r="R261" s="69">
        <f>VLOOKUP(Q261,Sheet1!$A$2:$B$98,2,FALSE)</f>
        <v>66600</v>
      </c>
      <c r="S261" s="102" t="s">
        <v>119</v>
      </c>
      <c r="T261" s="69">
        <f>VLOOKUP(S261,Sheet1!$A$2:$B$98,2,FALSE)</f>
        <v>0</v>
      </c>
      <c r="U261" s="98" t="s">
        <v>114</v>
      </c>
      <c r="V261" s="71">
        <f>VLOOKUP(U261,Sheet1!$A$2:$B$98,2,FALSE)</f>
        <v>0</v>
      </c>
      <c r="W261" s="70" t="s">
        <v>95</v>
      </c>
      <c r="X261" s="71">
        <f>VLOOKUP(W261,Sheet1!$A$2:$B$98,2,FALSE)</f>
        <v>148500</v>
      </c>
      <c r="Y261" s="70" t="s">
        <v>100</v>
      </c>
      <c r="Z261" s="71">
        <f>VLOOKUP(Y261,Sheet1!$A$2:$B$98,2,FALSE)</f>
        <v>55800</v>
      </c>
      <c r="AA261" s="72" t="s">
        <v>48</v>
      </c>
      <c r="AB261" s="73">
        <f>VLOOKUP(AA261,Sheet1!$A$2:$B$98,2,FALSE)</f>
        <v>27972</v>
      </c>
      <c r="AC261" s="99" t="s">
        <v>44</v>
      </c>
      <c r="AD261" s="73">
        <f>VLOOKUP(AC261,Sheet1!$A$2:$B$98,2,FALSE)</f>
        <v>0</v>
      </c>
      <c r="AE261" s="101" t="s">
        <v>115</v>
      </c>
      <c r="AF261" s="74">
        <f>VLOOKUP(AE261,Sheet1!$A$2:$B$98,2,FALSE)</f>
        <v>0</v>
      </c>
      <c r="AG261" s="75" t="s">
        <v>116</v>
      </c>
      <c r="AH261" s="74">
        <f>VLOOKUP(AG261,Sheet1!$A$2:$B$98,2,FALSE)</f>
        <v>75000</v>
      </c>
    </row>
    <row r="262" spans="1:34" ht="9.6999999999999993" customHeight="1" x14ac:dyDescent="0.2">
      <c r="A262" s="48">
        <v>261</v>
      </c>
      <c r="B262" s="59" t="s">
        <v>868</v>
      </c>
      <c r="C262" s="49" t="s">
        <v>111</v>
      </c>
      <c r="D262" s="80" t="s">
        <v>867</v>
      </c>
      <c r="E262" s="87" t="s">
        <v>869</v>
      </c>
      <c r="F262" s="52">
        <f t="shared" si="4"/>
        <v>1248300</v>
      </c>
      <c r="G262" s="107" t="s">
        <v>78</v>
      </c>
      <c r="H262" s="63">
        <f>VLOOKUP(G262,Sheet1!$A$2:$B$98,2,FALSE)</f>
        <v>0</v>
      </c>
      <c r="I262" s="64" t="s">
        <v>71</v>
      </c>
      <c r="J262" s="63">
        <f>VLOOKUP(I262,Sheet1!$A$2:$B$98,2,FALSE)</f>
        <v>234000</v>
      </c>
      <c r="K262" s="65" t="s">
        <v>64</v>
      </c>
      <c r="L262" s="66">
        <f>VLOOKUP(K262,Sheet1!$A$2:$B$98,2,FALSE)</f>
        <v>40500</v>
      </c>
      <c r="M262" s="65" t="s">
        <v>65</v>
      </c>
      <c r="N262" s="66">
        <f>VLOOKUP(M262,Sheet1!$A$2:$B$98,2,FALSE)</f>
        <v>301500</v>
      </c>
      <c r="O262" s="102" t="s">
        <v>118</v>
      </c>
      <c r="P262" s="69">
        <f>VLOOKUP(O262,Sheet1!$A$2:$B$98,2,FALSE)</f>
        <v>0</v>
      </c>
      <c r="Q262" s="102" t="s">
        <v>119</v>
      </c>
      <c r="R262" s="69">
        <f>VLOOKUP(Q262,Sheet1!$A$2:$B$98,2,FALSE)</f>
        <v>0</v>
      </c>
      <c r="S262" s="68" t="s">
        <v>61</v>
      </c>
      <c r="T262" s="69">
        <f>VLOOKUP(S262,Sheet1!$A$2:$B$98,2,FALSE)</f>
        <v>342000</v>
      </c>
      <c r="U262" s="98" t="s">
        <v>114</v>
      </c>
      <c r="V262" s="71">
        <f>VLOOKUP(U262,Sheet1!$A$2:$B$98,2,FALSE)</f>
        <v>0</v>
      </c>
      <c r="W262" s="70" t="s">
        <v>100</v>
      </c>
      <c r="X262" s="71">
        <f>VLOOKUP(W262,Sheet1!$A$2:$B$98,2,FALSE)</f>
        <v>55800</v>
      </c>
      <c r="Y262" s="98" t="s">
        <v>147</v>
      </c>
      <c r="Z262" s="71">
        <f>VLOOKUP(Y262,Sheet1!$A$2:$B$98,2,FALSE)</f>
        <v>0</v>
      </c>
      <c r="AA262" s="72" t="s">
        <v>86</v>
      </c>
      <c r="AB262" s="73">
        <f>VLOOKUP(AA262,Sheet1!$A$2:$B$98,2,FALSE)</f>
        <v>234000</v>
      </c>
      <c r="AC262" s="72" t="s">
        <v>39</v>
      </c>
      <c r="AD262" s="73">
        <f>VLOOKUP(AC262,Sheet1!$A$2:$B$98,2,FALSE)</f>
        <v>40500</v>
      </c>
      <c r="AE262" s="101" t="s">
        <v>115</v>
      </c>
      <c r="AF262" s="74">
        <f>VLOOKUP(AE262,Sheet1!$A$2:$B$98,2,FALSE)</f>
        <v>0</v>
      </c>
      <c r="AG262" s="100" t="s">
        <v>129</v>
      </c>
      <c r="AH262" s="74">
        <f>VLOOKUP(AG262,Sheet1!$A$2:$B$98,2,FALSE)</f>
        <v>0</v>
      </c>
    </row>
    <row r="263" spans="1:34" ht="9.6999999999999993" customHeight="1" x14ac:dyDescent="0.2">
      <c r="A263" s="58">
        <v>262</v>
      </c>
      <c r="B263" s="59" t="s">
        <v>224</v>
      </c>
      <c r="C263" s="49" t="s">
        <v>111</v>
      </c>
      <c r="D263" s="80" t="s">
        <v>223</v>
      </c>
      <c r="E263" s="83" t="s">
        <v>225</v>
      </c>
      <c r="F263" s="52">
        <f t="shared" si="4"/>
        <v>1241460</v>
      </c>
      <c r="G263" s="62" t="s">
        <v>50</v>
      </c>
      <c r="H263" s="63">
        <f>VLOOKUP(G263,Sheet1!$A$2:$B$98,2,FALSE)</f>
        <v>342000</v>
      </c>
      <c r="I263" s="108" t="s">
        <v>43</v>
      </c>
      <c r="J263" s="63">
        <f>VLOOKUP(I263,Sheet1!$A$2:$B$98,2,FALSE)</f>
        <v>0</v>
      </c>
      <c r="K263" s="65" t="s">
        <v>117</v>
      </c>
      <c r="L263" s="66">
        <f>VLOOKUP(K263,Sheet1!$A$2:$B$98,2,FALSE)</f>
        <v>234000</v>
      </c>
      <c r="M263" s="103" t="s">
        <v>41</v>
      </c>
      <c r="N263" s="66">
        <f>VLOOKUP(M263,Sheet1!$A$2:$B$98,2,FALSE)</f>
        <v>0</v>
      </c>
      <c r="O263" s="102" t="s">
        <v>136</v>
      </c>
      <c r="P263" s="69">
        <f>VLOOKUP(O263,Sheet1!$A$2:$B$98,2,FALSE)</f>
        <v>0</v>
      </c>
      <c r="Q263" s="102" t="s">
        <v>92</v>
      </c>
      <c r="R263" s="69">
        <f>VLOOKUP(Q263,Sheet1!$A$2:$B$98,2,FALSE)</f>
        <v>0</v>
      </c>
      <c r="S263" s="68" t="s">
        <v>76</v>
      </c>
      <c r="T263" s="69">
        <f>VLOOKUP(S263,Sheet1!$A$2:$B$98,2,FALSE)</f>
        <v>101160</v>
      </c>
      <c r="U263" s="70" t="s">
        <v>141</v>
      </c>
      <c r="V263" s="71">
        <f>VLOOKUP(U263,Sheet1!$A$2:$B$98,2,FALSE)</f>
        <v>40500</v>
      </c>
      <c r="W263" s="70" t="s">
        <v>120</v>
      </c>
      <c r="X263" s="71">
        <f>VLOOKUP(W263,Sheet1!$A$2:$B$98,2,FALSE)</f>
        <v>234000</v>
      </c>
      <c r="Y263" s="70" t="s">
        <v>100</v>
      </c>
      <c r="Z263" s="71">
        <f>VLOOKUP(Y263,Sheet1!$A$2:$B$98,2,FALSE)</f>
        <v>55800</v>
      </c>
      <c r="AA263" s="99" t="s">
        <v>53</v>
      </c>
      <c r="AB263" s="73">
        <f>VLOOKUP(AA263,Sheet1!$A$2:$B$98,2,FALSE)</f>
        <v>0</v>
      </c>
      <c r="AC263" s="72" t="s">
        <v>86</v>
      </c>
      <c r="AD263" s="73">
        <f>VLOOKUP(AC263,Sheet1!$A$2:$B$98,2,FALSE)</f>
        <v>234000</v>
      </c>
      <c r="AE263" s="101" t="s">
        <v>122</v>
      </c>
      <c r="AF263" s="74">
        <f>VLOOKUP(AE263,Sheet1!$A$2:$B$98,2,FALSE)</f>
        <v>0</v>
      </c>
      <c r="AG263" s="100" t="s">
        <v>129</v>
      </c>
      <c r="AH263" s="74">
        <f>VLOOKUP(AG263,Sheet1!$A$2:$B$98,2,FALSE)</f>
        <v>0</v>
      </c>
    </row>
    <row r="264" spans="1:34" ht="9.6999999999999993" customHeight="1" x14ac:dyDescent="0.2">
      <c r="A264" s="58">
        <v>263</v>
      </c>
      <c r="B264" s="59" t="s">
        <v>205</v>
      </c>
      <c r="C264" s="49" t="s">
        <v>111</v>
      </c>
      <c r="D264" s="80" t="s">
        <v>203</v>
      </c>
      <c r="E264" s="83" t="s">
        <v>211</v>
      </c>
      <c r="F264" s="52">
        <f t="shared" si="4"/>
        <v>1239372</v>
      </c>
      <c r="G264" s="62" t="s">
        <v>36</v>
      </c>
      <c r="H264" s="63">
        <f>VLOOKUP(G264,Sheet1!$A$2:$B$98,2,FALSE)</f>
        <v>148500</v>
      </c>
      <c r="I264" s="64" t="s">
        <v>71</v>
      </c>
      <c r="J264" s="63">
        <f>VLOOKUP(I264,Sheet1!$A$2:$B$98,2,FALSE)</f>
        <v>234000</v>
      </c>
      <c r="K264" s="65" t="s">
        <v>65</v>
      </c>
      <c r="L264" s="66">
        <f>VLOOKUP(K264,Sheet1!$A$2:$B$98,2,FALSE)</f>
        <v>301500</v>
      </c>
      <c r="M264" s="103" t="s">
        <v>41</v>
      </c>
      <c r="N264" s="66">
        <f>VLOOKUP(M264,Sheet1!$A$2:$B$98,2,FALSE)</f>
        <v>0</v>
      </c>
      <c r="O264" s="68" t="s">
        <v>68</v>
      </c>
      <c r="P264" s="69">
        <f>VLOOKUP(O264,Sheet1!$A$2:$B$98,2,FALSE)</f>
        <v>55800</v>
      </c>
      <c r="Q264" s="68" t="s">
        <v>61</v>
      </c>
      <c r="R264" s="69">
        <f>VLOOKUP(Q264,Sheet1!$A$2:$B$98,2,FALSE)</f>
        <v>342000</v>
      </c>
      <c r="S264" s="68" t="s">
        <v>62</v>
      </c>
      <c r="T264" s="69">
        <f>VLOOKUP(S264,Sheet1!$A$2:$B$98,2,FALSE)</f>
        <v>48600</v>
      </c>
      <c r="U264" s="98" t="s">
        <v>94</v>
      </c>
      <c r="V264" s="71">
        <f>VLOOKUP(U264,Sheet1!$A$2:$B$98,2,FALSE)</f>
        <v>0</v>
      </c>
      <c r="W264" s="70" t="s">
        <v>141</v>
      </c>
      <c r="X264" s="71">
        <f>VLOOKUP(W264,Sheet1!$A$2:$B$98,2,FALSE)</f>
        <v>40500</v>
      </c>
      <c r="Y264" s="98" t="s">
        <v>90</v>
      </c>
      <c r="Z264" s="71">
        <f>VLOOKUP(Y264,Sheet1!$A$2:$B$98,2,FALSE)</f>
        <v>0</v>
      </c>
      <c r="AA264" s="72" t="s">
        <v>69</v>
      </c>
      <c r="AB264" s="73">
        <f>VLOOKUP(AA264,Sheet1!$A$2:$B$98,2,FALSE)</f>
        <v>27972</v>
      </c>
      <c r="AC264" s="72" t="s">
        <v>39</v>
      </c>
      <c r="AD264" s="73">
        <f>VLOOKUP(AC264,Sheet1!$A$2:$B$98,2,FALSE)</f>
        <v>40500</v>
      </c>
      <c r="AE264" s="101" t="s">
        <v>115</v>
      </c>
      <c r="AF264" s="74">
        <f>VLOOKUP(AE264,Sheet1!$A$2:$B$98,2,FALSE)</f>
        <v>0</v>
      </c>
      <c r="AG264" s="100" t="s">
        <v>129</v>
      </c>
      <c r="AH264" s="74">
        <f>VLOOKUP(AG264,Sheet1!$A$2:$B$98,2,FALSE)</f>
        <v>0</v>
      </c>
    </row>
    <row r="265" spans="1:34" ht="9.6999999999999993" customHeight="1" x14ac:dyDescent="0.2">
      <c r="A265" s="48">
        <v>264</v>
      </c>
      <c r="B265" s="59" t="s">
        <v>206</v>
      </c>
      <c r="C265" s="49" t="s">
        <v>111</v>
      </c>
      <c r="D265" s="80" t="s">
        <v>203</v>
      </c>
      <c r="E265" s="83" t="s">
        <v>211</v>
      </c>
      <c r="F265" s="52">
        <f t="shared" si="4"/>
        <v>1239372</v>
      </c>
      <c r="G265" s="62" t="s">
        <v>36</v>
      </c>
      <c r="H265" s="63">
        <f>VLOOKUP(G265,Sheet1!$A$2:$B$98,2,FALSE)</f>
        <v>148500</v>
      </c>
      <c r="I265" s="64" t="s">
        <v>71</v>
      </c>
      <c r="J265" s="63">
        <f>VLOOKUP(I265,Sheet1!$A$2:$B$98,2,FALSE)</f>
        <v>234000</v>
      </c>
      <c r="K265" s="65" t="s">
        <v>65</v>
      </c>
      <c r="L265" s="66">
        <f>VLOOKUP(K265,Sheet1!$A$2:$B$98,2,FALSE)</f>
        <v>301500</v>
      </c>
      <c r="M265" s="103" t="s">
        <v>81</v>
      </c>
      <c r="N265" s="66">
        <f>VLOOKUP(M265,Sheet1!$A$2:$B$98,2,FALSE)</f>
        <v>0</v>
      </c>
      <c r="O265" s="68" t="s">
        <v>68</v>
      </c>
      <c r="P265" s="69">
        <f>VLOOKUP(O265,Sheet1!$A$2:$B$98,2,FALSE)</f>
        <v>55800</v>
      </c>
      <c r="Q265" s="68" t="s">
        <v>61</v>
      </c>
      <c r="R265" s="69">
        <f>VLOOKUP(Q265,Sheet1!$A$2:$B$98,2,FALSE)</f>
        <v>342000</v>
      </c>
      <c r="S265" s="68" t="s">
        <v>62</v>
      </c>
      <c r="T265" s="69">
        <f>VLOOKUP(S265,Sheet1!$A$2:$B$98,2,FALSE)</f>
        <v>48600</v>
      </c>
      <c r="U265" s="98" t="s">
        <v>94</v>
      </c>
      <c r="V265" s="71">
        <f>VLOOKUP(U265,Sheet1!$A$2:$B$98,2,FALSE)</f>
        <v>0</v>
      </c>
      <c r="W265" s="70" t="s">
        <v>141</v>
      </c>
      <c r="X265" s="71">
        <f>VLOOKUP(W265,Sheet1!$A$2:$B$98,2,FALSE)</f>
        <v>40500</v>
      </c>
      <c r="Y265" s="98" t="s">
        <v>90</v>
      </c>
      <c r="Z265" s="71">
        <f>VLOOKUP(Y265,Sheet1!$A$2:$B$98,2,FALSE)</f>
        <v>0</v>
      </c>
      <c r="AA265" s="72" t="s">
        <v>69</v>
      </c>
      <c r="AB265" s="73">
        <f>VLOOKUP(AA265,Sheet1!$A$2:$B$98,2,FALSE)</f>
        <v>27972</v>
      </c>
      <c r="AC265" s="72" t="s">
        <v>39</v>
      </c>
      <c r="AD265" s="73">
        <f>VLOOKUP(AC265,Sheet1!$A$2:$B$98,2,FALSE)</f>
        <v>40500</v>
      </c>
      <c r="AE265" s="101" t="s">
        <v>115</v>
      </c>
      <c r="AF265" s="74">
        <f>VLOOKUP(AE265,Sheet1!$A$2:$B$98,2,FALSE)</f>
        <v>0</v>
      </c>
      <c r="AG265" s="100" t="s">
        <v>129</v>
      </c>
      <c r="AH265" s="74">
        <f>VLOOKUP(AG265,Sheet1!$A$2:$B$98,2,FALSE)</f>
        <v>0</v>
      </c>
    </row>
    <row r="266" spans="1:34" ht="9.6999999999999993" customHeight="1" x14ac:dyDescent="0.2">
      <c r="A266" s="48">
        <v>265</v>
      </c>
      <c r="B266" s="59" t="s">
        <v>614</v>
      </c>
      <c r="C266" s="49" t="s">
        <v>615</v>
      </c>
      <c r="D266" s="80" t="s">
        <v>613</v>
      </c>
      <c r="E266" s="83" t="s">
        <v>935</v>
      </c>
      <c r="F266" s="52">
        <f t="shared" si="4"/>
        <v>1235772</v>
      </c>
      <c r="G266" s="62" t="s">
        <v>50</v>
      </c>
      <c r="H266" s="63">
        <f>VLOOKUP(G266,Sheet1!$A$2:$B$98,2,FALSE)</f>
        <v>342000</v>
      </c>
      <c r="I266" s="108" t="s">
        <v>78</v>
      </c>
      <c r="J266" s="63">
        <f>VLOOKUP(I266,Sheet1!$A$2:$B$98,2,FALSE)</f>
        <v>0</v>
      </c>
      <c r="K266" s="65" t="s">
        <v>64</v>
      </c>
      <c r="L266" s="66">
        <f>VLOOKUP(K266,Sheet1!$A$2:$B$98,2,FALSE)</f>
        <v>40500</v>
      </c>
      <c r="M266" s="65" t="s">
        <v>65</v>
      </c>
      <c r="N266" s="66">
        <f>VLOOKUP(M266,Sheet1!$A$2:$B$98,2,FALSE)</f>
        <v>301500</v>
      </c>
      <c r="O266" s="102" t="s">
        <v>119</v>
      </c>
      <c r="P266" s="69">
        <f>VLOOKUP(O266,Sheet1!$A$2:$B$98,2,FALSE)</f>
        <v>0</v>
      </c>
      <c r="Q266" s="102" t="s">
        <v>98</v>
      </c>
      <c r="R266" s="69">
        <f>VLOOKUP(Q266,Sheet1!$A$2:$B$98,2,FALSE)</f>
        <v>0</v>
      </c>
      <c r="S266" s="68" t="s">
        <v>101</v>
      </c>
      <c r="T266" s="69">
        <f>VLOOKUP(S266,Sheet1!$A$2:$B$98,2,FALSE)</f>
        <v>27972</v>
      </c>
      <c r="U266" s="70" t="s">
        <v>100</v>
      </c>
      <c r="V266" s="71">
        <f>VLOOKUP(U266,Sheet1!$A$2:$B$98,2,FALSE)</f>
        <v>55800</v>
      </c>
      <c r="W266" s="70" t="s">
        <v>120</v>
      </c>
      <c r="X266" s="71">
        <f>VLOOKUP(W266,Sheet1!$A$2:$B$98,2,FALSE)</f>
        <v>234000</v>
      </c>
      <c r="Y266" s="98" t="s">
        <v>90</v>
      </c>
      <c r="Z266" s="71">
        <f>VLOOKUP(Y266,Sheet1!$A$2:$B$98,2,FALSE)</f>
        <v>0</v>
      </c>
      <c r="AA266" s="99" t="s">
        <v>53</v>
      </c>
      <c r="AB266" s="73">
        <f>VLOOKUP(AA266,Sheet1!$A$2:$B$98,2,FALSE)</f>
        <v>0</v>
      </c>
      <c r="AC266" s="72" t="s">
        <v>86</v>
      </c>
      <c r="AD266" s="73">
        <f>VLOOKUP(AC266,Sheet1!$A$2:$B$98,2,FALSE)</f>
        <v>234000</v>
      </c>
      <c r="AE266" s="101" t="s">
        <v>115</v>
      </c>
      <c r="AF266" s="74">
        <f>VLOOKUP(AE266,Sheet1!$A$2:$B$98,2,FALSE)</f>
        <v>0</v>
      </c>
      <c r="AG266" s="100" t="s">
        <v>129</v>
      </c>
      <c r="AH266" s="74">
        <f>VLOOKUP(AG266,Sheet1!$A$2:$B$98,2,FALSE)</f>
        <v>0</v>
      </c>
    </row>
    <row r="267" spans="1:34" ht="9.6999999999999993" customHeight="1" x14ac:dyDescent="0.2">
      <c r="A267" s="58">
        <v>266</v>
      </c>
      <c r="B267" s="59" t="s">
        <v>244</v>
      </c>
      <c r="C267" s="49" t="s">
        <v>111</v>
      </c>
      <c r="D267" s="80" t="s">
        <v>241</v>
      </c>
      <c r="E267" s="87" t="s">
        <v>242</v>
      </c>
      <c r="F267" s="52">
        <f t="shared" si="4"/>
        <v>1220160</v>
      </c>
      <c r="G267" s="62" t="s">
        <v>36</v>
      </c>
      <c r="H267" s="63">
        <f>VLOOKUP(G267,Sheet1!$A$2:$B$98,2,FALSE)</f>
        <v>148500</v>
      </c>
      <c r="I267" s="64" t="s">
        <v>67</v>
      </c>
      <c r="J267" s="63">
        <f>VLOOKUP(I267,Sheet1!$A$2:$B$98,2,FALSE)</f>
        <v>101160</v>
      </c>
      <c r="K267" s="65" t="s">
        <v>57</v>
      </c>
      <c r="L267" s="66">
        <f>VLOOKUP(K267,Sheet1!$A$2:$B$98,2,FALSE)</f>
        <v>148500</v>
      </c>
      <c r="M267" s="103" t="s">
        <v>81</v>
      </c>
      <c r="N267" s="66">
        <f>VLOOKUP(M267,Sheet1!$A$2:$B$98,2,FALSE)</f>
        <v>0</v>
      </c>
      <c r="O267" s="102" t="s">
        <v>118</v>
      </c>
      <c r="P267" s="69">
        <f>VLOOKUP(O267,Sheet1!$A$2:$B$98,2,FALSE)</f>
        <v>0</v>
      </c>
      <c r="Q267" s="102" t="s">
        <v>119</v>
      </c>
      <c r="R267" s="69">
        <f>VLOOKUP(Q267,Sheet1!$A$2:$B$98,2,FALSE)</f>
        <v>0</v>
      </c>
      <c r="S267" s="68" t="s">
        <v>139</v>
      </c>
      <c r="T267" s="69">
        <f>VLOOKUP(S267,Sheet1!$A$2:$B$98,2,FALSE)</f>
        <v>432000</v>
      </c>
      <c r="U267" s="70" t="s">
        <v>141</v>
      </c>
      <c r="V267" s="71">
        <f>VLOOKUP(U267,Sheet1!$A$2:$B$98,2,FALSE)</f>
        <v>40500</v>
      </c>
      <c r="W267" s="70" t="s">
        <v>120</v>
      </c>
      <c r="X267" s="71">
        <f>VLOOKUP(W267,Sheet1!$A$2:$B$98,2,FALSE)</f>
        <v>234000</v>
      </c>
      <c r="Y267" s="98" t="s">
        <v>146</v>
      </c>
      <c r="Z267" s="71">
        <f>VLOOKUP(Y267,Sheet1!$A$2:$B$98,2,FALSE)</f>
        <v>0</v>
      </c>
      <c r="AA267" s="99" t="s">
        <v>44</v>
      </c>
      <c r="AB267" s="73">
        <f>VLOOKUP(AA267,Sheet1!$A$2:$B$98,2,FALSE)</f>
        <v>0</v>
      </c>
      <c r="AC267" s="72" t="s">
        <v>39</v>
      </c>
      <c r="AD267" s="73">
        <f>VLOOKUP(AC267,Sheet1!$A$2:$B$98,2,FALSE)</f>
        <v>40500</v>
      </c>
      <c r="AE267" s="101" t="s">
        <v>150</v>
      </c>
      <c r="AF267" s="74">
        <f>VLOOKUP(AE267,Sheet1!$A$2:$B$98,2,FALSE)</f>
        <v>0</v>
      </c>
      <c r="AG267" s="75" t="s">
        <v>116</v>
      </c>
      <c r="AH267" s="74">
        <f>VLOOKUP(AG267,Sheet1!$A$2:$B$98,2,FALSE)</f>
        <v>75000</v>
      </c>
    </row>
    <row r="268" spans="1:34" ht="9.6999999999999993" customHeight="1" x14ac:dyDescent="0.2">
      <c r="A268" s="58">
        <v>267</v>
      </c>
      <c r="B268" s="59" t="s">
        <v>456</v>
      </c>
      <c r="C268" s="49" t="s">
        <v>111</v>
      </c>
      <c r="D268" s="80" t="s">
        <v>451</v>
      </c>
      <c r="E268" s="87" t="s">
        <v>460</v>
      </c>
      <c r="F268" s="52">
        <f t="shared" si="4"/>
        <v>1215000</v>
      </c>
      <c r="G268" s="107" t="s">
        <v>35</v>
      </c>
      <c r="H268" s="63">
        <f>VLOOKUP(G268,Sheet1!$A$2:$B$98,2,FALSE)</f>
        <v>0</v>
      </c>
      <c r="I268" s="108" t="s">
        <v>78</v>
      </c>
      <c r="J268" s="63">
        <f>VLOOKUP(I268,Sheet1!$A$2:$B$98,2,FALSE)</f>
        <v>0</v>
      </c>
      <c r="K268" s="65" t="s">
        <v>57</v>
      </c>
      <c r="L268" s="66">
        <f>VLOOKUP(K268,Sheet1!$A$2:$B$98,2,FALSE)</f>
        <v>148500</v>
      </c>
      <c r="M268" s="103" t="s">
        <v>41</v>
      </c>
      <c r="N268" s="66">
        <f>VLOOKUP(M268,Sheet1!$A$2:$B$98,2,FALSE)</f>
        <v>0</v>
      </c>
      <c r="O268" s="68" t="s">
        <v>113</v>
      </c>
      <c r="P268" s="69">
        <f>VLOOKUP(O268,Sheet1!$A$2:$B$98,2,FALSE)</f>
        <v>792000</v>
      </c>
      <c r="Q268" s="102" t="s">
        <v>98</v>
      </c>
      <c r="R268" s="69">
        <f>VLOOKUP(Q268,Sheet1!$A$2:$B$98,2,FALSE)</f>
        <v>0</v>
      </c>
      <c r="S268" s="102" t="s">
        <v>127</v>
      </c>
      <c r="T268" s="69">
        <f>VLOOKUP(S268,Sheet1!$A$2:$B$98,2,FALSE)</f>
        <v>0</v>
      </c>
      <c r="U268" s="98" t="s">
        <v>93</v>
      </c>
      <c r="V268" s="71">
        <f>VLOOKUP(U268,Sheet1!$A$2:$B$98,2,FALSE)</f>
        <v>0</v>
      </c>
      <c r="W268" s="98" t="s">
        <v>148</v>
      </c>
      <c r="X268" s="71">
        <f>VLOOKUP(W268,Sheet1!$A$2:$B$98,2,FALSE)</f>
        <v>0</v>
      </c>
      <c r="Y268" s="98" t="s">
        <v>128</v>
      </c>
      <c r="Z268" s="71">
        <f>VLOOKUP(Y268,Sheet1!$A$2:$B$98,2,FALSE)</f>
        <v>0</v>
      </c>
      <c r="AA268" s="72" t="s">
        <v>86</v>
      </c>
      <c r="AB268" s="73">
        <f>VLOOKUP(AA268,Sheet1!$A$2:$B$98,2,FALSE)</f>
        <v>234000</v>
      </c>
      <c r="AC268" s="72" t="s">
        <v>39</v>
      </c>
      <c r="AD268" s="73">
        <f>VLOOKUP(AC268,Sheet1!$A$2:$B$98,2,FALSE)</f>
        <v>40500</v>
      </c>
      <c r="AE268" s="101" t="s">
        <v>129</v>
      </c>
      <c r="AF268" s="74">
        <f>VLOOKUP(AE268,Sheet1!$A$2:$B$98,2,FALSE)</f>
        <v>0</v>
      </c>
      <c r="AG268" s="100" t="s">
        <v>150</v>
      </c>
      <c r="AH268" s="74">
        <f>VLOOKUP(AG268,Sheet1!$A$2:$B$98,2,FALSE)</f>
        <v>0</v>
      </c>
    </row>
    <row r="269" spans="1:34" ht="9.6999999999999993" customHeight="1" x14ac:dyDescent="0.2">
      <c r="A269" s="48">
        <v>268</v>
      </c>
      <c r="B269" s="59" t="s">
        <v>654</v>
      </c>
      <c r="C269" s="49" t="s">
        <v>221</v>
      </c>
      <c r="D269" s="80" t="s">
        <v>652</v>
      </c>
      <c r="E269" s="87" t="s">
        <v>655</v>
      </c>
      <c r="F269" s="52">
        <f t="shared" si="4"/>
        <v>1211844</v>
      </c>
      <c r="G269" s="62" t="s">
        <v>50</v>
      </c>
      <c r="H269" s="63">
        <f>VLOOKUP(G269,Sheet1!$A$2:$B$98,2,FALSE)</f>
        <v>342000</v>
      </c>
      <c r="I269" s="108" t="s">
        <v>35</v>
      </c>
      <c r="J269" s="63">
        <f>VLOOKUP(I269,Sheet1!$A$2:$B$98,2,FALSE)</f>
        <v>0</v>
      </c>
      <c r="K269" s="65" t="s">
        <v>34</v>
      </c>
      <c r="L269" s="66">
        <f>VLOOKUP(K269,Sheet1!$A$2:$B$98,2,FALSE)</f>
        <v>27972</v>
      </c>
      <c r="M269" s="65" t="s">
        <v>57</v>
      </c>
      <c r="N269" s="66">
        <f>VLOOKUP(M269,Sheet1!$A$2:$B$98,2,FALSE)</f>
        <v>148500</v>
      </c>
      <c r="O269" s="68" t="s">
        <v>138</v>
      </c>
      <c r="P269" s="69">
        <f>VLOOKUP(O269,Sheet1!$A$2:$B$98,2,FALSE)</f>
        <v>66600</v>
      </c>
      <c r="Q269" s="102" t="s">
        <v>127</v>
      </c>
      <c r="R269" s="69">
        <f>VLOOKUP(Q269,Sheet1!$A$2:$B$98,2,FALSE)</f>
        <v>0</v>
      </c>
      <c r="S269" s="68" t="s">
        <v>101</v>
      </c>
      <c r="T269" s="69">
        <f>VLOOKUP(S269,Sheet1!$A$2:$B$98,2,FALSE)</f>
        <v>27972</v>
      </c>
      <c r="U269" s="70" t="s">
        <v>83</v>
      </c>
      <c r="V269" s="71">
        <f>VLOOKUP(U269,Sheet1!$A$2:$B$98,2,FALSE)</f>
        <v>234000</v>
      </c>
      <c r="W269" s="70" t="s">
        <v>100</v>
      </c>
      <c r="X269" s="71">
        <f>VLOOKUP(W269,Sheet1!$A$2:$B$98,2,FALSE)</f>
        <v>55800</v>
      </c>
      <c r="Y269" s="98" t="s">
        <v>128</v>
      </c>
      <c r="Z269" s="71">
        <f>VLOOKUP(Y269,Sheet1!$A$2:$B$98,2,FALSE)</f>
        <v>0</v>
      </c>
      <c r="AA269" s="99" t="s">
        <v>53</v>
      </c>
      <c r="AB269" s="73">
        <f>VLOOKUP(AA269,Sheet1!$A$2:$B$98,2,FALSE)</f>
        <v>0</v>
      </c>
      <c r="AC269" s="72" t="s">
        <v>86</v>
      </c>
      <c r="AD269" s="73">
        <f>VLOOKUP(AC269,Sheet1!$A$2:$B$98,2,FALSE)</f>
        <v>234000</v>
      </c>
      <c r="AE269" s="101" t="s">
        <v>129</v>
      </c>
      <c r="AF269" s="74">
        <f>VLOOKUP(AE269,Sheet1!$A$2:$B$98,2,FALSE)</f>
        <v>0</v>
      </c>
      <c r="AG269" s="75" t="s">
        <v>116</v>
      </c>
      <c r="AH269" s="74">
        <f>VLOOKUP(AG269,Sheet1!$A$2:$B$98,2,FALSE)</f>
        <v>75000</v>
      </c>
    </row>
    <row r="270" spans="1:34" ht="9.6999999999999993" customHeight="1" x14ac:dyDescent="0.2">
      <c r="A270" s="48">
        <v>269</v>
      </c>
      <c r="B270" s="59" t="s">
        <v>828</v>
      </c>
      <c r="C270" s="49" t="s">
        <v>111</v>
      </c>
      <c r="D270" s="80" t="s">
        <v>576</v>
      </c>
      <c r="E270" s="87" t="s">
        <v>577</v>
      </c>
      <c r="F270" s="52">
        <f t="shared" si="4"/>
        <v>1209360</v>
      </c>
      <c r="G270" s="107" t="s">
        <v>45</v>
      </c>
      <c r="H270" s="63">
        <f>VLOOKUP(G270,Sheet1!$A$2:$B$98,2,FALSE)</f>
        <v>0</v>
      </c>
      <c r="I270" s="108" t="s">
        <v>43</v>
      </c>
      <c r="J270" s="63">
        <f>VLOOKUP(I270,Sheet1!$A$2:$B$98,2,FALSE)</f>
        <v>0</v>
      </c>
      <c r="K270" s="103" t="s">
        <v>80</v>
      </c>
      <c r="L270" s="66">
        <f>VLOOKUP(K270,Sheet1!$A$2:$B$98,2,FALSE)</f>
        <v>0</v>
      </c>
      <c r="M270" s="103" t="s">
        <v>81</v>
      </c>
      <c r="N270" s="66">
        <f>VLOOKUP(M270,Sheet1!$A$2:$B$98,2,FALSE)</f>
        <v>0</v>
      </c>
      <c r="O270" s="68" t="s">
        <v>61</v>
      </c>
      <c r="P270" s="69">
        <f>VLOOKUP(O270,Sheet1!$A$2:$B$98,2,FALSE)</f>
        <v>342000</v>
      </c>
      <c r="Q270" s="102" t="s">
        <v>92</v>
      </c>
      <c r="R270" s="69">
        <f>VLOOKUP(Q270,Sheet1!$A$2:$B$98,2,FALSE)</f>
        <v>0</v>
      </c>
      <c r="S270" s="68" t="s">
        <v>76</v>
      </c>
      <c r="T270" s="69">
        <f>VLOOKUP(S270,Sheet1!$A$2:$B$98,2,FALSE)</f>
        <v>101160</v>
      </c>
      <c r="U270" s="70" t="s">
        <v>83</v>
      </c>
      <c r="V270" s="71">
        <f>VLOOKUP(U270,Sheet1!$A$2:$B$98,2,FALSE)</f>
        <v>234000</v>
      </c>
      <c r="W270" s="70" t="s">
        <v>97</v>
      </c>
      <c r="X270" s="71">
        <f>VLOOKUP(W270,Sheet1!$A$2:$B$98,2,FALSE)</f>
        <v>34200</v>
      </c>
      <c r="Y270" s="70" t="s">
        <v>95</v>
      </c>
      <c r="Z270" s="71">
        <f>VLOOKUP(Y270,Sheet1!$A$2:$B$98,2,FALSE)</f>
        <v>148500</v>
      </c>
      <c r="AA270" s="72" t="s">
        <v>86</v>
      </c>
      <c r="AB270" s="73">
        <f>VLOOKUP(AA270,Sheet1!$A$2:$B$98,2,FALSE)</f>
        <v>234000</v>
      </c>
      <c r="AC270" s="72" t="s">
        <v>39</v>
      </c>
      <c r="AD270" s="73">
        <f>VLOOKUP(AC270,Sheet1!$A$2:$B$98,2,FALSE)</f>
        <v>40500</v>
      </c>
      <c r="AE270" s="101" t="s">
        <v>129</v>
      </c>
      <c r="AF270" s="74">
        <f>VLOOKUP(AE270,Sheet1!$A$2:$B$98,2,FALSE)</f>
        <v>0</v>
      </c>
      <c r="AG270" s="75" t="s">
        <v>116</v>
      </c>
      <c r="AH270" s="74">
        <f>VLOOKUP(AG270,Sheet1!$A$2:$B$98,2,FALSE)</f>
        <v>75000</v>
      </c>
    </row>
    <row r="271" spans="1:34" ht="9.6999999999999993" customHeight="1" x14ac:dyDescent="0.2">
      <c r="A271" s="58">
        <v>270</v>
      </c>
      <c r="B271" s="59" t="s">
        <v>586</v>
      </c>
      <c r="C271" s="49" t="s">
        <v>111</v>
      </c>
      <c r="D271" s="86" t="s">
        <v>587</v>
      </c>
      <c r="E271" s="83" t="s">
        <v>589</v>
      </c>
      <c r="F271" s="52">
        <f t="shared" si="4"/>
        <v>1205460</v>
      </c>
      <c r="G271" s="62" t="s">
        <v>36</v>
      </c>
      <c r="H271" s="63">
        <f>VLOOKUP(G271,Sheet1!$A$2:$B$98,2,FALSE)</f>
        <v>148500</v>
      </c>
      <c r="I271" s="64" t="s">
        <v>50</v>
      </c>
      <c r="J271" s="63">
        <f>VLOOKUP(I271,Sheet1!$A$2:$B$98,2,FALSE)</f>
        <v>342000</v>
      </c>
      <c r="K271" s="103" t="s">
        <v>42</v>
      </c>
      <c r="L271" s="66">
        <f>VLOOKUP(K271,Sheet1!$A$2:$B$98,2,FALSE)</f>
        <v>0</v>
      </c>
      <c r="M271" s="65" t="s">
        <v>117</v>
      </c>
      <c r="N271" s="66">
        <f>VLOOKUP(M271,Sheet1!$A$2:$B$98,2,FALSE)</f>
        <v>234000</v>
      </c>
      <c r="O271" s="102" t="s">
        <v>119</v>
      </c>
      <c r="P271" s="69">
        <f>VLOOKUP(O271,Sheet1!$A$2:$B$98,2,FALSE)</f>
        <v>0</v>
      </c>
      <c r="Q271" s="68" t="s">
        <v>68</v>
      </c>
      <c r="R271" s="69">
        <f>VLOOKUP(Q271,Sheet1!$A$2:$B$98,2,FALSE)</f>
        <v>55800</v>
      </c>
      <c r="S271" s="68" t="s">
        <v>76</v>
      </c>
      <c r="T271" s="69">
        <f>VLOOKUP(S271,Sheet1!$A$2:$B$98,2,FALSE)</f>
        <v>101160</v>
      </c>
      <c r="U271" s="98" t="s">
        <v>114</v>
      </c>
      <c r="V271" s="71">
        <f>VLOOKUP(U271,Sheet1!$A$2:$B$98,2,FALSE)</f>
        <v>0</v>
      </c>
      <c r="W271" s="70" t="s">
        <v>97</v>
      </c>
      <c r="X271" s="71">
        <f>VLOOKUP(W271,Sheet1!$A$2:$B$98,2,FALSE)</f>
        <v>34200</v>
      </c>
      <c r="Y271" s="70" t="s">
        <v>100</v>
      </c>
      <c r="Z271" s="71">
        <f>VLOOKUP(Y271,Sheet1!$A$2:$B$98,2,FALSE)</f>
        <v>55800</v>
      </c>
      <c r="AA271" s="72" t="s">
        <v>86</v>
      </c>
      <c r="AB271" s="73">
        <f>VLOOKUP(AA271,Sheet1!$A$2:$B$98,2,FALSE)</f>
        <v>234000</v>
      </c>
      <c r="AC271" s="99" t="s">
        <v>44</v>
      </c>
      <c r="AD271" s="73">
        <f>VLOOKUP(AC271,Sheet1!$A$2:$B$98,2,FALSE)</f>
        <v>0</v>
      </c>
      <c r="AE271" s="101" t="s">
        <v>121</v>
      </c>
      <c r="AF271" s="74">
        <f>VLOOKUP(AE271,Sheet1!$A$2:$B$98,2,FALSE)</f>
        <v>0</v>
      </c>
      <c r="AG271" s="100" t="s">
        <v>129</v>
      </c>
      <c r="AH271" s="74">
        <f>VLOOKUP(AG271,Sheet1!$A$2:$B$98,2,FALSE)</f>
        <v>0</v>
      </c>
    </row>
    <row r="272" spans="1:34" ht="9.6999999999999993" customHeight="1" x14ac:dyDescent="0.2">
      <c r="A272" s="58">
        <v>271</v>
      </c>
      <c r="B272" s="59" t="s">
        <v>897</v>
      </c>
      <c r="C272" s="49" t="s">
        <v>111</v>
      </c>
      <c r="D272" s="80" t="s">
        <v>829</v>
      </c>
      <c r="E272" s="83" t="s">
        <v>830</v>
      </c>
      <c r="F272" s="52">
        <f t="shared" si="4"/>
        <v>1197000</v>
      </c>
      <c r="G272" s="107" t="s">
        <v>43</v>
      </c>
      <c r="H272" s="63">
        <f>VLOOKUP(G272,Sheet1!$A$2:$B$98,2,FALSE)</f>
        <v>0</v>
      </c>
      <c r="I272" s="108" t="s">
        <v>35</v>
      </c>
      <c r="J272" s="63">
        <f>VLOOKUP(I272,Sheet1!$A$2:$B$98,2,FALSE)</f>
        <v>0</v>
      </c>
      <c r="K272" s="103" t="s">
        <v>82</v>
      </c>
      <c r="L272" s="66">
        <f>VLOOKUP(K272,Sheet1!$A$2:$B$98,2,FALSE)</f>
        <v>0</v>
      </c>
      <c r="M272" s="103" t="s">
        <v>41</v>
      </c>
      <c r="N272" s="66">
        <f>VLOOKUP(M272,Sheet1!$A$2:$B$98,2,FALSE)</f>
        <v>0</v>
      </c>
      <c r="O272" s="102" t="s">
        <v>118</v>
      </c>
      <c r="P272" s="69">
        <f>VLOOKUP(O272,Sheet1!$A$2:$B$98,2,FALSE)</f>
        <v>0</v>
      </c>
      <c r="Q272" s="68" t="s">
        <v>62</v>
      </c>
      <c r="R272" s="69">
        <f>VLOOKUP(Q272,Sheet1!$A$2:$B$98,2,FALSE)</f>
        <v>48600</v>
      </c>
      <c r="S272" s="68" t="s">
        <v>113</v>
      </c>
      <c r="T272" s="69">
        <f>VLOOKUP(S272,Sheet1!$A$2:$B$98,2,FALSE)</f>
        <v>792000</v>
      </c>
      <c r="U272" s="70" t="s">
        <v>100</v>
      </c>
      <c r="V272" s="71">
        <f>VLOOKUP(U272,Sheet1!$A$2:$B$98,2,FALSE)</f>
        <v>55800</v>
      </c>
      <c r="W272" s="98" t="s">
        <v>114</v>
      </c>
      <c r="X272" s="71">
        <f>VLOOKUP(W272,Sheet1!$A$2:$B$98,2,FALSE)</f>
        <v>0</v>
      </c>
      <c r="Y272" s="70" t="s">
        <v>91</v>
      </c>
      <c r="Z272" s="71">
        <f>VLOOKUP(Y272,Sheet1!$A$2:$B$98,2,FALSE)</f>
        <v>66600</v>
      </c>
      <c r="AA272" s="99" t="s">
        <v>44</v>
      </c>
      <c r="AB272" s="73">
        <f>VLOOKUP(AA272,Sheet1!$A$2:$B$98,2,FALSE)</f>
        <v>0</v>
      </c>
      <c r="AC272" s="72" t="s">
        <v>86</v>
      </c>
      <c r="AD272" s="73">
        <f>VLOOKUP(AC272,Sheet1!$A$2:$B$98,2,FALSE)</f>
        <v>234000</v>
      </c>
      <c r="AE272" s="101" t="s">
        <v>115</v>
      </c>
      <c r="AF272" s="74">
        <f>VLOOKUP(AE272,Sheet1!$A$2:$B$98,2,FALSE)</f>
        <v>0</v>
      </c>
      <c r="AG272" s="100" t="s">
        <v>129</v>
      </c>
      <c r="AH272" s="74">
        <f>VLOOKUP(AG272,Sheet1!$A$2:$B$98,2,FALSE)</f>
        <v>0</v>
      </c>
    </row>
    <row r="273" spans="1:34" ht="9.6999999999999993" customHeight="1" x14ac:dyDescent="0.2">
      <c r="A273" s="48">
        <v>272</v>
      </c>
      <c r="B273" s="59" t="s">
        <v>349</v>
      </c>
      <c r="C273" s="49" t="s">
        <v>111</v>
      </c>
      <c r="D273" s="80" t="s">
        <v>348</v>
      </c>
      <c r="E273" s="87" t="s">
        <v>350</v>
      </c>
      <c r="F273" s="52">
        <f t="shared" si="4"/>
        <v>1179000</v>
      </c>
      <c r="G273" s="62" t="s">
        <v>67</v>
      </c>
      <c r="H273" s="63">
        <f>VLOOKUP(G273,Sheet1!$A$2:$B$98,2,FALSE)</f>
        <v>101160</v>
      </c>
      <c r="I273" s="64" t="s">
        <v>50</v>
      </c>
      <c r="J273" s="63">
        <f>VLOOKUP(I273,Sheet1!$A$2:$B$98,2,FALSE)</f>
        <v>342000</v>
      </c>
      <c r="K273" s="103" t="s">
        <v>80</v>
      </c>
      <c r="L273" s="66">
        <f>VLOOKUP(K273,Sheet1!$A$2:$B$98,2,FALSE)</f>
        <v>0</v>
      </c>
      <c r="M273" s="65" t="s">
        <v>65</v>
      </c>
      <c r="N273" s="66">
        <f>VLOOKUP(M273,Sheet1!$A$2:$B$98,2,FALSE)</f>
        <v>301500</v>
      </c>
      <c r="O273" s="68" t="s">
        <v>51</v>
      </c>
      <c r="P273" s="69">
        <f>VLOOKUP(O273,Sheet1!$A$2:$B$98,2,FALSE)</f>
        <v>11340</v>
      </c>
      <c r="Q273" s="102" t="s">
        <v>119</v>
      </c>
      <c r="R273" s="69">
        <f>VLOOKUP(Q273,Sheet1!$A$2:$B$98,2,FALSE)</f>
        <v>0</v>
      </c>
      <c r="S273" s="68" t="s">
        <v>61</v>
      </c>
      <c r="T273" s="69">
        <f>VLOOKUP(S273,Sheet1!$A$2:$B$98,2,FALSE)</f>
        <v>342000</v>
      </c>
      <c r="U273" s="70" t="s">
        <v>141</v>
      </c>
      <c r="V273" s="71">
        <f>VLOOKUP(U273,Sheet1!$A$2:$B$98,2,FALSE)</f>
        <v>40500</v>
      </c>
      <c r="W273" s="98" t="s">
        <v>93</v>
      </c>
      <c r="X273" s="71">
        <f>VLOOKUP(W273,Sheet1!$A$2:$B$98,2,FALSE)</f>
        <v>0</v>
      </c>
      <c r="Y273" s="98" t="s">
        <v>114</v>
      </c>
      <c r="Z273" s="71">
        <f>VLOOKUP(Y273,Sheet1!$A$2:$B$98,2,FALSE)</f>
        <v>0</v>
      </c>
      <c r="AA273" s="99" t="s">
        <v>44</v>
      </c>
      <c r="AB273" s="73">
        <f>VLOOKUP(AA273,Sheet1!$A$2:$B$98,2,FALSE)</f>
        <v>0</v>
      </c>
      <c r="AC273" s="72" t="s">
        <v>39</v>
      </c>
      <c r="AD273" s="73">
        <f>VLOOKUP(AC273,Sheet1!$A$2:$B$98,2,FALSE)</f>
        <v>40500</v>
      </c>
      <c r="AE273" s="101" t="s">
        <v>121</v>
      </c>
      <c r="AF273" s="74">
        <f>VLOOKUP(AE273,Sheet1!$A$2:$B$98,2,FALSE)</f>
        <v>0</v>
      </c>
      <c r="AG273" s="100" t="s">
        <v>150</v>
      </c>
      <c r="AH273" s="74">
        <f>VLOOKUP(AG273,Sheet1!$A$2:$B$98,2,FALSE)</f>
        <v>0</v>
      </c>
    </row>
    <row r="274" spans="1:34" ht="9.6999999999999993" customHeight="1" x14ac:dyDescent="0.2">
      <c r="A274" s="48">
        <v>273</v>
      </c>
      <c r="B274" s="59" t="s">
        <v>317</v>
      </c>
      <c r="C274" s="49" t="s">
        <v>111</v>
      </c>
      <c r="D274" s="80" t="s">
        <v>315</v>
      </c>
      <c r="E274" s="87" t="s">
        <v>318</v>
      </c>
      <c r="F274" s="52">
        <f t="shared" si="4"/>
        <v>1160100</v>
      </c>
      <c r="G274" s="62" t="s">
        <v>50</v>
      </c>
      <c r="H274" s="63">
        <f>VLOOKUP(G274,Sheet1!$A$2:$B$98,2,FALSE)</f>
        <v>342000</v>
      </c>
      <c r="I274" s="108" t="s">
        <v>35</v>
      </c>
      <c r="J274" s="63">
        <f>VLOOKUP(I274,Sheet1!$A$2:$B$98,2,FALSE)</f>
        <v>0</v>
      </c>
      <c r="K274" s="103" t="s">
        <v>80</v>
      </c>
      <c r="L274" s="66">
        <f>VLOOKUP(K274,Sheet1!$A$2:$B$98,2,FALSE)</f>
        <v>0</v>
      </c>
      <c r="M274" s="103" t="s">
        <v>41</v>
      </c>
      <c r="N274" s="66">
        <f>VLOOKUP(M274,Sheet1!$A$2:$B$98,2,FALSE)</f>
        <v>0</v>
      </c>
      <c r="O274" s="68" t="s">
        <v>68</v>
      </c>
      <c r="P274" s="69">
        <f>VLOOKUP(O274,Sheet1!$A$2:$B$98,2,FALSE)</f>
        <v>55800</v>
      </c>
      <c r="Q274" s="102" t="s">
        <v>96</v>
      </c>
      <c r="R274" s="69">
        <f>VLOOKUP(Q274,Sheet1!$A$2:$B$98,2,FALSE)</f>
        <v>0</v>
      </c>
      <c r="S274" s="68" t="s">
        <v>139</v>
      </c>
      <c r="T274" s="69">
        <f>VLOOKUP(S274,Sheet1!$A$2:$B$98,2,FALSE)</f>
        <v>432000</v>
      </c>
      <c r="U274" s="70" t="s">
        <v>141</v>
      </c>
      <c r="V274" s="71">
        <f>VLOOKUP(U274,Sheet1!$A$2:$B$98,2,FALSE)</f>
        <v>40500</v>
      </c>
      <c r="W274" s="98" t="s">
        <v>114</v>
      </c>
      <c r="X274" s="71">
        <f>VLOOKUP(W274,Sheet1!$A$2:$B$98,2,FALSE)</f>
        <v>0</v>
      </c>
      <c r="Y274" s="70" t="s">
        <v>100</v>
      </c>
      <c r="Z274" s="71">
        <f>VLOOKUP(Y274,Sheet1!$A$2:$B$98,2,FALSE)</f>
        <v>55800</v>
      </c>
      <c r="AA274" s="72" t="s">
        <v>86</v>
      </c>
      <c r="AB274" s="73">
        <f>VLOOKUP(AA274,Sheet1!$A$2:$B$98,2,FALSE)</f>
        <v>234000</v>
      </c>
      <c r="AC274" s="99" t="s">
        <v>60</v>
      </c>
      <c r="AD274" s="73">
        <f>VLOOKUP(AC274,Sheet1!$A$2:$B$98,2,FALSE)</f>
        <v>0</v>
      </c>
      <c r="AE274" s="101" t="s">
        <v>121</v>
      </c>
      <c r="AF274" s="74">
        <f>VLOOKUP(AE274,Sheet1!$A$2:$B$98,2,FALSE)</f>
        <v>0</v>
      </c>
      <c r="AG274" s="100" t="s">
        <v>129</v>
      </c>
      <c r="AH274" s="74">
        <f>VLOOKUP(AG274,Sheet1!$A$2:$B$98,2,FALSE)</f>
        <v>0</v>
      </c>
    </row>
    <row r="275" spans="1:34" ht="9.6999999999999993" customHeight="1" x14ac:dyDescent="0.2">
      <c r="A275" s="58">
        <v>274</v>
      </c>
      <c r="B275" s="59" t="s">
        <v>532</v>
      </c>
      <c r="C275" s="49" t="s">
        <v>111</v>
      </c>
      <c r="D275" s="80" t="s">
        <v>530</v>
      </c>
      <c r="E275" s="83" t="s">
        <v>533</v>
      </c>
      <c r="F275" s="52">
        <f t="shared" si="4"/>
        <v>1157472</v>
      </c>
      <c r="G275" s="62" t="s">
        <v>36</v>
      </c>
      <c r="H275" s="63">
        <f>VLOOKUP(G275,Sheet1!$A$2:$B$98,2,FALSE)</f>
        <v>148500</v>
      </c>
      <c r="I275" s="108" t="s">
        <v>43</v>
      </c>
      <c r="J275" s="63">
        <f>VLOOKUP(I275,Sheet1!$A$2:$B$98,2,FALSE)</f>
        <v>0</v>
      </c>
      <c r="K275" s="103" t="s">
        <v>63</v>
      </c>
      <c r="L275" s="66">
        <f>VLOOKUP(K275,Sheet1!$A$2:$B$98,2,FALSE)</f>
        <v>0</v>
      </c>
      <c r="M275" s="65" t="s">
        <v>32</v>
      </c>
      <c r="N275" s="66">
        <f>VLOOKUP(M275,Sheet1!$A$2:$B$98,2,FALSE)</f>
        <v>66600</v>
      </c>
      <c r="O275" s="68" t="s">
        <v>138</v>
      </c>
      <c r="P275" s="69">
        <f>VLOOKUP(O275,Sheet1!$A$2:$B$98,2,FALSE)</f>
        <v>66600</v>
      </c>
      <c r="Q275" s="68" t="s">
        <v>113</v>
      </c>
      <c r="R275" s="69">
        <f>VLOOKUP(Q275,Sheet1!$A$2:$B$98,2,FALSE)</f>
        <v>792000</v>
      </c>
      <c r="S275" s="102" t="s">
        <v>127</v>
      </c>
      <c r="T275" s="69">
        <f>VLOOKUP(S275,Sheet1!$A$2:$B$98,2,FALSE)</f>
        <v>0</v>
      </c>
      <c r="U275" s="98" t="s">
        <v>93</v>
      </c>
      <c r="V275" s="71">
        <f>VLOOKUP(U275,Sheet1!$A$2:$B$98,2,FALSE)</f>
        <v>0</v>
      </c>
      <c r="W275" s="70" t="s">
        <v>100</v>
      </c>
      <c r="X275" s="71">
        <f>VLOOKUP(W275,Sheet1!$A$2:$B$98,2,FALSE)</f>
        <v>55800</v>
      </c>
      <c r="Y275" s="98" t="s">
        <v>147</v>
      </c>
      <c r="Z275" s="71">
        <f>VLOOKUP(Y275,Sheet1!$A$2:$B$98,2,FALSE)</f>
        <v>0</v>
      </c>
      <c r="AA275" s="72" t="s">
        <v>48</v>
      </c>
      <c r="AB275" s="73">
        <f>VLOOKUP(AA275,Sheet1!$A$2:$B$98,2,FALSE)</f>
        <v>27972</v>
      </c>
      <c r="AC275" s="99" t="s">
        <v>44</v>
      </c>
      <c r="AD275" s="73">
        <f>VLOOKUP(AC275,Sheet1!$A$2:$B$98,2,FALSE)</f>
        <v>0</v>
      </c>
      <c r="AE275" s="101" t="s">
        <v>121</v>
      </c>
      <c r="AF275" s="74">
        <f>VLOOKUP(AE275,Sheet1!$A$2:$B$98,2,FALSE)</f>
        <v>0</v>
      </c>
      <c r="AG275" s="100" t="s">
        <v>129</v>
      </c>
      <c r="AH275" s="74">
        <f>VLOOKUP(AG275,Sheet1!$A$2:$B$98,2,FALSE)</f>
        <v>0</v>
      </c>
    </row>
    <row r="276" spans="1:34" ht="9.6999999999999993" customHeight="1" x14ac:dyDescent="0.2">
      <c r="A276" s="58">
        <v>275</v>
      </c>
      <c r="B276" s="59" t="s">
        <v>539</v>
      </c>
      <c r="C276" s="49" t="s">
        <v>111</v>
      </c>
      <c r="D276" s="86" t="s">
        <v>540</v>
      </c>
      <c r="E276" s="83" t="s">
        <v>533</v>
      </c>
      <c r="F276" s="52">
        <f t="shared" si="4"/>
        <v>1156260</v>
      </c>
      <c r="G276" s="62" t="s">
        <v>36</v>
      </c>
      <c r="H276" s="63">
        <f>VLOOKUP(G276,Sheet1!$A$2:$B$98,2,FALSE)</f>
        <v>148500</v>
      </c>
      <c r="I276" s="64" t="s">
        <v>67</v>
      </c>
      <c r="J276" s="63">
        <f>VLOOKUP(I276,Sheet1!$A$2:$B$98,2,FALSE)</f>
        <v>101160</v>
      </c>
      <c r="K276" s="65" t="s">
        <v>57</v>
      </c>
      <c r="L276" s="66">
        <f>VLOOKUP(K276,Sheet1!$A$2:$B$98,2,FALSE)</f>
        <v>148500</v>
      </c>
      <c r="M276" s="103" t="s">
        <v>41</v>
      </c>
      <c r="N276" s="66">
        <f>VLOOKUP(M276,Sheet1!$A$2:$B$98,2,FALSE)</f>
        <v>0</v>
      </c>
      <c r="O276" s="102" t="s">
        <v>118</v>
      </c>
      <c r="P276" s="69">
        <f>VLOOKUP(O276,Sheet1!$A$2:$B$98,2,FALSE)</f>
        <v>0</v>
      </c>
      <c r="Q276" s="102" t="s">
        <v>98</v>
      </c>
      <c r="R276" s="69">
        <f>VLOOKUP(Q276,Sheet1!$A$2:$B$98,2,FALSE)</f>
        <v>0</v>
      </c>
      <c r="S276" s="68" t="s">
        <v>85</v>
      </c>
      <c r="T276" s="69">
        <f>VLOOKUP(S276,Sheet1!$A$2:$B$98,2,FALSE)</f>
        <v>234000</v>
      </c>
      <c r="U276" s="70" t="s">
        <v>95</v>
      </c>
      <c r="V276" s="71">
        <f>VLOOKUP(U276,Sheet1!$A$2:$B$98,2,FALSE)</f>
        <v>148500</v>
      </c>
      <c r="W276" s="70" t="s">
        <v>91</v>
      </c>
      <c r="X276" s="71">
        <f>VLOOKUP(W276,Sheet1!$A$2:$B$98,2,FALSE)</f>
        <v>66600</v>
      </c>
      <c r="Y276" s="98" t="s">
        <v>94</v>
      </c>
      <c r="Z276" s="71">
        <f>VLOOKUP(Y276,Sheet1!$A$2:$B$98,2,FALSE)</f>
        <v>0</v>
      </c>
      <c r="AA276" s="72" t="s">
        <v>86</v>
      </c>
      <c r="AB276" s="73">
        <f>VLOOKUP(AA276,Sheet1!$A$2:$B$98,2,FALSE)</f>
        <v>234000</v>
      </c>
      <c r="AC276" s="99" t="s">
        <v>44</v>
      </c>
      <c r="AD276" s="73">
        <f>VLOOKUP(AC276,Sheet1!$A$2:$B$98,2,FALSE)</f>
        <v>0</v>
      </c>
      <c r="AE276" s="101" t="s">
        <v>122</v>
      </c>
      <c r="AF276" s="74">
        <f>VLOOKUP(AE276,Sheet1!$A$2:$B$98,2,FALSE)</f>
        <v>0</v>
      </c>
      <c r="AG276" s="75" t="s">
        <v>116</v>
      </c>
      <c r="AH276" s="74">
        <f>VLOOKUP(AG276,Sheet1!$A$2:$B$98,2,FALSE)</f>
        <v>75000</v>
      </c>
    </row>
    <row r="277" spans="1:34" ht="9.6999999999999993" customHeight="1" x14ac:dyDescent="0.2">
      <c r="A277" s="48">
        <v>276</v>
      </c>
      <c r="B277" s="59" t="s">
        <v>516</v>
      </c>
      <c r="C277" s="49" t="s">
        <v>172</v>
      </c>
      <c r="D277" s="80" t="s">
        <v>515</v>
      </c>
      <c r="E277" s="87" t="s">
        <v>517</v>
      </c>
      <c r="F277" s="52">
        <f t="shared" si="4"/>
        <v>1148232</v>
      </c>
      <c r="G277" s="62" t="s">
        <v>50</v>
      </c>
      <c r="H277" s="63">
        <f>VLOOKUP(G277,Sheet1!$A$2:$B$98,2,FALSE)</f>
        <v>342000</v>
      </c>
      <c r="I277" s="64" t="s">
        <v>67</v>
      </c>
      <c r="J277" s="63">
        <f>VLOOKUP(I277,Sheet1!$A$2:$B$98,2,FALSE)</f>
        <v>101160</v>
      </c>
      <c r="K277" s="103" t="s">
        <v>42</v>
      </c>
      <c r="L277" s="66">
        <f>VLOOKUP(K277,Sheet1!$A$2:$B$98,2,FALSE)</f>
        <v>0</v>
      </c>
      <c r="M277" s="65" t="s">
        <v>65</v>
      </c>
      <c r="N277" s="66">
        <f>VLOOKUP(M277,Sheet1!$A$2:$B$98,2,FALSE)</f>
        <v>301500</v>
      </c>
      <c r="O277" s="102" t="s">
        <v>119</v>
      </c>
      <c r="P277" s="69">
        <f>VLOOKUP(O277,Sheet1!$A$2:$B$98,2,FALSE)</f>
        <v>0</v>
      </c>
      <c r="Q277" s="102" t="s">
        <v>98</v>
      </c>
      <c r="R277" s="69">
        <f>VLOOKUP(Q277,Sheet1!$A$2:$B$98,2,FALSE)</f>
        <v>0</v>
      </c>
      <c r="S277" s="68" t="s">
        <v>101</v>
      </c>
      <c r="T277" s="69">
        <f>VLOOKUP(S277,Sheet1!$A$2:$B$98,2,FALSE)</f>
        <v>27972</v>
      </c>
      <c r="U277" s="98" t="s">
        <v>93</v>
      </c>
      <c r="V277" s="71">
        <f>VLOOKUP(U277,Sheet1!$A$2:$B$98,2,FALSE)</f>
        <v>0</v>
      </c>
      <c r="W277" s="70" t="s">
        <v>91</v>
      </c>
      <c r="X277" s="71">
        <f>VLOOKUP(W277,Sheet1!$A$2:$B$98,2,FALSE)</f>
        <v>66600</v>
      </c>
      <c r="Y277" s="98" t="s">
        <v>148</v>
      </c>
      <c r="Z277" s="71">
        <f>VLOOKUP(Y277,Sheet1!$A$2:$B$98,2,FALSE)</f>
        <v>0</v>
      </c>
      <c r="AA277" s="72" t="s">
        <v>86</v>
      </c>
      <c r="AB277" s="73">
        <f>VLOOKUP(AA277,Sheet1!$A$2:$B$98,2,FALSE)</f>
        <v>234000</v>
      </c>
      <c r="AC277" s="99" t="s">
        <v>44</v>
      </c>
      <c r="AD277" s="73">
        <f>VLOOKUP(AC277,Sheet1!$A$2:$B$98,2,FALSE)</f>
        <v>0</v>
      </c>
      <c r="AE277" s="101" t="s">
        <v>129</v>
      </c>
      <c r="AF277" s="74">
        <f>VLOOKUP(AE277,Sheet1!$A$2:$B$98,2,FALSE)</f>
        <v>0</v>
      </c>
      <c r="AG277" s="75" t="s">
        <v>116</v>
      </c>
      <c r="AH277" s="74">
        <f>VLOOKUP(AG277,Sheet1!$A$2:$B$98,2,FALSE)</f>
        <v>75000</v>
      </c>
    </row>
    <row r="278" spans="1:34" ht="9.6999999999999993" customHeight="1" x14ac:dyDescent="0.2">
      <c r="A278" s="48">
        <v>277</v>
      </c>
      <c r="B278" s="59" t="s">
        <v>274</v>
      </c>
      <c r="C278" s="49" t="s">
        <v>275</v>
      </c>
      <c r="D278" s="80" t="s">
        <v>272</v>
      </c>
      <c r="E278" s="87" t="s">
        <v>276</v>
      </c>
      <c r="F278" s="52">
        <f t="shared" si="4"/>
        <v>1147500</v>
      </c>
      <c r="G278" s="107" t="s">
        <v>43</v>
      </c>
      <c r="H278" s="63">
        <f>VLOOKUP(G278,Sheet1!$A$2:$B$98,2,FALSE)</f>
        <v>0</v>
      </c>
      <c r="I278" s="108" t="s">
        <v>78</v>
      </c>
      <c r="J278" s="63">
        <f>VLOOKUP(I278,Sheet1!$A$2:$B$98,2,FALSE)</f>
        <v>0</v>
      </c>
      <c r="K278" s="103" t="s">
        <v>42</v>
      </c>
      <c r="L278" s="66">
        <f>VLOOKUP(K278,Sheet1!$A$2:$B$98,2,FALSE)</f>
        <v>0</v>
      </c>
      <c r="M278" s="103" t="s">
        <v>82</v>
      </c>
      <c r="N278" s="66">
        <f>VLOOKUP(M278,Sheet1!$A$2:$B$98,2,FALSE)</f>
        <v>0</v>
      </c>
      <c r="O278" s="68" t="s">
        <v>134</v>
      </c>
      <c r="P278" s="69">
        <f>VLOOKUP(O278,Sheet1!$A$2:$B$98,2,FALSE)</f>
        <v>40500</v>
      </c>
      <c r="Q278" s="102" t="s">
        <v>98</v>
      </c>
      <c r="R278" s="69">
        <f>VLOOKUP(Q278,Sheet1!$A$2:$B$98,2,FALSE)</f>
        <v>0</v>
      </c>
      <c r="S278" s="68" t="s">
        <v>113</v>
      </c>
      <c r="T278" s="69">
        <f>VLOOKUP(S278,Sheet1!$A$2:$B$98,2,FALSE)</f>
        <v>792000</v>
      </c>
      <c r="U278" s="70" t="s">
        <v>141</v>
      </c>
      <c r="V278" s="71">
        <f>VLOOKUP(U278,Sheet1!$A$2:$B$98,2,FALSE)</f>
        <v>40500</v>
      </c>
      <c r="W278" s="98" t="s">
        <v>114</v>
      </c>
      <c r="X278" s="71">
        <f>VLOOKUP(W278,Sheet1!$A$2:$B$98,2,FALSE)</f>
        <v>0</v>
      </c>
      <c r="Y278" s="70" t="s">
        <v>149</v>
      </c>
      <c r="Z278" s="71">
        <f>VLOOKUP(Y278,Sheet1!$A$2:$B$98,2,FALSE)</f>
        <v>40500</v>
      </c>
      <c r="AA278" s="72" t="s">
        <v>86</v>
      </c>
      <c r="AB278" s="73">
        <f>VLOOKUP(AA278,Sheet1!$A$2:$B$98,2,FALSE)</f>
        <v>234000</v>
      </c>
      <c r="AC278" s="99" t="s">
        <v>52</v>
      </c>
      <c r="AD278" s="73">
        <f>VLOOKUP(AC278,Sheet1!$A$2:$B$98,2,FALSE)</f>
        <v>0</v>
      </c>
      <c r="AE278" s="101" t="s">
        <v>122</v>
      </c>
      <c r="AF278" s="74">
        <f>VLOOKUP(AE278,Sheet1!$A$2:$B$98,2,FALSE)</f>
        <v>0</v>
      </c>
      <c r="AG278" s="100" t="s">
        <v>150</v>
      </c>
      <c r="AH278" s="74">
        <f>VLOOKUP(AG278,Sheet1!$A$2:$B$98,2,FALSE)</f>
        <v>0</v>
      </c>
    </row>
    <row r="279" spans="1:34" ht="9.6999999999999993" customHeight="1" x14ac:dyDescent="0.2">
      <c r="A279" s="58">
        <v>278</v>
      </c>
      <c r="B279" s="59" t="s">
        <v>300</v>
      </c>
      <c r="C279" s="49" t="s">
        <v>111</v>
      </c>
      <c r="D279" s="80" t="s">
        <v>298</v>
      </c>
      <c r="E279" s="87" t="s">
        <v>299</v>
      </c>
      <c r="F279" s="52">
        <f t="shared" si="4"/>
        <v>1138260</v>
      </c>
      <c r="G279" s="62" t="s">
        <v>36</v>
      </c>
      <c r="H279" s="63">
        <f>VLOOKUP(G279,Sheet1!$A$2:$B$98,2,FALSE)</f>
        <v>148500</v>
      </c>
      <c r="I279" s="64" t="s">
        <v>71</v>
      </c>
      <c r="J279" s="63">
        <f>VLOOKUP(I279,Sheet1!$A$2:$B$98,2,FALSE)</f>
        <v>234000</v>
      </c>
      <c r="K279" s="103" t="s">
        <v>42</v>
      </c>
      <c r="L279" s="66">
        <f>VLOOKUP(K279,Sheet1!$A$2:$B$98,2,FALSE)</f>
        <v>0</v>
      </c>
      <c r="M279" s="103" t="s">
        <v>41</v>
      </c>
      <c r="N279" s="66">
        <f>VLOOKUP(M279,Sheet1!$A$2:$B$98,2,FALSE)</f>
        <v>0</v>
      </c>
      <c r="O279" s="102" t="s">
        <v>92</v>
      </c>
      <c r="P279" s="69">
        <f>VLOOKUP(O279,Sheet1!$A$2:$B$98,2,FALSE)</f>
        <v>0</v>
      </c>
      <c r="Q279" s="68" t="s">
        <v>68</v>
      </c>
      <c r="R279" s="69">
        <f>VLOOKUP(Q279,Sheet1!$A$2:$B$98,2,FALSE)</f>
        <v>55800</v>
      </c>
      <c r="S279" s="68" t="s">
        <v>76</v>
      </c>
      <c r="T279" s="69">
        <f>VLOOKUP(S279,Sheet1!$A$2:$B$98,2,FALSE)</f>
        <v>101160</v>
      </c>
      <c r="U279" s="98" t="s">
        <v>93</v>
      </c>
      <c r="V279" s="71">
        <f>VLOOKUP(U279,Sheet1!$A$2:$B$98,2,FALSE)</f>
        <v>0</v>
      </c>
      <c r="W279" s="70" t="s">
        <v>83</v>
      </c>
      <c r="X279" s="71">
        <f>VLOOKUP(W279,Sheet1!$A$2:$B$98,2,FALSE)</f>
        <v>234000</v>
      </c>
      <c r="Y279" s="70" t="s">
        <v>100</v>
      </c>
      <c r="Z279" s="71">
        <f>VLOOKUP(Y279,Sheet1!$A$2:$B$98,2,FALSE)</f>
        <v>55800</v>
      </c>
      <c r="AA279" s="72" t="s">
        <v>86</v>
      </c>
      <c r="AB279" s="73">
        <f>VLOOKUP(AA279,Sheet1!$A$2:$B$98,2,FALSE)</f>
        <v>234000</v>
      </c>
      <c r="AC279" s="99" t="s">
        <v>44</v>
      </c>
      <c r="AD279" s="73">
        <f>VLOOKUP(AC279,Sheet1!$A$2:$B$98,2,FALSE)</f>
        <v>0</v>
      </c>
      <c r="AE279" s="101" t="s">
        <v>129</v>
      </c>
      <c r="AF279" s="74">
        <f>VLOOKUP(AE279,Sheet1!$A$2:$B$98,2,FALSE)</f>
        <v>0</v>
      </c>
      <c r="AG279" s="75" t="s">
        <v>116</v>
      </c>
      <c r="AH279" s="74">
        <f>VLOOKUP(AG279,Sheet1!$A$2:$B$98,2,FALSE)</f>
        <v>75000</v>
      </c>
    </row>
    <row r="280" spans="1:34" ht="9.6999999999999993" customHeight="1" x14ac:dyDescent="0.2">
      <c r="A280" s="58">
        <v>279</v>
      </c>
      <c r="B280" s="59" t="s">
        <v>627</v>
      </c>
      <c r="C280" s="49" t="s">
        <v>111</v>
      </c>
      <c r="D280" s="80" t="s">
        <v>625</v>
      </c>
      <c r="E280" s="83" t="s">
        <v>628</v>
      </c>
      <c r="F280" s="52">
        <f t="shared" si="4"/>
        <v>1135260</v>
      </c>
      <c r="G280" s="107" t="s">
        <v>35</v>
      </c>
      <c r="H280" s="63">
        <f>VLOOKUP(G280,Sheet1!$A$2:$B$98,2,FALSE)</f>
        <v>0</v>
      </c>
      <c r="I280" s="64" t="s">
        <v>67</v>
      </c>
      <c r="J280" s="63">
        <f>VLOOKUP(I280,Sheet1!$A$2:$B$98,2,FALSE)</f>
        <v>101160</v>
      </c>
      <c r="K280" s="103" t="s">
        <v>41</v>
      </c>
      <c r="L280" s="66">
        <f>VLOOKUP(K280,Sheet1!$A$2:$B$98,2,FALSE)</f>
        <v>0</v>
      </c>
      <c r="M280" s="65" t="s">
        <v>70</v>
      </c>
      <c r="N280" s="66">
        <f>VLOOKUP(M280,Sheet1!$A$2:$B$98,2,FALSE)</f>
        <v>79200</v>
      </c>
      <c r="O280" s="102" t="s">
        <v>118</v>
      </c>
      <c r="P280" s="69">
        <f>VLOOKUP(O280,Sheet1!$A$2:$B$98,2,FALSE)</f>
        <v>0</v>
      </c>
      <c r="Q280" s="68" t="s">
        <v>113</v>
      </c>
      <c r="R280" s="69">
        <f>VLOOKUP(Q280,Sheet1!$A$2:$B$98,2,FALSE)</f>
        <v>792000</v>
      </c>
      <c r="S280" s="102" t="s">
        <v>119</v>
      </c>
      <c r="T280" s="69">
        <f>VLOOKUP(S280,Sheet1!$A$2:$B$98,2,FALSE)</f>
        <v>0</v>
      </c>
      <c r="U280" s="70" t="s">
        <v>100</v>
      </c>
      <c r="V280" s="71">
        <f>VLOOKUP(U280,Sheet1!$A$2:$B$98,2,FALSE)</f>
        <v>55800</v>
      </c>
      <c r="W280" s="98" t="s">
        <v>128</v>
      </c>
      <c r="X280" s="71">
        <f>VLOOKUP(W280,Sheet1!$A$2:$B$98,2,FALSE)</f>
        <v>0</v>
      </c>
      <c r="Y280" s="70" t="s">
        <v>144</v>
      </c>
      <c r="Z280" s="71">
        <f>VLOOKUP(Y280,Sheet1!$A$2:$B$98,2,FALSE)</f>
        <v>66600</v>
      </c>
      <c r="AA280" s="99" t="s">
        <v>44</v>
      </c>
      <c r="AB280" s="73">
        <f>VLOOKUP(AA280,Sheet1!$A$2:$B$98,2,FALSE)</f>
        <v>0</v>
      </c>
      <c r="AC280" s="72" t="s">
        <v>39</v>
      </c>
      <c r="AD280" s="73">
        <f>VLOOKUP(AC280,Sheet1!$A$2:$B$98,2,FALSE)</f>
        <v>40500</v>
      </c>
      <c r="AE280" s="101" t="s">
        <v>115</v>
      </c>
      <c r="AF280" s="74">
        <f>VLOOKUP(AE280,Sheet1!$A$2:$B$98,2,FALSE)</f>
        <v>0</v>
      </c>
      <c r="AG280" s="100" t="s">
        <v>129</v>
      </c>
      <c r="AH280" s="74">
        <f>VLOOKUP(AG280,Sheet1!$A$2:$B$98,2,FALSE)</f>
        <v>0</v>
      </c>
    </row>
    <row r="281" spans="1:34" ht="9.6999999999999993" customHeight="1" x14ac:dyDescent="0.2">
      <c r="A281" s="48">
        <v>280</v>
      </c>
      <c r="B281" s="59" t="s">
        <v>519</v>
      </c>
      <c r="C281" s="49" t="s">
        <v>111</v>
      </c>
      <c r="D281" s="80" t="s">
        <v>518</v>
      </c>
      <c r="E281" s="87" t="s">
        <v>520</v>
      </c>
      <c r="F281" s="52">
        <f t="shared" si="4"/>
        <v>1133400</v>
      </c>
      <c r="G281" s="62" t="s">
        <v>50</v>
      </c>
      <c r="H281" s="63">
        <f>VLOOKUP(G281,Sheet1!$A$2:$B$98,2,FALSE)</f>
        <v>342000</v>
      </c>
      <c r="I281" s="64" t="s">
        <v>71</v>
      </c>
      <c r="J281" s="63">
        <f>VLOOKUP(I281,Sheet1!$A$2:$B$98,2,FALSE)</f>
        <v>234000</v>
      </c>
      <c r="K281" s="65" t="s">
        <v>64</v>
      </c>
      <c r="L281" s="66">
        <f>VLOOKUP(K281,Sheet1!$A$2:$B$98,2,FALSE)</f>
        <v>40500</v>
      </c>
      <c r="M281" s="103" t="s">
        <v>80</v>
      </c>
      <c r="N281" s="66">
        <f>VLOOKUP(M281,Sheet1!$A$2:$B$98,2,FALSE)</f>
        <v>0</v>
      </c>
      <c r="O281" s="68" t="s">
        <v>138</v>
      </c>
      <c r="P281" s="69">
        <f>VLOOKUP(O281,Sheet1!$A$2:$B$98,2,FALSE)</f>
        <v>66600</v>
      </c>
      <c r="Q281" s="102" t="s">
        <v>98</v>
      </c>
      <c r="R281" s="69">
        <f>VLOOKUP(Q281,Sheet1!$A$2:$B$98,2,FALSE)</f>
        <v>0</v>
      </c>
      <c r="S281" s="102" t="s">
        <v>127</v>
      </c>
      <c r="T281" s="69">
        <f>VLOOKUP(S281,Sheet1!$A$2:$B$98,2,FALSE)</f>
        <v>0</v>
      </c>
      <c r="U281" s="70" t="s">
        <v>40</v>
      </c>
      <c r="V281" s="71">
        <f>VLOOKUP(U281,Sheet1!$A$2:$B$98,2,FALSE)</f>
        <v>34200</v>
      </c>
      <c r="W281" s="70" t="s">
        <v>91</v>
      </c>
      <c r="X281" s="71">
        <f>VLOOKUP(W281,Sheet1!$A$2:$B$98,2,FALSE)</f>
        <v>66600</v>
      </c>
      <c r="Y281" s="98" t="s">
        <v>47</v>
      </c>
      <c r="Z281" s="71">
        <f>VLOOKUP(Y281,Sheet1!$A$2:$B$98,2,FALSE)</f>
        <v>0</v>
      </c>
      <c r="AA281" s="72" t="s">
        <v>86</v>
      </c>
      <c r="AB281" s="73">
        <f>VLOOKUP(AA281,Sheet1!$A$2:$B$98,2,FALSE)</f>
        <v>234000</v>
      </c>
      <c r="AC281" s="72" t="s">
        <v>39</v>
      </c>
      <c r="AD281" s="73">
        <f>VLOOKUP(AC281,Sheet1!$A$2:$B$98,2,FALSE)</f>
        <v>40500</v>
      </c>
      <c r="AE281" s="101" t="s">
        <v>115</v>
      </c>
      <c r="AF281" s="74">
        <f>VLOOKUP(AE281,Sheet1!$A$2:$B$98,2,FALSE)</f>
        <v>0</v>
      </c>
      <c r="AG281" s="75" t="s">
        <v>116</v>
      </c>
      <c r="AH281" s="74">
        <f>VLOOKUP(AG281,Sheet1!$A$2:$B$98,2,FALSE)</f>
        <v>75000</v>
      </c>
    </row>
    <row r="282" spans="1:34" ht="9.6999999999999993" customHeight="1" x14ac:dyDescent="0.2">
      <c r="A282" s="48">
        <v>281</v>
      </c>
      <c r="B282" s="79" t="s">
        <v>917</v>
      </c>
      <c r="C282" s="49" t="s">
        <v>111</v>
      </c>
      <c r="D282" s="80" t="s">
        <v>916</v>
      </c>
      <c r="E282" s="87" t="s">
        <v>918</v>
      </c>
      <c r="F282" s="52">
        <f t="shared" si="4"/>
        <v>1127160</v>
      </c>
      <c r="G282" s="107" t="s">
        <v>78</v>
      </c>
      <c r="H282" s="63">
        <f>VLOOKUP(G282,Sheet1!$A$2:$B$98,2,FALSE)</f>
        <v>0</v>
      </c>
      <c r="I282" s="64" t="s">
        <v>67</v>
      </c>
      <c r="J282" s="63">
        <f>VLOOKUP(I282,Sheet1!$A$2:$B$98,2,FALSE)</f>
        <v>101160</v>
      </c>
      <c r="K282" s="103" t="s">
        <v>82</v>
      </c>
      <c r="L282" s="66">
        <f>VLOOKUP(K282,Sheet1!$A$2:$B$98,2,FALSE)</f>
        <v>0</v>
      </c>
      <c r="M282" s="65" t="s">
        <v>65</v>
      </c>
      <c r="N282" s="66">
        <f>VLOOKUP(M282,Sheet1!$A$2:$B$98,2,FALSE)</f>
        <v>301500</v>
      </c>
      <c r="O282" s="102" t="s">
        <v>119</v>
      </c>
      <c r="P282" s="69">
        <f>VLOOKUP(O282,Sheet1!$A$2:$B$98,2,FALSE)</f>
        <v>0</v>
      </c>
      <c r="Q282" s="68" t="s">
        <v>61</v>
      </c>
      <c r="R282" s="69">
        <f>VLOOKUP(Q282,Sheet1!$A$2:$B$98,2,FALSE)</f>
        <v>342000</v>
      </c>
      <c r="S282" s="102" t="s">
        <v>127</v>
      </c>
      <c r="T282" s="69">
        <f>VLOOKUP(S282,Sheet1!$A$2:$B$98,2,FALSE)</f>
        <v>0</v>
      </c>
      <c r="U282" s="98" t="s">
        <v>114</v>
      </c>
      <c r="V282" s="71">
        <f>VLOOKUP(U282,Sheet1!$A$2:$B$98,2,FALSE)</f>
        <v>0</v>
      </c>
      <c r="W282" s="70" t="s">
        <v>95</v>
      </c>
      <c r="X282" s="71">
        <f>VLOOKUP(W282,Sheet1!$A$2:$B$98,2,FALSE)</f>
        <v>148500</v>
      </c>
      <c r="Y282" s="98" t="s">
        <v>128</v>
      </c>
      <c r="Z282" s="71">
        <f>VLOOKUP(Y282,Sheet1!$A$2:$B$98,2,FALSE)</f>
        <v>0</v>
      </c>
      <c r="AA282" s="72" t="s">
        <v>86</v>
      </c>
      <c r="AB282" s="73">
        <f>VLOOKUP(AA282,Sheet1!$A$2:$B$98,2,FALSE)</f>
        <v>234000</v>
      </c>
      <c r="AC282" s="99" t="s">
        <v>44</v>
      </c>
      <c r="AD282" s="73">
        <f>VLOOKUP(AC282,Sheet1!$A$2:$B$98,2,FALSE)</f>
        <v>0</v>
      </c>
      <c r="AE282" s="101" t="s">
        <v>115</v>
      </c>
      <c r="AF282" s="74">
        <f>VLOOKUP(AE282,Sheet1!$A$2:$B$98,2,FALSE)</f>
        <v>0</v>
      </c>
      <c r="AG282" s="100" t="s">
        <v>122</v>
      </c>
      <c r="AH282" s="74">
        <f>VLOOKUP(AG282,Sheet1!$A$2:$B$98,2,FALSE)</f>
        <v>0</v>
      </c>
    </row>
    <row r="283" spans="1:34" ht="9.6999999999999993" customHeight="1" x14ac:dyDescent="0.2">
      <c r="A283" s="58">
        <v>282</v>
      </c>
      <c r="B283" s="59" t="s">
        <v>862</v>
      </c>
      <c r="C283" s="49" t="s">
        <v>111</v>
      </c>
      <c r="D283" s="80" t="s">
        <v>860</v>
      </c>
      <c r="E283" s="87" t="s">
        <v>861</v>
      </c>
      <c r="F283" s="52">
        <f t="shared" si="4"/>
        <v>1127160</v>
      </c>
      <c r="G283" s="107" t="s">
        <v>35</v>
      </c>
      <c r="H283" s="63">
        <f>VLOOKUP(G283,Sheet1!$A$2:$B$98,2,FALSE)</f>
        <v>0</v>
      </c>
      <c r="I283" s="64" t="s">
        <v>67</v>
      </c>
      <c r="J283" s="63">
        <f>VLOOKUP(I283,Sheet1!$A$2:$B$98,2,FALSE)</f>
        <v>101160</v>
      </c>
      <c r="K283" s="65" t="s">
        <v>79</v>
      </c>
      <c r="L283" s="66">
        <f>VLOOKUP(K283,Sheet1!$A$2:$B$98,2,FALSE)</f>
        <v>148500</v>
      </c>
      <c r="M283" s="103" t="s">
        <v>41</v>
      </c>
      <c r="N283" s="66">
        <f>VLOOKUP(M283,Sheet1!$A$2:$B$98,2,FALSE)</f>
        <v>0</v>
      </c>
      <c r="O283" s="68" t="s">
        <v>51</v>
      </c>
      <c r="P283" s="69">
        <f>VLOOKUP(O283,Sheet1!$A$2:$B$98,2,FALSE)</f>
        <v>11340</v>
      </c>
      <c r="Q283" s="68" t="s">
        <v>61</v>
      </c>
      <c r="R283" s="69">
        <f>VLOOKUP(Q283,Sheet1!$A$2:$B$98,2,FALSE)</f>
        <v>342000</v>
      </c>
      <c r="S283" s="68" t="s">
        <v>76</v>
      </c>
      <c r="T283" s="69">
        <f>VLOOKUP(S283,Sheet1!$A$2:$B$98,2,FALSE)</f>
        <v>101160</v>
      </c>
      <c r="U283" s="98" t="s">
        <v>93</v>
      </c>
      <c r="V283" s="71">
        <f>VLOOKUP(U283,Sheet1!$A$2:$B$98,2,FALSE)</f>
        <v>0</v>
      </c>
      <c r="W283" s="70" t="s">
        <v>95</v>
      </c>
      <c r="X283" s="71">
        <f>VLOOKUP(W283,Sheet1!$A$2:$B$98,2,FALSE)</f>
        <v>148500</v>
      </c>
      <c r="Y283" s="70" t="s">
        <v>120</v>
      </c>
      <c r="Z283" s="71">
        <f>VLOOKUP(Y283,Sheet1!$A$2:$B$98,2,FALSE)</f>
        <v>234000</v>
      </c>
      <c r="AA283" s="99" t="s">
        <v>44</v>
      </c>
      <c r="AB283" s="73">
        <f>VLOOKUP(AA283,Sheet1!$A$2:$B$98,2,FALSE)</f>
        <v>0</v>
      </c>
      <c r="AC283" s="72" t="s">
        <v>39</v>
      </c>
      <c r="AD283" s="73">
        <f>VLOOKUP(AC283,Sheet1!$A$2:$B$98,2,FALSE)</f>
        <v>40500</v>
      </c>
      <c r="AE283" s="101" t="s">
        <v>115</v>
      </c>
      <c r="AF283" s="74">
        <f>VLOOKUP(AE283,Sheet1!$A$2:$B$98,2,FALSE)</f>
        <v>0</v>
      </c>
      <c r="AG283" s="100" t="s">
        <v>121</v>
      </c>
      <c r="AH283" s="74">
        <f>VLOOKUP(AG283,Sheet1!$A$2:$B$98,2,FALSE)</f>
        <v>0</v>
      </c>
    </row>
    <row r="284" spans="1:34" ht="9.6999999999999993" customHeight="1" x14ac:dyDescent="0.2">
      <c r="A284" s="58">
        <v>283</v>
      </c>
      <c r="B284" s="59" t="s">
        <v>693</v>
      </c>
      <c r="C284" s="49" t="s">
        <v>278</v>
      </c>
      <c r="D284" s="80" t="s">
        <v>411</v>
      </c>
      <c r="E284" s="87" t="s">
        <v>412</v>
      </c>
      <c r="F284" s="52">
        <f t="shared" si="4"/>
        <v>1117800</v>
      </c>
      <c r="G284" s="62" t="s">
        <v>36</v>
      </c>
      <c r="H284" s="63">
        <f>VLOOKUP(G284,Sheet1!$A$2:$B$98,2,FALSE)</f>
        <v>148500</v>
      </c>
      <c r="I284" s="64" t="s">
        <v>71</v>
      </c>
      <c r="J284" s="63">
        <f>VLOOKUP(I284,Sheet1!$A$2:$B$98,2,FALSE)</f>
        <v>234000</v>
      </c>
      <c r="K284" s="65" t="s">
        <v>57</v>
      </c>
      <c r="L284" s="66">
        <f>VLOOKUP(K284,Sheet1!$A$2:$B$98,2,FALSE)</f>
        <v>148500</v>
      </c>
      <c r="M284" s="103" t="s">
        <v>41</v>
      </c>
      <c r="N284" s="66">
        <f>VLOOKUP(M284,Sheet1!$A$2:$B$98,2,FALSE)</f>
        <v>0</v>
      </c>
      <c r="O284" s="68" t="s">
        <v>61</v>
      </c>
      <c r="P284" s="69">
        <f>VLOOKUP(O284,Sheet1!$A$2:$B$98,2,FALSE)</f>
        <v>342000</v>
      </c>
      <c r="Q284" s="68" t="s">
        <v>68</v>
      </c>
      <c r="R284" s="69">
        <f>VLOOKUP(Q284,Sheet1!$A$2:$B$98,2,FALSE)</f>
        <v>55800</v>
      </c>
      <c r="S284" s="102" t="s">
        <v>119</v>
      </c>
      <c r="T284" s="69">
        <f>VLOOKUP(S284,Sheet1!$A$2:$B$98,2,FALSE)</f>
        <v>0</v>
      </c>
      <c r="U284" s="98" t="s">
        <v>114</v>
      </c>
      <c r="V284" s="71">
        <f>VLOOKUP(U284,Sheet1!$A$2:$B$98,2,FALSE)</f>
        <v>0</v>
      </c>
      <c r="W284" s="70" t="s">
        <v>95</v>
      </c>
      <c r="X284" s="71">
        <f>VLOOKUP(W284,Sheet1!$A$2:$B$98,2,FALSE)</f>
        <v>148500</v>
      </c>
      <c r="Y284" s="98" t="s">
        <v>128</v>
      </c>
      <c r="Z284" s="71">
        <f>VLOOKUP(Y284,Sheet1!$A$2:$B$98,2,FALSE)</f>
        <v>0</v>
      </c>
      <c r="AA284" s="99" t="s">
        <v>44</v>
      </c>
      <c r="AB284" s="73">
        <f>VLOOKUP(AA284,Sheet1!$A$2:$B$98,2,FALSE)</f>
        <v>0</v>
      </c>
      <c r="AC284" s="72" t="s">
        <v>39</v>
      </c>
      <c r="AD284" s="73">
        <f>VLOOKUP(AC284,Sheet1!$A$2:$B$98,2,FALSE)</f>
        <v>40500</v>
      </c>
      <c r="AE284" s="101" t="s">
        <v>115</v>
      </c>
      <c r="AF284" s="74">
        <f>VLOOKUP(AE284,Sheet1!$A$2:$B$98,2,FALSE)</f>
        <v>0</v>
      </c>
      <c r="AG284" s="100" t="s">
        <v>121</v>
      </c>
      <c r="AH284" s="74">
        <f>VLOOKUP(AG284,Sheet1!$A$2:$B$98,2,FALSE)</f>
        <v>0</v>
      </c>
    </row>
    <row r="285" spans="1:34" ht="9.6999999999999993" customHeight="1" x14ac:dyDescent="0.2">
      <c r="A285" s="48">
        <v>284</v>
      </c>
      <c r="B285" s="59" t="s">
        <v>748</v>
      </c>
      <c r="C285" s="49" t="s">
        <v>111</v>
      </c>
      <c r="D285" s="80" t="s">
        <v>747</v>
      </c>
      <c r="E285" s="83" t="s">
        <v>934</v>
      </c>
      <c r="F285" s="52">
        <f t="shared" si="4"/>
        <v>1111500</v>
      </c>
      <c r="G285" s="62" t="s">
        <v>50</v>
      </c>
      <c r="H285" s="63">
        <f>VLOOKUP(G285,Sheet1!$A$2:$B$98,2,FALSE)</f>
        <v>342000</v>
      </c>
      <c r="I285" s="108" t="s">
        <v>35</v>
      </c>
      <c r="J285" s="63">
        <f>VLOOKUP(I285,Sheet1!$A$2:$B$98,2,FALSE)</f>
        <v>0</v>
      </c>
      <c r="K285" s="65" t="s">
        <v>57</v>
      </c>
      <c r="L285" s="66">
        <f>VLOOKUP(K285,Sheet1!$A$2:$B$98,2,FALSE)</f>
        <v>148500</v>
      </c>
      <c r="M285" s="103" t="s">
        <v>41</v>
      </c>
      <c r="N285" s="66">
        <f>VLOOKUP(M285,Sheet1!$A$2:$B$98,2,FALSE)</f>
        <v>0</v>
      </c>
      <c r="O285" s="102" t="s">
        <v>118</v>
      </c>
      <c r="P285" s="69">
        <f>VLOOKUP(O285,Sheet1!$A$2:$B$98,2,FALSE)</f>
        <v>0</v>
      </c>
      <c r="Q285" s="102" t="s">
        <v>119</v>
      </c>
      <c r="R285" s="69">
        <f>VLOOKUP(Q285,Sheet1!$A$2:$B$98,2,FALSE)</f>
        <v>0</v>
      </c>
      <c r="S285" s="68" t="s">
        <v>139</v>
      </c>
      <c r="T285" s="69">
        <f>VLOOKUP(S285,Sheet1!$A$2:$B$98,2,FALSE)</f>
        <v>432000</v>
      </c>
      <c r="U285" s="98" t="s">
        <v>93</v>
      </c>
      <c r="V285" s="71">
        <f>VLOOKUP(U285,Sheet1!$A$2:$B$98,2,FALSE)</f>
        <v>0</v>
      </c>
      <c r="W285" s="98" t="s">
        <v>114</v>
      </c>
      <c r="X285" s="71">
        <f>VLOOKUP(W285,Sheet1!$A$2:$B$98,2,FALSE)</f>
        <v>0</v>
      </c>
      <c r="Y285" s="70" t="s">
        <v>95</v>
      </c>
      <c r="Z285" s="71">
        <f>VLOOKUP(Y285,Sheet1!$A$2:$B$98,2,FALSE)</f>
        <v>148500</v>
      </c>
      <c r="AA285" s="99" t="s">
        <v>44</v>
      </c>
      <c r="AB285" s="73">
        <f>VLOOKUP(AA285,Sheet1!$A$2:$B$98,2,FALSE)</f>
        <v>0</v>
      </c>
      <c r="AC285" s="72" t="s">
        <v>39</v>
      </c>
      <c r="AD285" s="73">
        <f>VLOOKUP(AC285,Sheet1!$A$2:$B$98,2,FALSE)</f>
        <v>40500</v>
      </c>
      <c r="AE285" s="101" t="s">
        <v>121</v>
      </c>
      <c r="AF285" s="74">
        <f>VLOOKUP(AE285,Sheet1!$A$2:$B$98,2,FALSE)</f>
        <v>0</v>
      </c>
      <c r="AG285" s="100" t="s">
        <v>122</v>
      </c>
      <c r="AH285" s="74">
        <f>VLOOKUP(AG285,Sheet1!$A$2:$B$98,2,FALSE)</f>
        <v>0</v>
      </c>
    </row>
    <row r="286" spans="1:34" ht="9.6999999999999993" customHeight="1" x14ac:dyDescent="0.2">
      <c r="A286" s="48">
        <v>285</v>
      </c>
      <c r="B286" s="59" t="s">
        <v>283</v>
      </c>
      <c r="C286" s="49" t="s">
        <v>111</v>
      </c>
      <c r="D286" s="80" t="s">
        <v>179</v>
      </c>
      <c r="E286" s="87" t="s">
        <v>180</v>
      </c>
      <c r="F286" s="52">
        <f t="shared" si="4"/>
        <v>1107000</v>
      </c>
      <c r="G286" s="62" t="s">
        <v>36</v>
      </c>
      <c r="H286" s="63">
        <f>VLOOKUP(G286,Sheet1!$A$2:$B$98,2,FALSE)</f>
        <v>148500</v>
      </c>
      <c r="I286" s="64" t="s">
        <v>71</v>
      </c>
      <c r="J286" s="63">
        <f>VLOOKUP(I286,Sheet1!$A$2:$B$98,2,FALSE)</f>
        <v>234000</v>
      </c>
      <c r="K286" s="65" t="s">
        <v>117</v>
      </c>
      <c r="L286" s="66">
        <f>VLOOKUP(K286,Sheet1!$A$2:$B$98,2,FALSE)</f>
        <v>234000</v>
      </c>
      <c r="M286" s="65" t="s">
        <v>65</v>
      </c>
      <c r="N286" s="66">
        <f>VLOOKUP(M286,Sheet1!$A$2:$B$98,2,FALSE)</f>
        <v>301500</v>
      </c>
      <c r="O286" s="102" t="s">
        <v>118</v>
      </c>
      <c r="P286" s="69">
        <f>VLOOKUP(O286,Sheet1!$A$2:$B$98,2,FALSE)</f>
        <v>0</v>
      </c>
      <c r="Q286" s="102" t="s">
        <v>136</v>
      </c>
      <c r="R286" s="69">
        <f>VLOOKUP(Q286,Sheet1!$A$2:$B$98,2,FALSE)</f>
        <v>0</v>
      </c>
      <c r="S286" s="102" t="s">
        <v>119</v>
      </c>
      <c r="T286" s="69">
        <f>VLOOKUP(S286,Sheet1!$A$2:$B$98,2,FALSE)</f>
        <v>0</v>
      </c>
      <c r="U286" s="98" t="s">
        <v>114</v>
      </c>
      <c r="V286" s="71">
        <f>VLOOKUP(U286,Sheet1!$A$2:$B$98,2,FALSE)</f>
        <v>0</v>
      </c>
      <c r="W286" s="70" t="s">
        <v>95</v>
      </c>
      <c r="X286" s="71">
        <f>VLOOKUP(W286,Sheet1!$A$2:$B$98,2,FALSE)</f>
        <v>148500</v>
      </c>
      <c r="Y286" s="98" t="s">
        <v>128</v>
      </c>
      <c r="Z286" s="71">
        <f>VLOOKUP(Y286,Sheet1!$A$2:$B$98,2,FALSE)</f>
        <v>0</v>
      </c>
      <c r="AA286" s="99" t="s">
        <v>44</v>
      </c>
      <c r="AB286" s="73">
        <f>VLOOKUP(AA286,Sheet1!$A$2:$B$98,2,FALSE)</f>
        <v>0</v>
      </c>
      <c r="AC286" s="72" t="s">
        <v>39</v>
      </c>
      <c r="AD286" s="73">
        <f>VLOOKUP(AC286,Sheet1!$A$2:$B$98,2,FALSE)</f>
        <v>40500</v>
      </c>
      <c r="AE286" s="101" t="s">
        <v>121</v>
      </c>
      <c r="AF286" s="74">
        <f>VLOOKUP(AE286,Sheet1!$A$2:$B$98,2,FALSE)</f>
        <v>0</v>
      </c>
      <c r="AG286" s="100" t="s">
        <v>129</v>
      </c>
      <c r="AH286" s="74">
        <f>VLOOKUP(AG286,Sheet1!$A$2:$B$98,2,FALSE)</f>
        <v>0</v>
      </c>
    </row>
    <row r="287" spans="1:34" ht="9.6999999999999993" customHeight="1" x14ac:dyDescent="0.2">
      <c r="A287" s="58">
        <v>286</v>
      </c>
      <c r="B287" s="59" t="s">
        <v>584</v>
      </c>
      <c r="C287" s="49" t="s">
        <v>111</v>
      </c>
      <c r="D287" s="86" t="s">
        <v>582</v>
      </c>
      <c r="E287" s="87" t="s">
        <v>583</v>
      </c>
      <c r="F287" s="52">
        <f t="shared" si="4"/>
        <v>1101360</v>
      </c>
      <c r="G287" s="62" t="s">
        <v>50</v>
      </c>
      <c r="H287" s="63">
        <f>VLOOKUP(G287,Sheet1!$A$2:$B$98,2,FALSE)</f>
        <v>342000</v>
      </c>
      <c r="I287" s="108" t="s">
        <v>35</v>
      </c>
      <c r="J287" s="63">
        <f>VLOOKUP(I287,Sheet1!$A$2:$B$98,2,FALSE)</f>
        <v>0</v>
      </c>
      <c r="K287" s="103" t="s">
        <v>42</v>
      </c>
      <c r="L287" s="66">
        <f>VLOOKUP(K287,Sheet1!$A$2:$B$98,2,FALSE)</f>
        <v>0</v>
      </c>
      <c r="M287" s="103" t="s">
        <v>82</v>
      </c>
      <c r="N287" s="66">
        <f>VLOOKUP(M287,Sheet1!$A$2:$B$98,2,FALSE)</f>
        <v>0</v>
      </c>
      <c r="O287" s="68" t="s">
        <v>62</v>
      </c>
      <c r="P287" s="69">
        <f>VLOOKUP(O287,Sheet1!$A$2:$B$98,2,FALSE)</f>
        <v>48600</v>
      </c>
      <c r="Q287" s="102" t="s">
        <v>98</v>
      </c>
      <c r="R287" s="69">
        <f>VLOOKUP(Q287,Sheet1!$A$2:$B$98,2,FALSE)</f>
        <v>0</v>
      </c>
      <c r="S287" s="68" t="s">
        <v>76</v>
      </c>
      <c r="T287" s="69">
        <f>VLOOKUP(S287,Sheet1!$A$2:$B$98,2,FALSE)</f>
        <v>101160</v>
      </c>
      <c r="U287" s="98" t="s">
        <v>93</v>
      </c>
      <c r="V287" s="71">
        <f>VLOOKUP(U287,Sheet1!$A$2:$B$98,2,FALSE)</f>
        <v>0</v>
      </c>
      <c r="W287" s="70" t="s">
        <v>91</v>
      </c>
      <c r="X287" s="71">
        <f>VLOOKUP(W287,Sheet1!$A$2:$B$98,2,FALSE)</f>
        <v>66600</v>
      </c>
      <c r="Y287" s="70" t="s">
        <v>83</v>
      </c>
      <c r="Z287" s="71">
        <f>VLOOKUP(Y287,Sheet1!$A$2:$B$98,2,FALSE)</f>
        <v>234000</v>
      </c>
      <c r="AA287" s="72" t="s">
        <v>86</v>
      </c>
      <c r="AB287" s="73">
        <f>VLOOKUP(AA287,Sheet1!$A$2:$B$98,2,FALSE)</f>
        <v>234000</v>
      </c>
      <c r="AC287" s="99" t="s">
        <v>44</v>
      </c>
      <c r="AD287" s="73">
        <f>VLOOKUP(AC287,Sheet1!$A$2:$B$98,2,FALSE)</f>
        <v>0</v>
      </c>
      <c r="AE287" s="101" t="s">
        <v>129</v>
      </c>
      <c r="AF287" s="74">
        <f>VLOOKUP(AE287,Sheet1!$A$2:$B$98,2,FALSE)</f>
        <v>0</v>
      </c>
      <c r="AG287" s="75" t="s">
        <v>116</v>
      </c>
      <c r="AH287" s="74">
        <f>VLOOKUP(AG287,Sheet1!$A$2:$B$98,2,FALSE)</f>
        <v>75000</v>
      </c>
    </row>
    <row r="288" spans="1:34" ht="9.6999999999999993" customHeight="1" x14ac:dyDescent="0.2">
      <c r="A288" s="58">
        <v>287</v>
      </c>
      <c r="B288" s="59" t="s">
        <v>513</v>
      </c>
      <c r="C288" s="49" t="s">
        <v>111</v>
      </c>
      <c r="D288" s="80" t="s">
        <v>514</v>
      </c>
      <c r="E288" s="83" t="s">
        <v>510</v>
      </c>
      <c r="F288" s="52">
        <f t="shared" si="4"/>
        <v>1089300</v>
      </c>
      <c r="G288" s="62" t="s">
        <v>50</v>
      </c>
      <c r="H288" s="63">
        <f>VLOOKUP(G288,Sheet1!$A$2:$B$98,2,FALSE)</f>
        <v>342000</v>
      </c>
      <c r="I288" s="108" t="s">
        <v>78</v>
      </c>
      <c r="J288" s="63">
        <f>VLOOKUP(I288,Sheet1!$A$2:$B$98,2,FALSE)</f>
        <v>0</v>
      </c>
      <c r="K288" s="65" t="s">
        <v>117</v>
      </c>
      <c r="L288" s="66">
        <f>VLOOKUP(K288,Sheet1!$A$2:$B$98,2,FALSE)</f>
        <v>234000</v>
      </c>
      <c r="M288" s="65" t="s">
        <v>57</v>
      </c>
      <c r="N288" s="66">
        <f>VLOOKUP(M288,Sheet1!$A$2:$B$98,2,FALSE)</f>
        <v>148500</v>
      </c>
      <c r="O288" s="102" t="s">
        <v>118</v>
      </c>
      <c r="P288" s="69">
        <f>VLOOKUP(O288,Sheet1!$A$2:$B$98,2,FALSE)</f>
        <v>0</v>
      </c>
      <c r="Q288" s="102" t="s">
        <v>136</v>
      </c>
      <c r="R288" s="69">
        <f>VLOOKUP(Q288,Sheet1!$A$2:$B$98,2,FALSE)</f>
        <v>0</v>
      </c>
      <c r="S288" s="102" t="s">
        <v>119</v>
      </c>
      <c r="T288" s="69">
        <f>VLOOKUP(S288,Sheet1!$A$2:$B$98,2,FALSE)</f>
        <v>0</v>
      </c>
      <c r="U288" s="98" t="s">
        <v>114</v>
      </c>
      <c r="V288" s="71">
        <f>VLOOKUP(U288,Sheet1!$A$2:$B$98,2,FALSE)</f>
        <v>0</v>
      </c>
      <c r="W288" s="70" t="s">
        <v>100</v>
      </c>
      <c r="X288" s="71">
        <f>VLOOKUP(W288,Sheet1!$A$2:$B$98,2,FALSE)</f>
        <v>55800</v>
      </c>
      <c r="Y288" s="98" t="s">
        <v>128</v>
      </c>
      <c r="Z288" s="71">
        <f>VLOOKUP(Y288,Sheet1!$A$2:$B$98,2,FALSE)</f>
        <v>0</v>
      </c>
      <c r="AA288" s="99" t="s">
        <v>53</v>
      </c>
      <c r="AB288" s="73">
        <f>VLOOKUP(AA288,Sheet1!$A$2:$B$98,2,FALSE)</f>
        <v>0</v>
      </c>
      <c r="AC288" s="72" t="s">
        <v>86</v>
      </c>
      <c r="AD288" s="73">
        <f>VLOOKUP(AC288,Sheet1!$A$2:$B$98,2,FALSE)</f>
        <v>234000</v>
      </c>
      <c r="AE288" s="101" t="s">
        <v>129</v>
      </c>
      <c r="AF288" s="74">
        <f>VLOOKUP(AE288,Sheet1!$A$2:$B$98,2,FALSE)</f>
        <v>0</v>
      </c>
      <c r="AG288" s="75" t="s">
        <v>116</v>
      </c>
      <c r="AH288" s="74">
        <f>VLOOKUP(AG288,Sheet1!$A$2:$B$98,2,FALSE)</f>
        <v>75000</v>
      </c>
    </row>
    <row r="289" spans="1:34" ht="9.6999999999999993" customHeight="1" x14ac:dyDescent="0.2">
      <c r="A289" s="48">
        <v>288</v>
      </c>
      <c r="B289" s="59" t="s">
        <v>208</v>
      </c>
      <c r="C289" s="49" t="s">
        <v>111</v>
      </c>
      <c r="D289" s="80" t="s">
        <v>203</v>
      </c>
      <c r="E289" s="83" t="s">
        <v>211</v>
      </c>
      <c r="F289" s="52">
        <f t="shared" si="4"/>
        <v>1086372</v>
      </c>
      <c r="G289" s="62" t="s">
        <v>36</v>
      </c>
      <c r="H289" s="63">
        <f>VLOOKUP(G289,Sheet1!$A$2:$B$98,2,FALSE)</f>
        <v>148500</v>
      </c>
      <c r="I289" s="64" t="s">
        <v>71</v>
      </c>
      <c r="J289" s="63">
        <f>VLOOKUP(I289,Sheet1!$A$2:$B$98,2,FALSE)</f>
        <v>234000</v>
      </c>
      <c r="K289" s="103" t="s">
        <v>63</v>
      </c>
      <c r="L289" s="66">
        <f>VLOOKUP(K289,Sheet1!$A$2:$B$98,2,FALSE)</f>
        <v>0</v>
      </c>
      <c r="M289" s="65" t="s">
        <v>57</v>
      </c>
      <c r="N289" s="66">
        <f>VLOOKUP(M289,Sheet1!$A$2:$B$98,2,FALSE)</f>
        <v>148500</v>
      </c>
      <c r="O289" s="68" t="s">
        <v>68</v>
      </c>
      <c r="P289" s="69">
        <f>VLOOKUP(O289,Sheet1!$A$2:$B$98,2,FALSE)</f>
        <v>55800</v>
      </c>
      <c r="Q289" s="68" t="s">
        <v>61</v>
      </c>
      <c r="R289" s="69">
        <f>VLOOKUP(Q289,Sheet1!$A$2:$B$98,2,FALSE)</f>
        <v>342000</v>
      </c>
      <c r="S289" s="68" t="s">
        <v>62</v>
      </c>
      <c r="T289" s="69">
        <f>VLOOKUP(S289,Sheet1!$A$2:$B$98,2,FALSE)</f>
        <v>48600</v>
      </c>
      <c r="U289" s="98" t="s">
        <v>94</v>
      </c>
      <c r="V289" s="71">
        <f>VLOOKUP(U289,Sheet1!$A$2:$B$98,2,FALSE)</f>
        <v>0</v>
      </c>
      <c r="W289" s="70" t="s">
        <v>141</v>
      </c>
      <c r="X289" s="71">
        <f>VLOOKUP(W289,Sheet1!$A$2:$B$98,2,FALSE)</f>
        <v>40500</v>
      </c>
      <c r="Y289" s="98" t="s">
        <v>90</v>
      </c>
      <c r="Z289" s="71">
        <f>VLOOKUP(Y289,Sheet1!$A$2:$B$98,2,FALSE)</f>
        <v>0</v>
      </c>
      <c r="AA289" s="72" t="s">
        <v>69</v>
      </c>
      <c r="AB289" s="73">
        <f>VLOOKUP(AA289,Sheet1!$A$2:$B$98,2,FALSE)</f>
        <v>27972</v>
      </c>
      <c r="AC289" s="72" t="s">
        <v>39</v>
      </c>
      <c r="AD289" s="73">
        <f>VLOOKUP(AC289,Sheet1!$A$2:$B$98,2,FALSE)</f>
        <v>40500</v>
      </c>
      <c r="AE289" s="101" t="s">
        <v>115</v>
      </c>
      <c r="AF289" s="74">
        <f>VLOOKUP(AE289,Sheet1!$A$2:$B$98,2,FALSE)</f>
        <v>0</v>
      </c>
      <c r="AG289" s="100" t="s">
        <v>129</v>
      </c>
      <c r="AH289" s="74">
        <f>VLOOKUP(AG289,Sheet1!$A$2:$B$98,2,FALSE)</f>
        <v>0</v>
      </c>
    </row>
    <row r="290" spans="1:34" ht="9.6999999999999993" customHeight="1" x14ac:dyDescent="0.2">
      <c r="A290" s="48">
        <v>289</v>
      </c>
      <c r="B290" s="59" t="s">
        <v>405</v>
      </c>
      <c r="C290" s="49" t="s">
        <v>406</v>
      </c>
      <c r="D290" s="80" t="s">
        <v>407</v>
      </c>
      <c r="E290" s="87" t="s">
        <v>408</v>
      </c>
      <c r="F290" s="52">
        <f t="shared" si="4"/>
        <v>1075260</v>
      </c>
      <c r="G290" s="62" t="s">
        <v>50</v>
      </c>
      <c r="H290" s="63">
        <f>VLOOKUP(G290,Sheet1!$A$2:$B$98,2,FALSE)</f>
        <v>342000</v>
      </c>
      <c r="I290" s="108" t="s">
        <v>78</v>
      </c>
      <c r="J290" s="63">
        <f>VLOOKUP(I290,Sheet1!$A$2:$B$98,2,FALSE)</f>
        <v>0</v>
      </c>
      <c r="K290" s="65" t="s">
        <v>57</v>
      </c>
      <c r="L290" s="66">
        <f>VLOOKUP(K290,Sheet1!$A$2:$B$98,2,FALSE)</f>
        <v>148500</v>
      </c>
      <c r="M290" s="65" t="s">
        <v>65</v>
      </c>
      <c r="N290" s="66">
        <f>VLOOKUP(M290,Sheet1!$A$2:$B$98,2,FALSE)</f>
        <v>301500</v>
      </c>
      <c r="O290" s="102" t="s">
        <v>118</v>
      </c>
      <c r="P290" s="69">
        <f>VLOOKUP(O290,Sheet1!$A$2:$B$98,2,FALSE)</f>
        <v>0</v>
      </c>
      <c r="Q290" s="102" t="s">
        <v>119</v>
      </c>
      <c r="R290" s="69">
        <f>VLOOKUP(Q290,Sheet1!$A$2:$B$98,2,FALSE)</f>
        <v>0</v>
      </c>
      <c r="S290" s="68" t="s">
        <v>76</v>
      </c>
      <c r="T290" s="69">
        <f>VLOOKUP(S290,Sheet1!$A$2:$B$98,2,FALSE)</f>
        <v>101160</v>
      </c>
      <c r="U290" s="98" t="s">
        <v>114</v>
      </c>
      <c r="V290" s="71">
        <f>VLOOKUP(U290,Sheet1!$A$2:$B$98,2,FALSE)</f>
        <v>0</v>
      </c>
      <c r="W290" s="98" t="s">
        <v>93</v>
      </c>
      <c r="X290" s="71">
        <f>VLOOKUP(W290,Sheet1!$A$2:$B$98,2,FALSE)</f>
        <v>0</v>
      </c>
      <c r="Y290" s="70" t="s">
        <v>91</v>
      </c>
      <c r="Z290" s="71">
        <f>VLOOKUP(Y290,Sheet1!$A$2:$B$98,2,FALSE)</f>
        <v>66600</v>
      </c>
      <c r="AA290" s="99" t="s">
        <v>44</v>
      </c>
      <c r="AB290" s="73">
        <f>VLOOKUP(AA290,Sheet1!$A$2:$B$98,2,FALSE)</f>
        <v>0</v>
      </c>
      <c r="AC290" s="72" t="s">
        <v>39</v>
      </c>
      <c r="AD290" s="73">
        <f>VLOOKUP(AC290,Sheet1!$A$2:$B$98,2,FALSE)</f>
        <v>40500</v>
      </c>
      <c r="AE290" s="101" t="s">
        <v>121</v>
      </c>
      <c r="AF290" s="74">
        <f>VLOOKUP(AE290,Sheet1!$A$2:$B$98,2,FALSE)</f>
        <v>0</v>
      </c>
      <c r="AG290" s="75" t="s">
        <v>116</v>
      </c>
      <c r="AH290" s="74">
        <f>VLOOKUP(AG290,Sheet1!$A$2:$B$98,2,FALSE)</f>
        <v>75000</v>
      </c>
    </row>
    <row r="291" spans="1:34" ht="9.6999999999999993" customHeight="1" x14ac:dyDescent="0.2">
      <c r="A291" s="58">
        <v>290</v>
      </c>
      <c r="B291" s="79" t="s">
        <v>978</v>
      </c>
      <c r="C291" s="49" t="s">
        <v>789</v>
      </c>
      <c r="D291" s="80" t="s">
        <v>977</v>
      </c>
      <c r="E291" s="87" t="s">
        <v>980</v>
      </c>
      <c r="F291" s="52">
        <f t="shared" si="4"/>
        <v>1074204</v>
      </c>
      <c r="G291" s="62" t="s">
        <v>50</v>
      </c>
      <c r="H291" s="63">
        <f>VLOOKUP(G291,Sheet1!$A$2:$B$98,2,FALSE)</f>
        <v>342000</v>
      </c>
      <c r="I291" s="108" t="s">
        <v>78</v>
      </c>
      <c r="J291" s="63">
        <f>VLOOKUP(I291,Sheet1!$A$2:$B$98,2,FALSE)</f>
        <v>0</v>
      </c>
      <c r="K291" s="65" t="s">
        <v>64</v>
      </c>
      <c r="L291" s="66">
        <f>VLOOKUP(K291,Sheet1!$A$2:$B$98,2,FALSE)</f>
        <v>40500</v>
      </c>
      <c r="M291" s="65" t="s">
        <v>34</v>
      </c>
      <c r="N291" s="66">
        <f>VLOOKUP(M291,Sheet1!$A$2:$B$98,2,FALSE)</f>
        <v>27972</v>
      </c>
      <c r="O291" s="68" t="s">
        <v>101</v>
      </c>
      <c r="P291" s="69">
        <f>VLOOKUP(O291,Sheet1!$A$2:$B$98,2,FALSE)</f>
        <v>27972</v>
      </c>
      <c r="Q291" s="102" t="s">
        <v>98</v>
      </c>
      <c r="R291" s="69">
        <f>VLOOKUP(Q291,Sheet1!$A$2:$B$98,2,FALSE)</f>
        <v>0</v>
      </c>
      <c r="S291" s="68" t="s">
        <v>76</v>
      </c>
      <c r="T291" s="69">
        <f>VLOOKUP(S291,Sheet1!$A$2:$B$98,2,FALSE)</f>
        <v>101160</v>
      </c>
      <c r="U291" s="98" t="s">
        <v>114</v>
      </c>
      <c r="V291" s="71">
        <f>VLOOKUP(U291,Sheet1!$A$2:$B$98,2,FALSE)</f>
        <v>0</v>
      </c>
      <c r="W291" s="70" t="s">
        <v>83</v>
      </c>
      <c r="X291" s="71">
        <f>VLOOKUP(W291,Sheet1!$A$2:$B$98,2,FALSE)</f>
        <v>234000</v>
      </c>
      <c r="Y291" s="70" t="s">
        <v>91</v>
      </c>
      <c r="Z291" s="71">
        <f>VLOOKUP(Y291,Sheet1!$A$2:$B$98,2,FALSE)</f>
        <v>66600</v>
      </c>
      <c r="AA291" s="72" t="s">
        <v>86</v>
      </c>
      <c r="AB291" s="73">
        <f>VLOOKUP(AA291,Sheet1!$A$2:$B$98,2,FALSE)</f>
        <v>234000</v>
      </c>
      <c r="AC291" s="99" t="s">
        <v>44</v>
      </c>
      <c r="AD291" s="73">
        <f>VLOOKUP(AC291,Sheet1!$A$2:$B$98,2,FALSE)</f>
        <v>0</v>
      </c>
      <c r="AE291" s="101" t="s">
        <v>121</v>
      </c>
      <c r="AF291" s="74">
        <f>VLOOKUP(AE291,Sheet1!$A$2:$B$98,2,FALSE)</f>
        <v>0</v>
      </c>
      <c r="AG291" s="100" t="s">
        <v>129</v>
      </c>
      <c r="AH291" s="74">
        <f>VLOOKUP(AG291,Sheet1!$A$2:$B$98,2,FALSE)</f>
        <v>0</v>
      </c>
    </row>
    <row r="292" spans="1:34" ht="9.6999999999999993" customHeight="1" x14ac:dyDescent="0.2">
      <c r="A292" s="58">
        <v>291</v>
      </c>
      <c r="B292" s="59" t="s">
        <v>843</v>
      </c>
      <c r="C292" s="49" t="s">
        <v>111</v>
      </c>
      <c r="D292" s="80" t="s">
        <v>842</v>
      </c>
      <c r="E292" s="87" t="s">
        <v>845</v>
      </c>
      <c r="F292" s="52">
        <f t="shared" si="4"/>
        <v>1065960</v>
      </c>
      <c r="G292" s="62" t="s">
        <v>36</v>
      </c>
      <c r="H292" s="63">
        <f>VLOOKUP(G292,Sheet1!$A$2:$B$98,2,FALSE)</f>
        <v>148500</v>
      </c>
      <c r="I292" s="64" t="s">
        <v>71</v>
      </c>
      <c r="J292" s="63">
        <f>VLOOKUP(I292,Sheet1!$A$2:$B$98,2,FALSE)</f>
        <v>234000</v>
      </c>
      <c r="K292" s="103" t="s">
        <v>82</v>
      </c>
      <c r="L292" s="66">
        <f>VLOOKUP(K292,Sheet1!$A$2:$B$98,2,FALSE)</f>
        <v>0</v>
      </c>
      <c r="M292" s="65" t="s">
        <v>32</v>
      </c>
      <c r="N292" s="66">
        <f>VLOOKUP(M292,Sheet1!$A$2:$B$98,2,FALSE)</f>
        <v>66600</v>
      </c>
      <c r="O292" s="68" t="s">
        <v>138</v>
      </c>
      <c r="P292" s="69">
        <f>VLOOKUP(O292,Sheet1!$A$2:$B$98,2,FALSE)</f>
        <v>66600</v>
      </c>
      <c r="Q292" s="102" t="s">
        <v>119</v>
      </c>
      <c r="R292" s="69">
        <f>VLOOKUP(Q292,Sheet1!$A$2:$B$98,2,FALSE)</f>
        <v>0</v>
      </c>
      <c r="S292" s="68" t="s">
        <v>76</v>
      </c>
      <c r="T292" s="69">
        <f>VLOOKUP(S292,Sheet1!$A$2:$B$98,2,FALSE)</f>
        <v>101160</v>
      </c>
      <c r="U292" s="98" t="s">
        <v>114</v>
      </c>
      <c r="V292" s="71">
        <f>VLOOKUP(U292,Sheet1!$A$2:$B$98,2,FALSE)</f>
        <v>0</v>
      </c>
      <c r="W292" s="70" t="s">
        <v>95</v>
      </c>
      <c r="X292" s="71">
        <f>VLOOKUP(W292,Sheet1!$A$2:$B$98,2,FALSE)</f>
        <v>148500</v>
      </c>
      <c r="Y292" s="70" t="s">
        <v>91</v>
      </c>
      <c r="Z292" s="71">
        <f>VLOOKUP(Y292,Sheet1!$A$2:$B$98,2,FALSE)</f>
        <v>66600</v>
      </c>
      <c r="AA292" s="72" t="s">
        <v>86</v>
      </c>
      <c r="AB292" s="73">
        <f>VLOOKUP(AA292,Sheet1!$A$2:$B$98,2,FALSE)</f>
        <v>234000</v>
      </c>
      <c r="AC292" s="99" t="s">
        <v>44</v>
      </c>
      <c r="AD292" s="73">
        <f>VLOOKUP(AC292,Sheet1!$A$2:$B$98,2,FALSE)</f>
        <v>0</v>
      </c>
      <c r="AE292" s="101" t="s">
        <v>122</v>
      </c>
      <c r="AF292" s="74">
        <f>VLOOKUP(AE292,Sheet1!$A$2:$B$98,2,FALSE)</f>
        <v>0</v>
      </c>
      <c r="AG292" s="100" t="s">
        <v>129</v>
      </c>
      <c r="AH292" s="74">
        <f>VLOOKUP(AG292,Sheet1!$A$2:$B$98,2,FALSE)</f>
        <v>0</v>
      </c>
    </row>
    <row r="293" spans="1:34" ht="9.6999999999999993" customHeight="1" x14ac:dyDescent="0.2">
      <c r="A293" s="48">
        <v>292</v>
      </c>
      <c r="B293" s="89" t="s">
        <v>751</v>
      </c>
      <c r="C293" s="49" t="s">
        <v>285</v>
      </c>
      <c r="D293" s="80" t="s">
        <v>750</v>
      </c>
      <c r="E293" s="83" t="s">
        <v>934</v>
      </c>
      <c r="F293" s="52">
        <f t="shared" si="4"/>
        <v>1058760</v>
      </c>
      <c r="G293" s="62" t="s">
        <v>66</v>
      </c>
      <c r="H293" s="63">
        <f>VLOOKUP(G293,Sheet1!$A$2:$B$98,2,FALSE)</f>
        <v>148500</v>
      </c>
      <c r="I293" s="108" t="s">
        <v>74</v>
      </c>
      <c r="J293" s="63">
        <f>VLOOKUP(I293,Sheet1!$A$2:$B$98,2,FALSE)</f>
        <v>0</v>
      </c>
      <c r="K293" s="65" t="s">
        <v>117</v>
      </c>
      <c r="L293" s="66">
        <f>VLOOKUP(K293,Sheet1!$A$2:$B$98,2,FALSE)</f>
        <v>234000</v>
      </c>
      <c r="M293" s="65" t="s">
        <v>32</v>
      </c>
      <c r="N293" s="66">
        <f>VLOOKUP(M293,Sheet1!$A$2:$B$98,2,FALSE)</f>
        <v>66600</v>
      </c>
      <c r="O293" s="102" t="s">
        <v>92</v>
      </c>
      <c r="P293" s="69">
        <f>VLOOKUP(O293,Sheet1!$A$2:$B$98,2,FALSE)</f>
        <v>0</v>
      </c>
      <c r="Q293" s="102" t="s">
        <v>98</v>
      </c>
      <c r="R293" s="69">
        <f>VLOOKUP(Q293,Sheet1!$A$2:$B$98,2,FALSE)</f>
        <v>0</v>
      </c>
      <c r="S293" s="68" t="s">
        <v>76</v>
      </c>
      <c r="T293" s="69">
        <f>VLOOKUP(S293,Sheet1!$A$2:$B$98,2,FALSE)</f>
        <v>101160</v>
      </c>
      <c r="U293" s="70" t="s">
        <v>120</v>
      </c>
      <c r="V293" s="71">
        <f>VLOOKUP(U293,Sheet1!$A$2:$B$98,2,FALSE)</f>
        <v>234000</v>
      </c>
      <c r="W293" s="98" t="s">
        <v>148</v>
      </c>
      <c r="X293" s="71">
        <f>VLOOKUP(W293,Sheet1!$A$2:$B$98,2,FALSE)</f>
        <v>0</v>
      </c>
      <c r="Y293" s="70" t="s">
        <v>83</v>
      </c>
      <c r="Z293" s="71">
        <f>VLOOKUP(Y293,Sheet1!$A$2:$B$98,2,FALSE)</f>
        <v>234000</v>
      </c>
      <c r="AA293" s="99" t="s">
        <v>44</v>
      </c>
      <c r="AB293" s="73">
        <f>VLOOKUP(AA293,Sheet1!$A$2:$B$98,2,FALSE)</f>
        <v>0</v>
      </c>
      <c r="AC293" s="72" t="s">
        <v>39</v>
      </c>
      <c r="AD293" s="73">
        <f>VLOOKUP(AC293,Sheet1!$A$2:$B$98,2,FALSE)</f>
        <v>40500</v>
      </c>
      <c r="AE293" s="101" t="s">
        <v>121</v>
      </c>
      <c r="AF293" s="74">
        <f>VLOOKUP(AE293,Sheet1!$A$2:$B$98,2,FALSE)</f>
        <v>0</v>
      </c>
      <c r="AG293" s="100" t="s">
        <v>129</v>
      </c>
      <c r="AH293" s="74">
        <f>VLOOKUP(AG293,Sheet1!$A$2:$B$98,2,FALSE)</f>
        <v>0</v>
      </c>
    </row>
    <row r="294" spans="1:34" ht="9.6999999999999993" customHeight="1" x14ac:dyDescent="0.2">
      <c r="A294" s="48">
        <v>293</v>
      </c>
      <c r="B294" s="59" t="s">
        <v>273</v>
      </c>
      <c r="C294" s="49" t="s">
        <v>275</v>
      </c>
      <c r="D294" s="80" t="s">
        <v>272</v>
      </c>
      <c r="E294" s="87" t="s">
        <v>276</v>
      </c>
      <c r="F294" s="52">
        <f t="shared" si="4"/>
        <v>1049220</v>
      </c>
      <c r="G294" s="62" t="s">
        <v>36</v>
      </c>
      <c r="H294" s="63">
        <f>VLOOKUP(G294,Sheet1!$A$2:$B$98,2,FALSE)</f>
        <v>148500</v>
      </c>
      <c r="I294" s="64" t="s">
        <v>67</v>
      </c>
      <c r="J294" s="63">
        <f>VLOOKUP(I294,Sheet1!$A$2:$B$98,2,FALSE)</f>
        <v>101160</v>
      </c>
      <c r="K294" s="65" t="s">
        <v>65</v>
      </c>
      <c r="L294" s="66">
        <f>VLOOKUP(K294,Sheet1!$A$2:$B$98,2,FALSE)</f>
        <v>301500</v>
      </c>
      <c r="M294" s="103" t="s">
        <v>41</v>
      </c>
      <c r="N294" s="66">
        <f>VLOOKUP(M294,Sheet1!$A$2:$B$98,2,FALSE)</f>
        <v>0</v>
      </c>
      <c r="O294" s="102" t="s">
        <v>92</v>
      </c>
      <c r="P294" s="69">
        <f>VLOOKUP(O294,Sheet1!$A$2:$B$98,2,FALSE)</f>
        <v>0</v>
      </c>
      <c r="Q294" s="68" t="s">
        <v>68</v>
      </c>
      <c r="R294" s="69">
        <f>VLOOKUP(Q294,Sheet1!$A$2:$B$98,2,FALSE)</f>
        <v>55800</v>
      </c>
      <c r="S294" s="68" t="s">
        <v>76</v>
      </c>
      <c r="T294" s="69">
        <f>VLOOKUP(S294,Sheet1!$A$2:$B$98,2,FALSE)</f>
        <v>101160</v>
      </c>
      <c r="U294" s="70" t="s">
        <v>83</v>
      </c>
      <c r="V294" s="71">
        <f>VLOOKUP(U294,Sheet1!$A$2:$B$98,2,FALSE)</f>
        <v>234000</v>
      </c>
      <c r="W294" s="98" t="s">
        <v>93</v>
      </c>
      <c r="X294" s="71">
        <f>VLOOKUP(W294,Sheet1!$A$2:$B$98,2,FALSE)</f>
        <v>0</v>
      </c>
      <c r="Y294" s="70" t="s">
        <v>91</v>
      </c>
      <c r="Z294" s="71">
        <f>VLOOKUP(Y294,Sheet1!$A$2:$B$98,2,FALSE)</f>
        <v>66600</v>
      </c>
      <c r="AA294" s="99" t="s">
        <v>44</v>
      </c>
      <c r="AB294" s="73">
        <f>VLOOKUP(AA294,Sheet1!$A$2:$B$98,2,FALSE)</f>
        <v>0</v>
      </c>
      <c r="AC294" s="72" t="s">
        <v>39</v>
      </c>
      <c r="AD294" s="73">
        <f>VLOOKUP(AC294,Sheet1!$A$2:$B$98,2,FALSE)</f>
        <v>40500</v>
      </c>
      <c r="AE294" s="101" t="s">
        <v>115</v>
      </c>
      <c r="AF294" s="74">
        <f>VLOOKUP(AE294,Sheet1!$A$2:$B$98,2,FALSE)</f>
        <v>0</v>
      </c>
      <c r="AG294" s="100" t="s">
        <v>129</v>
      </c>
      <c r="AH294" s="74">
        <f>VLOOKUP(AG294,Sheet1!$A$2:$B$98,2,FALSE)</f>
        <v>0</v>
      </c>
    </row>
    <row r="295" spans="1:34" ht="9.6999999999999993" customHeight="1" x14ac:dyDescent="0.2">
      <c r="A295" s="58">
        <v>294</v>
      </c>
      <c r="B295" s="59" t="s">
        <v>508</v>
      </c>
      <c r="C295" s="49" t="s">
        <v>111</v>
      </c>
      <c r="D295" s="80" t="s">
        <v>509</v>
      </c>
      <c r="E295" s="83" t="s">
        <v>510</v>
      </c>
      <c r="F295" s="52">
        <f t="shared" si="4"/>
        <v>1046772</v>
      </c>
      <c r="G295" s="107" t="s">
        <v>43</v>
      </c>
      <c r="H295" s="63">
        <f>VLOOKUP(G295,Sheet1!$A$2:$B$98,2,FALSE)</f>
        <v>0</v>
      </c>
      <c r="I295" s="64" t="s">
        <v>67</v>
      </c>
      <c r="J295" s="63">
        <f>VLOOKUP(I295,Sheet1!$A$2:$B$98,2,FALSE)</f>
        <v>101160</v>
      </c>
      <c r="K295" s="103" t="s">
        <v>82</v>
      </c>
      <c r="L295" s="66">
        <f>VLOOKUP(K295,Sheet1!$A$2:$B$98,2,FALSE)</f>
        <v>0</v>
      </c>
      <c r="M295" s="103" t="s">
        <v>41</v>
      </c>
      <c r="N295" s="66">
        <f>VLOOKUP(M295,Sheet1!$A$2:$B$98,2,FALSE)</f>
        <v>0</v>
      </c>
      <c r="O295" s="68" t="s">
        <v>51</v>
      </c>
      <c r="P295" s="69">
        <f>VLOOKUP(O295,Sheet1!$A$2:$B$98,2,FALSE)</f>
        <v>11340</v>
      </c>
      <c r="Q295" s="68" t="s">
        <v>61</v>
      </c>
      <c r="R295" s="69">
        <f>VLOOKUP(Q295,Sheet1!$A$2:$B$98,2,FALSE)</f>
        <v>342000</v>
      </c>
      <c r="S295" s="68" t="s">
        <v>68</v>
      </c>
      <c r="T295" s="69">
        <f>VLOOKUP(S295,Sheet1!$A$2:$B$98,2,FALSE)</f>
        <v>55800</v>
      </c>
      <c r="U295" s="70" t="s">
        <v>141</v>
      </c>
      <c r="V295" s="71">
        <f>VLOOKUP(U295,Sheet1!$A$2:$B$98,2,FALSE)</f>
        <v>40500</v>
      </c>
      <c r="W295" s="70" t="s">
        <v>120</v>
      </c>
      <c r="X295" s="71">
        <f>VLOOKUP(W295,Sheet1!$A$2:$B$98,2,FALSE)</f>
        <v>234000</v>
      </c>
      <c r="Y295" s="70" t="s">
        <v>84</v>
      </c>
      <c r="Z295" s="71">
        <f>VLOOKUP(Y295,Sheet1!$A$2:$B$98,2,FALSE)</f>
        <v>27972</v>
      </c>
      <c r="AA295" s="72" t="s">
        <v>86</v>
      </c>
      <c r="AB295" s="73">
        <f>VLOOKUP(AA295,Sheet1!$A$2:$B$98,2,FALSE)</f>
        <v>234000</v>
      </c>
      <c r="AC295" s="99" t="s">
        <v>52</v>
      </c>
      <c r="AD295" s="73">
        <f>VLOOKUP(AC295,Sheet1!$A$2:$B$98,2,FALSE)</f>
        <v>0</v>
      </c>
      <c r="AE295" s="101" t="s">
        <v>122</v>
      </c>
      <c r="AF295" s="74">
        <f>VLOOKUP(AE295,Sheet1!$A$2:$B$98,2,FALSE)</f>
        <v>0</v>
      </c>
      <c r="AG295" s="100" t="s">
        <v>129</v>
      </c>
      <c r="AH295" s="74">
        <f>VLOOKUP(AG295,Sheet1!$A$2:$B$98,2,FALSE)</f>
        <v>0</v>
      </c>
    </row>
    <row r="296" spans="1:34" ht="9.6999999999999993" customHeight="1" x14ac:dyDescent="0.2">
      <c r="A296" s="58">
        <v>295</v>
      </c>
      <c r="B296" s="59" t="s">
        <v>345</v>
      </c>
      <c r="C296" s="49" t="s">
        <v>111</v>
      </c>
      <c r="D296" s="80" t="s">
        <v>346</v>
      </c>
      <c r="E296" s="87" t="s">
        <v>344</v>
      </c>
      <c r="F296" s="52">
        <f t="shared" si="4"/>
        <v>1029492</v>
      </c>
      <c r="G296" s="62" t="s">
        <v>36</v>
      </c>
      <c r="H296" s="63">
        <f>VLOOKUP(G296,Sheet1!$A$2:$B$98,2,FALSE)</f>
        <v>148500</v>
      </c>
      <c r="I296" s="64" t="s">
        <v>67</v>
      </c>
      <c r="J296" s="63">
        <f>VLOOKUP(I296,Sheet1!$A$2:$B$98,2,FALSE)</f>
        <v>101160</v>
      </c>
      <c r="K296" s="103" t="s">
        <v>82</v>
      </c>
      <c r="L296" s="66">
        <f>VLOOKUP(K296,Sheet1!$A$2:$B$98,2,FALSE)</f>
        <v>0</v>
      </c>
      <c r="M296" s="103" t="s">
        <v>80</v>
      </c>
      <c r="N296" s="66">
        <f>VLOOKUP(M296,Sheet1!$A$2:$B$98,2,FALSE)</f>
        <v>0</v>
      </c>
      <c r="O296" s="102" t="s">
        <v>118</v>
      </c>
      <c r="P296" s="69">
        <f>VLOOKUP(O296,Sheet1!$A$2:$B$98,2,FALSE)</f>
        <v>0</v>
      </c>
      <c r="Q296" s="68" t="s">
        <v>61</v>
      </c>
      <c r="R296" s="69">
        <f>VLOOKUP(Q296,Sheet1!$A$2:$B$98,2,FALSE)</f>
        <v>342000</v>
      </c>
      <c r="S296" s="68" t="s">
        <v>76</v>
      </c>
      <c r="T296" s="69">
        <f>VLOOKUP(S296,Sheet1!$A$2:$B$98,2,FALSE)</f>
        <v>101160</v>
      </c>
      <c r="U296" s="98" t="s">
        <v>147</v>
      </c>
      <c r="V296" s="71">
        <f>VLOOKUP(U296,Sheet1!$A$2:$B$98,2,FALSE)</f>
        <v>0</v>
      </c>
      <c r="W296" s="70" t="s">
        <v>97</v>
      </c>
      <c r="X296" s="71">
        <f>VLOOKUP(W296,Sheet1!$A$2:$B$98,2,FALSE)</f>
        <v>34200</v>
      </c>
      <c r="Y296" s="70" t="s">
        <v>83</v>
      </c>
      <c r="Z296" s="71">
        <f>VLOOKUP(Y296,Sheet1!$A$2:$B$98,2,FALSE)</f>
        <v>234000</v>
      </c>
      <c r="AA296" s="72" t="s">
        <v>48</v>
      </c>
      <c r="AB296" s="73">
        <f>VLOOKUP(AA296,Sheet1!$A$2:$B$98,2,FALSE)</f>
        <v>27972</v>
      </c>
      <c r="AC296" s="72" t="s">
        <v>39</v>
      </c>
      <c r="AD296" s="73">
        <f>VLOOKUP(AC296,Sheet1!$A$2:$B$98,2,FALSE)</f>
        <v>40500</v>
      </c>
      <c r="AE296" s="101" t="s">
        <v>115</v>
      </c>
      <c r="AF296" s="74">
        <f>VLOOKUP(AE296,Sheet1!$A$2:$B$98,2,FALSE)</f>
        <v>0</v>
      </c>
      <c r="AG296" s="100" t="s">
        <v>129</v>
      </c>
      <c r="AH296" s="74">
        <f>VLOOKUP(AG296,Sheet1!$A$2:$B$98,2,FALSE)</f>
        <v>0</v>
      </c>
    </row>
    <row r="297" spans="1:34" ht="9.6999999999999993" customHeight="1" x14ac:dyDescent="0.2">
      <c r="A297" s="48">
        <v>296</v>
      </c>
      <c r="B297" s="59" t="s">
        <v>232</v>
      </c>
      <c r="C297" s="49" t="s">
        <v>172</v>
      </c>
      <c r="D297" s="80" t="s">
        <v>229</v>
      </c>
      <c r="E297" s="87" t="s">
        <v>234</v>
      </c>
      <c r="F297" s="52">
        <f t="shared" si="4"/>
        <v>1026972</v>
      </c>
      <c r="G297" s="62" t="s">
        <v>50</v>
      </c>
      <c r="H297" s="63">
        <f>VLOOKUP(G297,Sheet1!$A$2:$B$98,2,FALSE)</f>
        <v>342000</v>
      </c>
      <c r="I297" s="108" t="s">
        <v>43</v>
      </c>
      <c r="J297" s="63">
        <f>VLOOKUP(I297,Sheet1!$A$2:$B$98,2,FALSE)</f>
        <v>0</v>
      </c>
      <c r="K297" s="65" t="s">
        <v>117</v>
      </c>
      <c r="L297" s="66">
        <f>VLOOKUP(K297,Sheet1!$A$2:$B$98,2,FALSE)</f>
        <v>234000</v>
      </c>
      <c r="M297" s="103" t="s">
        <v>41</v>
      </c>
      <c r="N297" s="66">
        <f>VLOOKUP(M297,Sheet1!$A$2:$B$98,2,FALSE)</f>
        <v>0</v>
      </c>
      <c r="O297" s="102" t="s">
        <v>118</v>
      </c>
      <c r="P297" s="69">
        <f>VLOOKUP(O297,Sheet1!$A$2:$B$98,2,FALSE)</f>
        <v>0</v>
      </c>
      <c r="Q297" s="102" t="s">
        <v>119</v>
      </c>
      <c r="R297" s="69">
        <f>VLOOKUP(Q297,Sheet1!$A$2:$B$98,2,FALSE)</f>
        <v>0</v>
      </c>
      <c r="S297" s="68" t="s">
        <v>61</v>
      </c>
      <c r="T297" s="69">
        <f>VLOOKUP(S297,Sheet1!$A$2:$B$98,2,FALSE)</f>
        <v>342000</v>
      </c>
      <c r="U297" s="70" t="s">
        <v>141</v>
      </c>
      <c r="V297" s="71">
        <f>VLOOKUP(U297,Sheet1!$A$2:$B$98,2,FALSE)</f>
        <v>40500</v>
      </c>
      <c r="W297" s="98" t="s">
        <v>140</v>
      </c>
      <c r="X297" s="71">
        <f>VLOOKUP(W297,Sheet1!$A$2:$B$98,2,FALSE)</f>
        <v>0</v>
      </c>
      <c r="Y297" s="98" t="s">
        <v>148</v>
      </c>
      <c r="Z297" s="71">
        <f>VLOOKUP(Y297,Sheet1!$A$2:$B$98,2,FALSE)</f>
        <v>0</v>
      </c>
      <c r="AA297" s="72" t="s">
        <v>48</v>
      </c>
      <c r="AB297" s="73">
        <f>VLOOKUP(AA297,Sheet1!$A$2:$B$98,2,FALSE)</f>
        <v>27972</v>
      </c>
      <c r="AC297" s="72" t="s">
        <v>39</v>
      </c>
      <c r="AD297" s="73">
        <f>VLOOKUP(AC297,Sheet1!$A$2:$B$98,2,FALSE)</f>
        <v>40500</v>
      </c>
      <c r="AE297" s="101" t="s">
        <v>121</v>
      </c>
      <c r="AF297" s="74">
        <f>VLOOKUP(AE297,Sheet1!$A$2:$B$98,2,FALSE)</f>
        <v>0</v>
      </c>
      <c r="AG297" s="100" t="s">
        <v>129</v>
      </c>
      <c r="AH297" s="74">
        <f>VLOOKUP(AG297,Sheet1!$A$2:$B$98,2,FALSE)</f>
        <v>0</v>
      </c>
    </row>
    <row r="298" spans="1:34" ht="9.6999999999999993" customHeight="1" x14ac:dyDescent="0.2">
      <c r="A298" s="48">
        <v>297</v>
      </c>
      <c r="B298" s="79" t="s">
        <v>947</v>
      </c>
      <c r="C298" s="49" t="s">
        <v>111</v>
      </c>
      <c r="D298" s="80" t="s">
        <v>948</v>
      </c>
      <c r="E298" s="83" t="s">
        <v>949</v>
      </c>
      <c r="F298" s="52">
        <f t="shared" si="4"/>
        <v>1026360</v>
      </c>
      <c r="G298" s="107" t="s">
        <v>45</v>
      </c>
      <c r="H298" s="63">
        <f>VLOOKUP(G298,Sheet1!$A$2:$B$98,2,FALSE)</f>
        <v>0</v>
      </c>
      <c r="I298" s="108" t="s">
        <v>43</v>
      </c>
      <c r="J298" s="63">
        <f>VLOOKUP(I298,Sheet1!$A$2:$B$98,2,FALSE)</f>
        <v>0</v>
      </c>
      <c r="K298" s="103" t="s">
        <v>42</v>
      </c>
      <c r="L298" s="66">
        <f>VLOOKUP(K298,Sheet1!$A$2:$B$98,2,FALSE)</f>
        <v>0</v>
      </c>
      <c r="M298" s="65" t="s">
        <v>32</v>
      </c>
      <c r="N298" s="66">
        <f>VLOOKUP(M298,Sheet1!$A$2:$B$98,2,FALSE)</f>
        <v>66600</v>
      </c>
      <c r="O298" s="68" t="s">
        <v>61</v>
      </c>
      <c r="P298" s="69">
        <f>VLOOKUP(O298,Sheet1!$A$2:$B$98,2,FALSE)</f>
        <v>342000</v>
      </c>
      <c r="Q298" s="102" t="s">
        <v>92</v>
      </c>
      <c r="R298" s="69">
        <f>VLOOKUP(Q298,Sheet1!$A$2:$B$98,2,FALSE)</f>
        <v>0</v>
      </c>
      <c r="S298" s="68" t="s">
        <v>76</v>
      </c>
      <c r="T298" s="69">
        <f>VLOOKUP(S298,Sheet1!$A$2:$B$98,2,FALSE)</f>
        <v>101160</v>
      </c>
      <c r="U298" s="70" t="s">
        <v>83</v>
      </c>
      <c r="V298" s="71">
        <f>VLOOKUP(U298,Sheet1!$A$2:$B$98,2,FALSE)</f>
        <v>234000</v>
      </c>
      <c r="W298" s="98" t="s">
        <v>90</v>
      </c>
      <c r="X298" s="71">
        <f>VLOOKUP(W298,Sheet1!$A$2:$B$98,2,FALSE)</f>
        <v>0</v>
      </c>
      <c r="Y298" s="98" t="s">
        <v>47</v>
      </c>
      <c r="Z298" s="71">
        <f>VLOOKUP(Y298,Sheet1!$A$2:$B$98,2,FALSE)</f>
        <v>0</v>
      </c>
      <c r="AA298" s="72" t="s">
        <v>86</v>
      </c>
      <c r="AB298" s="73">
        <f>VLOOKUP(AA298,Sheet1!$A$2:$B$98,2,FALSE)</f>
        <v>234000</v>
      </c>
      <c r="AC298" s="72" t="s">
        <v>46</v>
      </c>
      <c r="AD298" s="73">
        <f>VLOOKUP(AC298,Sheet1!$A$2:$B$98,2,FALSE)</f>
        <v>48600</v>
      </c>
      <c r="AE298" s="101" t="s">
        <v>129</v>
      </c>
      <c r="AF298" s="74">
        <f>VLOOKUP(AE298,Sheet1!$A$2:$B$98,2,FALSE)</f>
        <v>0</v>
      </c>
      <c r="AG298" s="100" t="s">
        <v>150</v>
      </c>
      <c r="AH298" s="74">
        <f>VLOOKUP(AG298,Sheet1!$A$2:$B$98,2,FALSE)</f>
        <v>0</v>
      </c>
    </row>
    <row r="299" spans="1:34" ht="9.6999999999999993" customHeight="1" x14ac:dyDescent="0.2">
      <c r="A299" s="58">
        <v>298</v>
      </c>
      <c r="B299" s="59" t="s">
        <v>301</v>
      </c>
      <c r="C299" s="49" t="s">
        <v>111</v>
      </c>
      <c r="D299" s="80" t="s">
        <v>302</v>
      </c>
      <c r="E299" s="87" t="s">
        <v>299</v>
      </c>
      <c r="F299" s="52">
        <f t="shared" si="4"/>
        <v>1020600</v>
      </c>
      <c r="G299" s="62" t="s">
        <v>50</v>
      </c>
      <c r="H299" s="63">
        <f>VLOOKUP(G299,Sheet1!$A$2:$B$98,2,FALSE)</f>
        <v>342000</v>
      </c>
      <c r="I299" s="108" t="s">
        <v>43</v>
      </c>
      <c r="J299" s="63">
        <f>VLOOKUP(I299,Sheet1!$A$2:$B$98,2,FALSE)</f>
        <v>0</v>
      </c>
      <c r="K299" s="65" t="s">
        <v>64</v>
      </c>
      <c r="L299" s="66">
        <f>VLOOKUP(K299,Sheet1!$A$2:$B$98,2,FALSE)</f>
        <v>40500</v>
      </c>
      <c r="M299" s="65" t="s">
        <v>57</v>
      </c>
      <c r="N299" s="66">
        <f>VLOOKUP(M299,Sheet1!$A$2:$B$98,2,FALSE)</f>
        <v>148500</v>
      </c>
      <c r="O299" s="102" t="s">
        <v>118</v>
      </c>
      <c r="P299" s="69">
        <f>VLOOKUP(O299,Sheet1!$A$2:$B$98,2,FALSE)</f>
        <v>0</v>
      </c>
      <c r="Q299" s="102" t="s">
        <v>92</v>
      </c>
      <c r="R299" s="69">
        <f>VLOOKUP(Q299,Sheet1!$A$2:$B$98,2,FALSE)</f>
        <v>0</v>
      </c>
      <c r="S299" s="68" t="s">
        <v>85</v>
      </c>
      <c r="T299" s="69">
        <f>VLOOKUP(S299,Sheet1!$A$2:$B$98,2,FALSE)</f>
        <v>234000</v>
      </c>
      <c r="U299" s="98" t="s">
        <v>114</v>
      </c>
      <c r="V299" s="71">
        <f>VLOOKUP(U299,Sheet1!$A$2:$B$98,2,FALSE)</f>
        <v>0</v>
      </c>
      <c r="W299" s="70" t="s">
        <v>95</v>
      </c>
      <c r="X299" s="71">
        <f>VLOOKUP(W299,Sheet1!$A$2:$B$98,2,FALSE)</f>
        <v>148500</v>
      </c>
      <c r="Y299" s="70" t="s">
        <v>91</v>
      </c>
      <c r="Z299" s="71">
        <f>VLOOKUP(Y299,Sheet1!$A$2:$B$98,2,FALSE)</f>
        <v>66600</v>
      </c>
      <c r="AA299" s="99" t="s">
        <v>44</v>
      </c>
      <c r="AB299" s="73">
        <f>VLOOKUP(AA299,Sheet1!$A$2:$B$98,2,FALSE)</f>
        <v>0</v>
      </c>
      <c r="AC299" s="72" t="s">
        <v>39</v>
      </c>
      <c r="AD299" s="73">
        <f>VLOOKUP(AC299,Sheet1!$A$2:$B$98,2,FALSE)</f>
        <v>40500</v>
      </c>
      <c r="AE299" s="101" t="s">
        <v>121</v>
      </c>
      <c r="AF299" s="74">
        <f>VLOOKUP(AE299,Sheet1!$A$2:$B$98,2,FALSE)</f>
        <v>0</v>
      </c>
      <c r="AG299" s="100" t="s">
        <v>122</v>
      </c>
      <c r="AH299" s="74">
        <f>VLOOKUP(AG299,Sheet1!$A$2:$B$98,2,FALSE)</f>
        <v>0</v>
      </c>
    </row>
    <row r="300" spans="1:34" ht="9.6999999999999993" customHeight="1" x14ac:dyDescent="0.2">
      <c r="A300" s="58">
        <v>299</v>
      </c>
      <c r="B300" s="59" t="s">
        <v>342</v>
      </c>
      <c r="C300" s="49" t="s">
        <v>111</v>
      </c>
      <c r="D300" s="80" t="s">
        <v>343</v>
      </c>
      <c r="E300" s="87" t="s">
        <v>344</v>
      </c>
      <c r="F300" s="52">
        <f t="shared" si="4"/>
        <v>1017900</v>
      </c>
      <c r="G300" s="62" t="s">
        <v>36</v>
      </c>
      <c r="H300" s="63">
        <f>VLOOKUP(G300,Sheet1!$A$2:$B$98,2,FALSE)</f>
        <v>148500</v>
      </c>
      <c r="I300" s="108" t="s">
        <v>78</v>
      </c>
      <c r="J300" s="63">
        <f>VLOOKUP(I300,Sheet1!$A$2:$B$98,2,FALSE)</f>
        <v>0</v>
      </c>
      <c r="K300" s="65" t="s">
        <v>57</v>
      </c>
      <c r="L300" s="66">
        <f>VLOOKUP(K300,Sheet1!$A$2:$B$98,2,FALSE)</f>
        <v>148500</v>
      </c>
      <c r="M300" s="103" t="s">
        <v>80</v>
      </c>
      <c r="N300" s="66">
        <f>VLOOKUP(M300,Sheet1!$A$2:$B$98,2,FALSE)</f>
        <v>0</v>
      </c>
      <c r="O300" s="68" t="s">
        <v>61</v>
      </c>
      <c r="P300" s="69">
        <f>VLOOKUP(O300,Sheet1!$A$2:$B$98,2,FALSE)</f>
        <v>342000</v>
      </c>
      <c r="Q300" s="68" t="s">
        <v>68</v>
      </c>
      <c r="R300" s="69">
        <f>VLOOKUP(Q300,Sheet1!$A$2:$B$98,2,FALSE)</f>
        <v>55800</v>
      </c>
      <c r="S300" s="68" t="s">
        <v>62</v>
      </c>
      <c r="T300" s="69">
        <f>VLOOKUP(S300,Sheet1!$A$2:$B$98,2,FALSE)</f>
        <v>48600</v>
      </c>
      <c r="U300" s="98" t="s">
        <v>114</v>
      </c>
      <c r="V300" s="71">
        <f>VLOOKUP(U300,Sheet1!$A$2:$B$98,2,FALSE)</f>
        <v>0</v>
      </c>
      <c r="W300" s="98" t="s">
        <v>148</v>
      </c>
      <c r="X300" s="71">
        <f>VLOOKUP(W300,Sheet1!$A$2:$B$98,2,FALSE)</f>
        <v>0</v>
      </c>
      <c r="Y300" s="98" t="s">
        <v>47</v>
      </c>
      <c r="Z300" s="71">
        <f>VLOOKUP(Y300,Sheet1!$A$2:$B$98,2,FALSE)</f>
        <v>0</v>
      </c>
      <c r="AA300" s="72" t="s">
        <v>86</v>
      </c>
      <c r="AB300" s="73">
        <f>VLOOKUP(AA300,Sheet1!$A$2:$B$98,2,FALSE)</f>
        <v>234000</v>
      </c>
      <c r="AC300" s="72" t="s">
        <v>39</v>
      </c>
      <c r="AD300" s="73">
        <f>VLOOKUP(AC300,Sheet1!$A$2:$B$98,2,FALSE)</f>
        <v>40500</v>
      </c>
      <c r="AE300" s="101" t="s">
        <v>115</v>
      </c>
      <c r="AF300" s="74">
        <f>VLOOKUP(AE300,Sheet1!$A$2:$B$98,2,FALSE)</f>
        <v>0</v>
      </c>
      <c r="AG300" s="100" t="s">
        <v>150</v>
      </c>
      <c r="AH300" s="74">
        <f>VLOOKUP(AG300,Sheet1!$A$2:$B$98,2,FALSE)</f>
        <v>0</v>
      </c>
    </row>
    <row r="301" spans="1:34" ht="9.6999999999999993" customHeight="1" x14ac:dyDescent="0.2">
      <c r="A301" s="48">
        <v>300</v>
      </c>
      <c r="B301" s="59" t="s">
        <v>210</v>
      </c>
      <c r="C301" s="49" t="s">
        <v>111</v>
      </c>
      <c r="D301" s="80" t="s">
        <v>203</v>
      </c>
      <c r="E301" s="83" t="s">
        <v>211</v>
      </c>
      <c r="F301" s="52">
        <f t="shared" si="4"/>
        <v>1017072</v>
      </c>
      <c r="G301" s="62" t="s">
        <v>36</v>
      </c>
      <c r="H301" s="63">
        <f>VLOOKUP(G301,Sheet1!$A$2:$B$98,2,FALSE)</f>
        <v>148500</v>
      </c>
      <c r="I301" s="64" t="s">
        <v>71</v>
      </c>
      <c r="J301" s="63">
        <f>VLOOKUP(I301,Sheet1!$A$2:$B$98,2,FALSE)</f>
        <v>234000</v>
      </c>
      <c r="K301" s="103" t="s">
        <v>41</v>
      </c>
      <c r="L301" s="66">
        <f>VLOOKUP(K301,Sheet1!$A$2:$B$98,2,FALSE)</f>
        <v>0</v>
      </c>
      <c r="M301" s="65" t="s">
        <v>70</v>
      </c>
      <c r="N301" s="66">
        <f>VLOOKUP(M301,Sheet1!$A$2:$B$98,2,FALSE)</f>
        <v>79200</v>
      </c>
      <c r="O301" s="68" t="s">
        <v>68</v>
      </c>
      <c r="P301" s="69">
        <f>VLOOKUP(O301,Sheet1!$A$2:$B$98,2,FALSE)</f>
        <v>55800</v>
      </c>
      <c r="Q301" s="68" t="s">
        <v>61</v>
      </c>
      <c r="R301" s="69">
        <f>VLOOKUP(Q301,Sheet1!$A$2:$B$98,2,FALSE)</f>
        <v>342000</v>
      </c>
      <c r="S301" s="68" t="s">
        <v>62</v>
      </c>
      <c r="T301" s="69">
        <f>VLOOKUP(S301,Sheet1!$A$2:$B$98,2,FALSE)</f>
        <v>48600</v>
      </c>
      <c r="U301" s="98" t="s">
        <v>94</v>
      </c>
      <c r="V301" s="71">
        <f>VLOOKUP(U301,Sheet1!$A$2:$B$98,2,FALSE)</f>
        <v>0</v>
      </c>
      <c r="W301" s="70" t="s">
        <v>141</v>
      </c>
      <c r="X301" s="71">
        <f>VLOOKUP(W301,Sheet1!$A$2:$B$98,2,FALSE)</f>
        <v>40500</v>
      </c>
      <c r="Y301" s="98" t="s">
        <v>90</v>
      </c>
      <c r="Z301" s="71">
        <f>VLOOKUP(Y301,Sheet1!$A$2:$B$98,2,FALSE)</f>
        <v>0</v>
      </c>
      <c r="AA301" s="72" t="s">
        <v>69</v>
      </c>
      <c r="AB301" s="73">
        <f>VLOOKUP(AA301,Sheet1!$A$2:$B$98,2,FALSE)</f>
        <v>27972</v>
      </c>
      <c r="AC301" s="72" t="s">
        <v>39</v>
      </c>
      <c r="AD301" s="73">
        <f>VLOOKUP(AC301,Sheet1!$A$2:$B$98,2,FALSE)</f>
        <v>40500</v>
      </c>
      <c r="AE301" s="101" t="s">
        <v>115</v>
      </c>
      <c r="AF301" s="74">
        <f>VLOOKUP(AE301,Sheet1!$A$2:$B$98,2,FALSE)</f>
        <v>0</v>
      </c>
      <c r="AG301" s="100" t="s">
        <v>129</v>
      </c>
      <c r="AH301" s="74">
        <f>VLOOKUP(AG301,Sheet1!$A$2:$B$98,2,FALSE)</f>
        <v>0</v>
      </c>
    </row>
    <row r="302" spans="1:34" ht="9.6999999999999993" customHeight="1" x14ac:dyDescent="0.2">
      <c r="A302" s="48">
        <v>301</v>
      </c>
      <c r="B302" s="59" t="s">
        <v>464</v>
      </c>
      <c r="C302" s="49" t="s">
        <v>111</v>
      </c>
      <c r="D302" s="80" t="s">
        <v>461</v>
      </c>
      <c r="E302" s="85" t="s">
        <v>465</v>
      </c>
      <c r="F302" s="52">
        <f t="shared" si="4"/>
        <v>1007460</v>
      </c>
      <c r="G302" s="107" t="s">
        <v>78</v>
      </c>
      <c r="H302" s="63">
        <f>VLOOKUP(G302,Sheet1!$A$2:$B$98,2,FALSE)</f>
        <v>0</v>
      </c>
      <c r="I302" s="64" t="s">
        <v>71</v>
      </c>
      <c r="J302" s="63">
        <f>VLOOKUP(I302,Sheet1!$A$2:$B$98,2,FALSE)</f>
        <v>234000</v>
      </c>
      <c r="K302" s="65" t="s">
        <v>117</v>
      </c>
      <c r="L302" s="66">
        <f>VLOOKUP(K302,Sheet1!$A$2:$B$98,2,FALSE)</f>
        <v>234000</v>
      </c>
      <c r="M302" s="103" t="s">
        <v>89</v>
      </c>
      <c r="N302" s="66">
        <f>VLOOKUP(M302,Sheet1!$A$2:$B$98,2,FALSE)</f>
        <v>0</v>
      </c>
      <c r="O302" s="68" t="s">
        <v>68</v>
      </c>
      <c r="P302" s="69">
        <f>VLOOKUP(O302,Sheet1!$A$2:$B$98,2,FALSE)</f>
        <v>55800</v>
      </c>
      <c r="Q302" s="68" t="s">
        <v>76</v>
      </c>
      <c r="R302" s="69">
        <f>VLOOKUP(Q302,Sheet1!$A$2:$B$98,2,FALSE)</f>
        <v>101160</v>
      </c>
      <c r="S302" s="68" t="s">
        <v>72</v>
      </c>
      <c r="T302" s="69">
        <f>VLOOKUP(S302,Sheet1!$A$2:$B$98,2,FALSE)</f>
        <v>148500</v>
      </c>
      <c r="U302" s="70" t="s">
        <v>83</v>
      </c>
      <c r="V302" s="71">
        <f>VLOOKUP(U302,Sheet1!$A$2:$B$98,2,FALSE)</f>
        <v>234000</v>
      </c>
      <c r="W302" s="98" t="s">
        <v>146</v>
      </c>
      <c r="X302" s="71">
        <f>VLOOKUP(W302,Sheet1!$A$2:$B$98,2,FALSE)</f>
        <v>0</v>
      </c>
      <c r="Y302" s="98" t="s">
        <v>47</v>
      </c>
      <c r="Z302" s="71">
        <f>VLOOKUP(Y302,Sheet1!$A$2:$B$98,2,FALSE)</f>
        <v>0</v>
      </c>
      <c r="AA302" s="99" t="s">
        <v>77</v>
      </c>
      <c r="AB302" s="73">
        <f>VLOOKUP(AA302,Sheet1!$A$2:$B$98,2,FALSE)</f>
        <v>0</v>
      </c>
      <c r="AC302" s="99" t="s">
        <v>52</v>
      </c>
      <c r="AD302" s="73">
        <f>VLOOKUP(AC302,Sheet1!$A$2:$B$98,2,FALSE)</f>
        <v>0</v>
      </c>
      <c r="AE302" s="101" t="s">
        <v>115</v>
      </c>
      <c r="AF302" s="74">
        <f>VLOOKUP(AE302,Sheet1!$A$2:$B$98,2,FALSE)</f>
        <v>0</v>
      </c>
      <c r="AG302" s="100" t="s">
        <v>129</v>
      </c>
      <c r="AH302" s="74">
        <f>VLOOKUP(AG302,Sheet1!$A$2:$B$98,2,FALSE)</f>
        <v>0</v>
      </c>
    </row>
    <row r="303" spans="1:34" ht="9.6999999999999993" customHeight="1" x14ac:dyDescent="0.2">
      <c r="A303" s="58">
        <v>302</v>
      </c>
      <c r="B303" s="59" t="s">
        <v>535</v>
      </c>
      <c r="C303" s="49" t="s">
        <v>111</v>
      </c>
      <c r="D303" s="86" t="s">
        <v>534</v>
      </c>
      <c r="E303" s="83" t="s">
        <v>533</v>
      </c>
      <c r="F303" s="52">
        <f t="shared" si="4"/>
        <v>995232</v>
      </c>
      <c r="G303" s="107" t="s">
        <v>78</v>
      </c>
      <c r="H303" s="63">
        <f>VLOOKUP(G303,Sheet1!$A$2:$B$98,2,FALSE)</f>
        <v>0</v>
      </c>
      <c r="I303" s="64" t="s">
        <v>67</v>
      </c>
      <c r="J303" s="63">
        <f>VLOOKUP(I303,Sheet1!$A$2:$B$98,2,FALSE)</f>
        <v>101160</v>
      </c>
      <c r="K303" s="65" t="s">
        <v>64</v>
      </c>
      <c r="L303" s="66">
        <f>VLOOKUP(K303,Sheet1!$A$2:$B$98,2,FALSE)</f>
        <v>40500</v>
      </c>
      <c r="M303" s="65" t="s">
        <v>65</v>
      </c>
      <c r="N303" s="66">
        <f>VLOOKUP(M303,Sheet1!$A$2:$B$98,2,FALSE)</f>
        <v>301500</v>
      </c>
      <c r="O303" s="68" t="s">
        <v>61</v>
      </c>
      <c r="P303" s="69">
        <f>VLOOKUP(O303,Sheet1!$A$2:$B$98,2,FALSE)</f>
        <v>342000</v>
      </c>
      <c r="Q303" s="68" t="s">
        <v>101</v>
      </c>
      <c r="R303" s="69">
        <f>VLOOKUP(Q303,Sheet1!$A$2:$B$98,2,FALSE)</f>
        <v>27972</v>
      </c>
      <c r="S303" s="102" t="s">
        <v>119</v>
      </c>
      <c r="T303" s="69">
        <f>VLOOKUP(S303,Sheet1!$A$2:$B$98,2,FALSE)</f>
        <v>0</v>
      </c>
      <c r="U303" s="98" t="s">
        <v>148</v>
      </c>
      <c r="V303" s="71">
        <f>VLOOKUP(U303,Sheet1!$A$2:$B$98,2,FALSE)</f>
        <v>0</v>
      </c>
      <c r="W303" s="70" t="s">
        <v>91</v>
      </c>
      <c r="X303" s="71">
        <f>VLOOKUP(W303,Sheet1!$A$2:$B$98,2,FALSE)</f>
        <v>66600</v>
      </c>
      <c r="Y303" s="98" t="s">
        <v>114</v>
      </c>
      <c r="Z303" s="71">
        <f>VLOOKUP(Y303,Sheet1!$A$2:$B$98,2,FALSE)</f>
        <v>0</v>
      </c>
      <c r="AA303" s="99" t="s">
        <v>44</v>
      </c>
      <c r="AB303" s="73">
        <f>VLOOKUP(AA303,Sheet1!$A$2:$B$98,2,FALSE)</f>
        <v>0</v>
      </c>
      <c r="AC303" s="72" t="s">
        <v>39</v>
      </c>
      <c r="AD303" s="73">
        <f>VLOOKUP(AC303,Sheet1!$A$2:$B$98,2,FALSE)</f>
        <v>40500</v>
      </c>
      <c r="AE303" s="101" t="s">
        <v>129</v>
      </c>
      <c r="AF303" s="74">
        <f>VLOOKUP(AE303,Sheet1!$A$2:$B$98,2,FALSE)</f>
        <v>0</v>
      </c>
      <c r="AG303" s="75" t="s">
        <v>116</v>
      </c>
      <c r="AH303" s="74">
        <f>VLOOKUP(AG303,Sheet1!$A$2:$B$98,2,FALSE)</f>
        <v>75000</v>
      </c>
    </row>
    <row r="304" spans="1:34" ht="9.6999999999999993" customHeight="1" x14ac:dyDescent="0.2">
      <c r="A304" s="58">
        <v>303</v>
      </c>
      <c r="B304" s="59" t="s">
        <v>645</v>
      </c>
      <c r="C304" s="49" t="s">
        <v>111</v>
      </c>
      <c r="D304" s="80" t="s">
        <v>648</v>
      </c>
      <c r="E304" s="83" t="s">
        <v>647</v>
      </c>
      <c r="F304" s="52">
        <f t="shared" si="4"/>
        <v>994932</v>
      </c>
      <c r="G304" s="62" t="s">
        <v>67</v>
      </c>
      <c r="H304" s="63">
        <f>VLOOKUP(G304,Sheet1!$A$2:$B$98,2,FALSE)</f>
        <v>101160</v>
      </c>
      <c r="I304" s="64" t="s">
        <v>71</v>
      </c>
      <c r="J304" s="63">
        <f>VLOOKUP(I304,Sheet1!$A$2:$B$98,2,FALSE)</f>
        <v>234000</v>
      </c>
      <c r="K304" s="65" t="s">
        <v>65</v>
      </c>
      <c r="L304" s="66">
        <f>VLOOKUP(K304,Sheet1!$A$2:$B$98,2,FALSE)</f>
        <v>301500</v>
      </c>
      <c r="M304" s="65" t="s">
        <v>64</v>
      </c>
      <c r="N304" s="66">
        <f>VLOOKUP(M304,Sheet1!$A$2:$B$98,2,FALSE)</f>
        <v>40500</v>
      </c>
      <c r="O304" s="102" t="s">
        <v>118</v>
      </c>
      <c r="P304" s="69">
        <f>VLOOKUP(O304,Sheet1!$A$2:$B$98,2,FALSE)</f>
        <v>0</v>
      </c>
      <c r="Q304" s="102" t="s">
        <v>119</v>
      </c>
      <c r="R304" s="69">
        <f>VLOOKUP(Q304,Sheet1!$A$2:$B$98,2,FALSE)</f>
        <v>0</v>
      </c>
      <c r="S304" s="102" t="s">
        <v>136</v>
      </c>
      <c r="T304" s="69">
        <f>VLOOKUP(S304,Sheet1!$A$2:$B$98,2,FALSE)</f>
        <v>0</v>
      </c>
      <c r="U304" s="98" t="s">
        <v>114</v>
      </c>
      <c r="V304" s="71">
        <f>VLOOKUP(U304,Sheet1!$A$2:$B$98,2,FALSE)</f>
        <v>0</v>
      </c>
      <c r="W304" s="70" t="s">
        <v>100</v>
      </c>
      <c r="X304" s="71">
        <f>VLOOKUP(W304,Sheet1!$A$2:$B$98,2,FALSE)</f>
        <v>55800</v>
      </c>
      <c r="Y304" s="98" t="s">
        <v>128</v>
      </c>
      <c r="Z304" s="71">
        <f>VLOOKUP(Y304,Sheet1!$A$2:$B$98,2,FALSE)</f>
        <v>0</v>
      </c>
      <c r="AA304" s="72" t="s">
        <v>86</v>
      </c>
      <c r="AB304" s="73">
        <f>VLOOKUP(AA304,Sheet1!$A$2:$B$98,2,FALSE)</f>
        <v>234000</v>
      </c>
      <c r="AC304" s="72" t="s">
        <v>48</v>
      </c>
      <c r="AD304" s="73">
        <f>VLOOKUP(AC304,Sheet1!$A$2:$B$98,2,FALSE)</f>
        <v>27972</v>
      </c>
      <c r="AE304" s="101" t="s">
        <v>129</v>
      </c>
      <c r="AF304" s="74">
        <f>VLOOKUP(AE304,Sheet1!$A$2:$B$98,2,FALSE)</f>
        <v>0</v>
      </c>
      <c r="AG304" s="100" t="s">
        <v>122</v>
      </c>
      <c r="AH304" s="74">
        <f>VLOOKUP(AG304,Sheet1!$A$2:$B$98,2,FALSE)</f>
        <v>0</v>
      </c>
    </row>
    <row r="305" spans="1:34" ht="9.6999999999999993" customHeight="1" x14ac:dyDescent="0.2">
      <c r="A305" s="48">
        <v>304</v>
      </c>
      <c r="B305" s="59" t="s">
        <v>209</v>
      </c>
      <c r="C305" s="49" t="s">
        <v>111</v>
      </c>
      <c r="D305" s="80" t="s">
        <v>203</v>
      </c>
      <c r="E305" s="83" t="s">
        <v>211</v>
      </c>
      <c r="F305" s="52">
        <f t="shared" si="4"/>
        <v>993672</v>
      </c>
      <c r="G305" s="62" t="s">
        <v>36</v>
      </c>
      <c r="H305" s="63">
        <f>VLOOKUP(G305,Sheet1!$A$2:$B$98,2,FALSE)</f>
        <v>148500</v>
      </c>
      <c r="I305" s="64" t="s">
        <v>71</v>
      </c>
      <c r="J305" s="63">
        <f>VLOOKUP(I305,Sheet1!$A$2:$B$98,2,FALSE)</f>
        <v>234000</v>
      </c>
      <c r="K305" s="65" t="s">
        <v>33</v>
      </c>
      <c r="L305" s="66">
        <f>VLOOKUP(K305,Sheet1!$A$2:$B$98,2,FALSE)</f>
        <v>55800</v>
      </c>
      <c r="M305" s="103" t="s">
        <v>89</v>
      </c>
      <c r="N305" s="66">
        <f>VLOOKUP(M305,Sheet1!$A$2:$B$98,2,FALSE)</f>
        <v>0</v>
      </c>
      <c r="O305" s="68" t="s">
        <v>68</v>
      </c>
      <c r="P305" s="69">
        <f>VLOOKUP(O305,Sheet1!$A$2:$B$98,2,FALSE)</f>
        <v>55800</v>
      </c>
      <c r="Q305" s="68" t="s">
        <v>61</v>
      </c>
      <c r="R305" s="69">
        <f>VLOOKUP(Q305,Sheet1!$A$2:$B$98,2,FALSE)</f>
        <v>342000</v>
      </c>
      <c r="S305" s="68" t="s">
        <v>62</v>
      </c>
      <c r="T305" s="69">
        <f>VLOOKUP(S305,Sheet1!$A$2:$B$98,2,FALSE)</f>
        <v>48600</v>
      </c>
      <c r="U305" s="98" t="s">
        <v>94</v>
      </c>
      <c r="V305" s="71">
        <f>VLOOKUP(U305,Sheet1!$A$2:$B$98,2,FALSE)</f>
        <v>0</v>
      </c>
      <c r="W305" s="70" t="s">
        <v>141</v>
      </c>
      <c r="X305" s="71">
        <f>VLOOKUP(W305,Sheet1!$A$2:$B$98,2,FALSE)</f>
        <v>40500</v>
      </c>
      <c r="Y305" s="98" t="s">
        <v>90</v>
      </c>
      <c r="Z305" s="71">
        <f>VLOOKUP(Y305,Sheet1!$A$2:$B$98,2,FALSE)</f>
        <v>0</v>
      </c>
      <c r="AA305" s="72" t="s">
        <v>69</v>
      </c>
      <c r="AB305" s="73">
        <f>VLOOKUP(AA305,Sheet1!$A$2:$B$98,2,FALSE)</f>
        <v>27972</v>
      </c>
      <c r="AC305" s="72" t="s">
        <v>39</v>
      </c>
      <c r="AD305" s="73">
        <f>VLOOKUP(AC305,Sheet1!$A$2:$B$98,2,FALSE)</f>
        <v>40500</v>
      </c>
      <c r="AE305" s="101" t="s">
        <v>115</v>
      </c>
      <c r="AF305" s="74">
        <f>VLOOKUP(AE305,Sheet1!$A$2:$B$98,2,FALSE)</f>
        <v>0</v>
      </c>
      <c r="AG305" s="100" t="s">
        <v>129</v>
      </c>
      <c r="AH305" s="74">
        <f>VLOOKUP(AG305,Sheet1!$A$2:$B$98,2,FALSE)</f>
        <v>0</v>
      </c>
    </row>
    <row r="306" spans="1:34" ht="9.6999999999999993" customHeight="1" x14ac:dyDescent="0.2">
      <c r="A306" s="48">
        <v>305</v>
      </c>
      <c r="B306" s="59" t="s">
        <v>493</v>
      </c>
      <c r="C306" s="49" t="s">
        <v>111</v>
      </c>
      <c r="D306" s="80" t="s">
        <v>491</v>
      </c>
      <c r="E306" s="87" t="s">
        <v>494</v>
      </c>
      <c r="F306" s="52">
        <f t="shared" si="4"/>
        <v>988632</v>
      </c>
      <c r="G306" s="62" t="s">
        <v>36</v>
      </c>
      <c r="H306" s="63">
        <f>VLOOKUP(G306,Sheet1!$A$2:$B$98,2,FALSE)</f>
        <v>148500</v>
      </c>
      <c r="I306" s="64" t="s">
        <v>67</v>
      </c>
      <c r="J306" s="63">
        <f>VLOOKUP(I306,Sheet1!$A$2:$B$98,2,FALSE)</f>
        <v>101160</v>
      </c>
      <c r="K306" s="103" t="s">
        <v>42</v>
      </c>
      <c r="L306" s="66">
        <f>VLOOKUP(K306,Sheet1!$A$2:$B$98,2,FALSE)</f>
        <v>0</v>
      </c>
      <c r="M306" s="65" t="s">
        <v>70</v>
      </c>
      <c r="N306" s="66">
        <f>VLOOKUP(M306,Sheet1!$A$2:$B$98,2,FALSE)</f>
        <v>79200</v>
      </c>
      <c r="O306" s="68" t="s">
        <v>61</v>
      </c>
      <c r="P306" s="69">
        <f>VLOOKUP(O306,Sheet1!$A$2:$B$98,2,FALSE)</f>
        <v>342000</v>
      </c>
      <c r="Q306" s="68" t="s">
        <v>68</v>
      </c>
      <c r="R306" s="69">
        <f>VLOOKUP(Q306,Sheet1!$A$2:$B$98,2,FALSE)</f>
        <v>55800</v>
      </c>
      <c r="S306" s="68" t="s">
        <v>101</v>
      </c>
      <c r="T306" s="69">
        <f>VLOOKUP(S306,Sheet1!$A$2:$B$98,2,FALSE)</f>
        <v>27972</v>
      </c>
      <c r="U306" s="98" t="s">
        <v>93</v>
      </c>
      <c r="V306" s="71">
        <f>VLOOKUP(U306,Sheet1!$A$2:$B$98,2,FALSE)</f>
        <v>0</v>
      </c>
      <c r="W306" s="98" t="s">
        <v>145</v>
      </c>
      <c r="X306" s="71">
        <f>VLOOKUP(W306,Sheet1!$A$2:$B$98,2,FALSE)</f>
        <v>0</v>
      </c>
      <c r="Y306" s="98" t="s">
        <v>148</v>
      </c>
      <c r="Z306" s="71">
        <f>VLOOKUP(Y306,Sheet1!$A$2:$B$98,2,FALSE)</f>
        <v>0</v>
      </c>
      <c r="AA306" s="72" t="s">
        <v>86</v>
      </c>
      <c r="AB306" s="73">
        <f>VLOOKUP(AA306,Sheet1!$A$2:$B$98,2,FALSE)</f>
        <v>234000</v>
      </c>
      <c r="AC306" s="99" t="s">
        <v>44</v>
      </c>
      <c r="AD306" s="73">
        <f>VLOOKUP(AC306,Sheet1!$A$2:$B$98,2,FALSE)</f>
        <v>0</v>
      </c>
      <c r="AE306" s="101" t="s">
        <v>121</v>
      </c>
      <c r="AF306" s="74">
        <f>VLOOKUP(AE306,Sheet1!$A$2:$B$98,2,FALSE)</f>
        <v>0</v>
      </c>
      <c r="AG306" s="100" t="s">
        <v>129</v>
      </c>
      <c r="AH306" s="74">
        <f>VLOOKUP(AG306,Sheet1!$A$2:$B$98,2,FALSE)</f>
        <v>0</v>
      </c>
    </row>
    <row r="307" spans="1:34" ht="9.6999999999999993" customHeight="1" x14ac:dyDescent="0.2">
      <c r="A307" s="58">
        <v>306</v>
      </c>
      <c r="B307" s="59" t="s">
        <v>161</v>
      </c>
      <c r="C307" s="49" t="s">
        <v>162</v>
      </c>
      <c r="D307" s="80" t="s">
        <v>159</v>
      </c>
      <c r="E307" s="87" t="s">
        <v>160</v>
      </c>
      <c r="F307" s="52">
        <f t="shared" si="4"/>
        <v>984072</v>
      </c>
      <c r="G307" s="107" t="s">
        <v>35</v>
      </c>
      <c r="H307" s="63">
        <f>VLOOKUP(G307,Sheet1!$A$2:$B$98,2,FALSE)</f>
        <v>0</v>
      </c>
      <c r="I307" s="108" t="s">
        <v>74</v>
      </c>
      <c r="J307" s="63">
        <f>VLOOKUP(I307,Sheet1!$A$2:$B$98,2,FALSE)</f>
        <v>0</v>
      </c>
      <c r="K307" s="65" t="s">
        <v>57</v>
      </c>
      <c r="L307" s="66">
        <f>VLOOKUP(K307,Sheet1!$A$2:$B$98,2,FALSE)</f>
        <v>148500</v>
      </c>
      <c r="M307" s="65" t="s">
        <v>32</v>
      </c>
      <c r="N307" s="66">
        <f>VLOOKUP(M307,Sheet1!$A$2:$B$98,2,FALSE)</f>
        <v>66600</v>
      </c>
      <c r="O307" s="102" t="s">
        <v>92</v>
      </c>
      <c r="P307" s="69">
        <f>VLOOKUP(O307,Sheet1!$A$2:$B$98,2,FALSE)</f>
        <v>0</v>
      </c>
      <c r="Q307" s="68" t="s">
        <v>61</v>
      </c>
      <c r="R307" s="69">
        <f>VLOOKUP(Q307,Sheet1!$A$2:$B$98,2,FALSE)</f>
        <v>342000</v>
      </c>
      <c r="S307" s="68" t="s">
        <v>68</v>
      </c>
      <c r="T307" s="69">
        <f>VLOOKUP(S307,Sheet1!$A$2:$B$98,2,FALSE)</f>
        <v>55800</v>
      </c>
      <c r="U307" s="98" t="s">
        <v>114</v>
      </c>
      <c r="V307" s="71">
        <f>VLOOKUP(U307,Sheet1!$A$2:$B$98,2,FALSE)</f>
        <v>0</v>
      </c>
      <c r="W307" s="70" t="s">
        <v>83</v>
      </c>
      <c r="X307" s="71">
        <f>VLOOKUP(W307,Sheet1!$A$2:$B$98,2,FALSE)</f>
        <v>234000</v>
      </c>
      <c r="Y307" s="70" t="s">
        <v>97</v>
      </c>
      <c r="Z307" s="71">
        <f>VLOOKUP(Y307,Sheet1!$A$2:$B$98,2,FALSE)</f>
        <v>34200</v>
      </c>
      <c r="AA307" s="99" t="s">
        <v>53</v>
      </c>
      <c r="AB307" s="73">
        <f>VLOOKUP(AA307,Sheet1!$A$2:$B$98,2,FALSE)</f>
        <v>0</v>
      </c>
      <c r="AC307" s="72" t="s">
        <v>48</v>
      </c>
      <c r="AD307" s="73">
        <f>VLOOKUP(AC307,Sheet1!$A$2:$B$98,2,FALSE)</f>
        <v>27972</v>
      </c>
      <c r="AE307" s="101" t="s">
        <v>115</v>
      </c>
      <c r="AF307" s="74">
        <f>VLOOKUP(AE307,Sheet1!$A$2:$B$98,2,FALSE)</f>
        <v>0</v>
      </c>
      <c r="AG307" s="75" t="s">
        <v>116</v>
      </c>
      <c r="AH307" s="74">
        <f>VLOOKUP(AG307,Sheet1!$A$2:$B$98,2,FALSE)</f>
        <v>75000</v>
      </c>
    </row>
    <row r="308" spans="1:34" ht="9.6999999999999993" customHeight="1" x14ac:dyDescent="0.2">
      <c r="A308" s="58">
        <v>307</v>
      </c>
      <c r="B308" s="59" t="s">
        <v>388</v>
      </c>
      <c r="C308" s="49" t="s">
        <v>285</v>
      </c>
      <c r="D308" s="80" t="s">
        <v>389</v>
      </c>
      <c r="E308" s="87" t="s">
        <v>390</v>
      </c>
      <c r="F308" s="52">
        <f t="shared" si="4"/>
        <v>981000</v>
      </c>
      <c r="G308" s="107" t="s">
        <v>43</v>
      </c>
      <c r="H308" s="63">
        <f>VLOOKUP(G308,Sheet1!$A$2:$B$98,2,FALSE)</f>
        <v>0</v>
      </c>
      <c r="I308" s="64" t="s">
        <v>71</v>
      </c>
      <c r="J308" s="63">
        <f>VLOOKUP(I308,Sheet1!$A$2:$B$98,2,FALSE)</f>
        <v>234000</v>
      </c>
      <c r="K308" s="65" t="s">
        <v>64</v>
      </c>
      <c r="L308" s="66">
        <f>VLOOKUP(K308,Sheet1!$A$2:$B$98,2,FALSE)</f>
        <v>40500</v>
      </c>
      <c r="M308" s="103" t="s">
        <v>41</v>
      </c>
      <c r="N308" s="66">
        <f>VLOOKUP(M308,Sheet1!$A$2:$B$98,2,FALSE)</f>
        <v>0</v>
      </c>
      <c r="O308" s="68" t="s">
        <v>61</v>
      </c>
      <c r="P308" s="69">
        <f>VLOOKUP(O308,Sheet1!$A$2:$B$98,2,FALSE)</f>
        <v>342000</v>
      </c>
      <c r="Q308" s="68" t="s">
        <v>68</v>
      </c>
      <c r="R308" s="69">
        <f>VLOOKUP(Q308,Sheet1!$A$2:$B$98,2,FALSE)</f>
        <v>55800</v>
      </c>
      <c r="S308" s="102" t="s">
        <v>49</v>
      </c>
      <c r="T308" s="69">
        <f>VLOOKUP(S308,Sheet1!$A$2:$B$98,2,FALSE)</f>
        <v>0</v>
      </c>
      <c r="U308" s="98" t="s">
        <v>147</v>
      </c>
      <c r="V308" s="71">
        <f>VLOOKUP(U308,Sheet1!$A$2:$B$98,2,FALSE)</f>
        <v>0</v>
      </c>
      <c r="W308" s="70" t="s">
        <v>120</v>
      </c>
      <c r="X308" s="71">
        <f>VLOOKUP(W308,Sheet1!$A$2:$B$98,2,FALSE)</f>
        <v>234000</v>
      </c>
      <c r="Y308" s="70" t="s">
        <v>40</v>
      </c>
      <c r="Z308" s="71">
        <f>VLOOKUP(Y308,Sheet1!$A$2:$B$98,2,FALSE)</f>
        <v>34200</v>
      </c>
      <c r="AA308" s="99" t="s">
        <v>44</v>
      </c>
      <c r="AB308" s="73">
        <f>VLOOKUP(AA308,Sheet1!$A$2:$B$98,2,FALSE)</f>
        <v>0</v>
      </c>
      <c r="AC308" s="72" t="s">
        <v>39</v>
      </c>
      <c r="AD308" s="73">
        <f>VLOOKUP(AC308,Sheet1!$A$2:$B$98,2,FALSE)</f>
        <v>40500</v>
      </c>
      <c r="AE308" s="101" t="s">
        <v>121</v>
      </c>
      <c r="AF308" s="74">
        <f>VLOOKUP(AE308,Sheet1!$A$2:$B$98,2,FALSE)</f>
        <v>0</v>
      </c>
      <c r="AG308" s="100" t="s">
        <v>129</v>
      </c>
      <c r="AH308" s="74">
        <f>VLOOKUP(AG308,Sheet1!$A$2:$B$98,2,FALSE)</f>
        <v>0</v>
      </c>
    </row>
    <row r="309" spans="1:34" ht="9.6999999999999993" customHeight="1" x14ac:dyDescent="0.2">
      <c r="A309" s="48">
        <v>308</v>
      </c>
      <c r="B309" s="59" t="s">
        <v>366</v>
      </c>
      <c r="C309" s="49" t="s">
        <v>172</v>
      </c>
      <c r="D309" s="80" t="s">
        <v>365</v>
      </c>
      <c r="E309" s="83" t="s">
        <v>367</v>
      </c>
      <c r="F309" s="52">
        <f t="shared" si="4"/>
        <v>979272</v>
      </c>
      <c r="G309" s="62" t="s">
        <v>36</v>
      </c>
      <c r="H309" s="63">
        <f>VLOOKUP(G309,Sheet1!$A$2:$B$98,2,FALSE)</f>
        <v>148500</v>
      </c>
      <c r="I309" s="64" t="s">
        <v>66</v>
      </c>
      <c r="J309" s="63">
        <f>VLOOKUP(I309,Sheet1!$A$2:$B$98,2,FALSE)</f>
        <v>148500</v>
      </c>
      <c r="K309" s="65" t="s">
        <v>79</v>
      </c>
      <c r="L309" s="66">
        <f>VLOOKUP(K309,Sheet1!$A$2:$B$98,2,FALSE)</f>
        <v>148500</v>
      </c>
      <c r="M309" s="103" t="s">
        <v>41</v>
      </c>
      <c r="N309" s="66">
        <f>VLOOKUP(M309,Sheet1!$A$2:$B$98,2,FALSE)</f>
        <v>0</v>
      </c>
      <c r="O309" s="102" t="s">
        <v>92</v>
      </c>
      <c r="P309" s="69">
        <f>VLOOKUP(O309,Sheet1!$A$2:$B$98,2,FALSE)</f>
        <v>0</v>
      </c>
      <c r="Q309" s="68" t="s">
        <v>85</v>
      </c>
      <c r="R309" s="69">
        <f>VLOOKUP(Q309,Sheet1!$A$2:$B$98,2,FALSE)</f>
        <v>234000</v>
      </c>
      <c r="S309" s="68" t="s">
        <v>72</v>
      </c>
      <c r="T309" s="69">
        <f>VLOOKUP(S309,Sheet1!$A$2:$B$98,2,FALSE)</f>
        <v>148500</v>
      </c>
      <c r="U309" s="70" t="s">
        <v>141</v>
      </c>
      <c r="V309" s="71">
        <f>VLOOKUP(U309,Sheet1!$A$2:$B$98,2,FALSE)</f>
        <v>40500</v>
      </c>
      <c r="W309" s="70" t="s">
        <v>40</v>
      </c>
      <c r="X309" s="71">
        <f>VLOOKUP(W309,Sheet1!$A$2:$B$98,2,FALSE)</f>
        <v>34200</v>
      </c>
      <c r="Y309" s="98" t="s">
        <v>128</v>
      </c>
      <c r="Z309" s="71">
        <f>VLOOKUP(Y309,Sheet1!$A$2:$B$98,2,FALSE)</f>
        <v>0</v>
      </c>
      <c r="AA309" s="72" t="s">
        <v>48</v>
      </c>
      <c r="AB309" s="73">
        <f>VLOOKUP(AA309,Sheet1!$A$2:$B$98,2,FALSE)</f>
        <v>27972</v>
      </c>
      <c r="AC309" s="72" t="s">
        <v>46</v>
      </c>
      <c r="AD309" s="73">
        <f>VLOOKUP(AC309,Sheet1!$A$2:$B$98,2,FALSE)</f>
        <v>48600</v>
      </c>
      <c r="AE309" s="101" t="s">
        <v>122</v>
      </c>
      <c r="AF309" s="74">
        <f>VLOOKUP(AE309,Sheet1!$A$2:$B$98,2,FALSE)</f>
        <v>0</v>
      </c>
      <c r="AG309" s="100" t="s">
        <v>129</v>
      </c>
      <c r="AH309" s="74">
        <f>VLOOKUP(AG309,Sheet1!$A$2:$B$98,2,FALSE)</f>
        <v>0</v>
      </c>
    </row>
    <row r="310" spans="1:34" ht="9.6999999999999993" customHeight="1" x14ac:dyDescent="0.2">
      <c r="A310" s="48">
        <v>309</v>
      </c>
      <c r="B310" s="59" t="s">
        <v>207</v>
      </c>
      <c r="C310" s="49" t="s">
        <v>111</v>
      </c>
      <c r="D310" s="80" t="s">
        <v>203</v>
      </c>
      <c r="E310" s="83" t="s">
        <v>211</v>
      </c>
      <c r="F310" s="52">
        <f t="shared" si="4"/>
        <v>978372</v>
      </c>
      <c r="G310" s="62" t="s">
        <v>36</v>
      </c>
      <c r="H310" s="63">
        <f>VLOOKUP(G310,Sheet1!$A$2:$B$98,2,FALSE)</f>
        <v>148500</v>
      </c>
      <c r="I310" s="64" t="s">
        <v>71</v>
      </c>
      <c r="J310" s="63">
        <f>VLOOKUP(I310,Sheet1!$A$2:$B$98,2,FALSE)</f>
        <v>234000</v>
      </c>
      <c r="K310" s="103" t="s">
        <v>82</v>
      </c>
      <c r="L310" s="66">
        <f>VLOOKUP(K310,Sheet1!$A$2:$B$98,2,FALSE)</f>
        <v>0</v>
      </c>
      <c r="M310" s="65" t="s">
        <v>64</v>
      </c>
      <c r="N310" s="66">
        <f>VLOOKUP(M310,Sheet1!$A$2:$B$98,2,FALSE)</f>
        <v>40500</v>
      </c>
      <c r="O310" s="68" t="s">
        <v>68</v>
      </c>
      <c r="P310" s="69">
        <f>VLOOKUP(O310,Sheet1!$A$2:$B$98,2,FALSE)</f>
        <v>55800</v>
      </c>
      <c r="Q310" s="68" t="s">
        <v>61</v>
      </c>
      <c r="R310" s="69">
        <f>VLOOKUP(Q310,Sheet1!$A$2:$B$98,2,FALSE)</f>
        <v>342000</v>
      </c>
      <c r="S310" s="68" t="s">
        <v>62</v>
      </c>
      <c r="T310" s="69">
        <f>VLOOKUP(S310,Sheet1!$A$2:$B$98,2,FALSE)</f>
        <v>48600</v>
      </c>
      <c r="U310" s="98" t="s">
        <v>94</v>
      </c>
      <c r="V310" s="71">
        <f>VLOOKUP(U310,Sheet1!$A$2:$B$98,2,FALSE)</f>
        <v>0</v>
      </c>
      <c r="W310" s="70" t="s">
        <v>141</v>
      </c>
      <c r="X310" s="71">
        <f>VLOOKUP(W310,Sheet1!$A$2:$B$98,2,FALSE)</f>
        <v>40500</v>
      </c>
      <c r="Y310" s="98" t="s">
        <v>90</v>
      </c>
      <c r="Z310" s="71">
        <f>VLOOKUP(Y310,Sheet1!$A$2:$B$98,2,FALSE)</f>
        <v>0</v>
      </c>
      <c r="AA310" s="72" t="s">
        <v>69</v>
      </c>
      <c r="AB310" s="73">
        <f>VLOOKUP(AA310,Sheet1!$A$2:$B$98,2,FALSE)</f>
        <v>27972</v>
      </c>
      <c r="AC310" s="72" t="s">
        <v>39</v>
      </c>
      <c r="AD310" s="73">
        <f>VLOOKUP(AC310,Sheet1!$A$2:$B$98,2,FALSE)</f>
        <v>40500</v>
      </c>
      <c r="AE310" s="101" t="s">
        <v>115</v>
      </c>
      <c r="AF310" s="74">
        <f>VLOOKUP(AE310,Sheet1!$A$2:$B$98,2,FALSE)</f>
        <v>0</v>
      </c>
      <c r="AG310" s="100" t="s">
        <v>129</v>
      </c>
      <c r="AH310" s="74">
        <f>VLOOKUP(AG310,Sheet1!$A$2:$B$98,2,FALSE)</f>
        <v>0</v>
      </c>
    </row>
    <row r="311" spans="1:34" ht="9.6999999999999993" customHeight="1" x14ac:dyDescent="0.2">
      <c r="A311" s="58">
        <v>310</v>
      </c>
      <c r="B311" s="59" t="s">
        <v>689</v>
      </c>
      <c r="C311" s="49" t="s">
        <v>111</v>
      </c>
      <c r="D311" s="80" t="s">
        <v>688</v>
      </c>
      <c r="E311" s="87" t="s">
        <v>690</v>
      </c>
      <c r="F311" s="52">
        <f t="shared" si="4"/>
        <v>975780</v>
      </c>
      <c r="G311" s="62" t="s">
        <v>50</v>
      </c>
      <c r="H311" s="63">
        <f>VLOOKUP(G311,Sheet1!$A$2:$B$98,2,FALSE)</f>
        <v>342000</v>
      </c>
      <c r="I311" s="64" t="s">
        <v>67</v>
      </c>
      <c r="J311" s="63">
        <f>VLOOKUP(I311,Sheet1!$A$2:$B$98,2,FALSE)</f>
        <v>101160</v>
      </c>
      <c r="K311" s="103" t="s">
        <v>41</v>
      </c>
      <c r="L311" s="66">
        <f>VLOOKUP(K311,Sheet1!$A$2:$B$98,2,FALSE)</f>
        <v>0</v>
      </c>
      <c r="M311" s="65" t="s">
        <v>59</v>
      </c>
      <c r="N311" s="66">
        <f>VLOOKUP(M311,Sheet1!$A$2:$B$98,2,FALSE)</f>
        <v>101160</v>
      </c>
      <c r="O311" s="102" t="s">
        <v>118</v>
      </c>
      <c r="P311" s="69">
        <f>VLOOKUP(O311,Sheet1!$A$2:$B$98,2,FALSE)</f>
        <v>0</v>
      </c>
      <c r="Q311" s="102" t="s">
        <v>119</v>
      </c>
      <c r="R311" s="69">
        <f>VLOOKUP(Q311,Sheet1!$A$2:$B$98,2,FALSE)</f>
        <v>0</v>
      </c>
      <c r="S311" s="68" t="s">
        <v>76</v>
      </c>
      <c r="T311" s="69">
        <f>VLOOKUP(S311,Sheet1!$A$2:$B$98,2,FALSE)</f>
        <v>101160</v>
      </c>
      <c r="U311" s="98" t="s">
        <v>114</v>
      </c>
      <c r="V311" s="71">
        <f>VLOOKUP(U311,Sheet1!$A$2:$B$98,2,FALSE)</f>
        <v>0</v>
      </c>
      <c r="W311" s="70" t="s">
        <v>120</v>
      </c>
      <c r="X311" s="71">
        <f>VLOOKUP(W311,Sheet1!$A$2:$B$98,2,FALSE)</f>
        <v>234000</v>
      </c>
      <c r="Y311" s="70" t="s">
        <v>100</v>
      </c>
      <c r="Z311" s="71">
        <f>VLOOKUP(Y311,Sheet1!$A$2:$B$98,2,FALSE)</f>
        <v>55800</v>
      </c>
      <c r="AA311" s="99" t="s">
        <v>44</v>
      </c>
      <c r="AB311" s="73">
        <f>VLOOKUP(AA311,Sheet1!$A$2:$B$98,2,FALSE)</f>
        <v>0</v>
      </c>
      <c r="AC311" s="72" t="s">
        <v>39</v>
      </c>
      <c r="AD311" s="73">
        <f>VLOOKUP(AC311,Sheet1!$A$2:$B$98,2,FALSE)</f>
        <v>40500</v>
      </c>
      <c r="AE311" s="101" t="s">
        <v>115</v>
      </c>
      <c r="AF311" s="74">
        <f>VLOOKUP(AE311,Sheet1!$A$2:$B$98,2,FALSE)</f>
        <v>0</v>
      </c>
      <c r="AG311" s="100" t="s">
        <v>129</v>
      </c>
      <c r="AH311" s="74">
        <f>VLOOKUP(AG311,Sheet1!$A$2:$B$98,2,FALSE)</f>
        <v>0</v>
      </c>
    </row>
    <row r="312" spans="1:34" ht="9.6999999999999993" customHeight="1" x14ac:dyDescent="0.2">
      <c r="A312" s="58">
        <v>311</v>
      </c>
      <c r="B312" s="59" t="s">
        <v>466</v>
      </c>
      <c r="C312" s="49" t="s">
        <v>111</v>
      </c>
      <c r="D312" s="80" t="s">
        <v>467</v>
      </c>
      <c r="E312" s="87" t="s">
        <v>468</v>
      </c>
      <c r="F312" s="52">
        <f t="shared" si="4"/>
        <v>960204</v>
      </c>
      <c r="G312" s="62" t="s">
        <v>50</v>
      </c>
      <c r="H312" s="63">
        <f>VLOOKUP(G312,Sheet1!$A$2:$B$98,2,FALSE)</f>
        <v>342000</v>
      </c>
      <c r="I312" s="64" t="s">
        <v>67</v>
      </c>
      <c r="J312" s="63">
        <f>VLOOKUP(I312,Sheet1!$A$2:$B$98,2,FALSE)</f>
        <v>101160</v>
      </c>
      <c r="K312" s="103" t="s">
        <v>63</v>
      </c>
      <c r="L312" s="66">
        <f>VLOOKUP(K312,Sheet1!$A$2:$B$98,2,FALSE)</f>
        <v>0</v>
      </c>
      <c r="M312" s="65" t="s">
        <v>34</v>
      </c>
      <c r="N312" s="66">
        <f>VLOOKUP(M312,Sheet1!$A$2:$B$98,2,FALSE)</f>
        <v>27972</v>
      </c>
      <c r="O312" s="68" t="s">
        <v>62</v>
      </c>
      <c r="P312" s="69">
        <f>VLOOKUP(O312,Sheet1!$A$2:$B$98,2,FALSE)</f>
        <v>48600</v>
      </c>
      <c r="Q312" s="102" t="s">
        <v>49</v>
      </c>
      <c r="R312" s="69">
        <f>VLOOKUP(Q312,Sheet1!$A$2:$B$98,2,FALSE)</f>
        <v>0</v>
      </c>
      <c r="S312" s="68" t="s">
        <v>72</v>
      </c>
      <c r="T312" s="69">
        <f>VLOOKUP(S312,Sheet1!$A$2:$B$98,2,FALSE)</f>
        <v>148500</v>
      </c>
      <c r="U312" s="70" t="s">
        <v>84</v>
      </c>
      <c r="V312" s="71">
        <f>VLOOKUP(U312,Sheet1!$A$2:$B$98,2,FALSE)</f>
        <v>27972</v>
      </c>
      <c r="W312" s="70" t="s">
        <v>95</v>
      </c>
      <c r="X312" s="71">
        <f>VLOOKUP(W312,Sheet1!$A$2:$B$98,2,FALSE)</f>
        <v>148500</v>
      </c>
      <c r="Y312" s="98" t="s">
        <v>47</v>
      </c>
      <c r="Z312" s="71">
        <f>VLOOKUP(Y312,Sheet1!$A$2:$B$98,2,FALSE)</f>
        <v>0</v>
      </c>
      <c r="AA312" s="99" t="s">
        <v>44</v>
      </c>
      <c r="AB312" s="73">
        <f>VLOOKUP(AA312,Sheet1!$A$2:$B$98,2,FALSE)</f>
        <v>0</v>
      </c>
      <c r="AC312" s="72" t="s">
        <v>39</v>
      </c>
      <c r="AD312" s="73">
        <f>VLOOKUP(AC312,Sheet1!$A$2:$B$98,2,FALSE)</f>
        <v>40500</v>
      </c>
      <c r="AE312" s="101" t="s">
        <v>150</v>
      </c>
      <c r="AF312" s="74">
        <f>VLOOKUP(AE312,Sheet1!$A$2:$B$98,2,FALSE)</f>
        <v>0</v>
      </c>
      <c r="AG312" s="75" t="s">
        <v>116</v>
      </c>
      <c r="AH312" s="74">
        <f>VLOOKUP(AG312,Sheet1!$A$2:$B$98,2,FALSE)</f>
        <v>75000</v>
      </c>
    </row>
    <row r="313" spans="1:34" ht="9.6999999999999993" customHeight="1" x14ac:dyDescent="0.2">
      <c r="A313" s="48">
        <v>312</v>
      </c>
      <c r="B313" s="79" t="s">
        <v>1001</v>
      </c>
      <c r="C313" s="49" t="s">
        <v>221</v>
      </c>
      <c r="D313" s="80" t="s">
        <v>1000</v>
      </c>
      <c r="E313" s="83" t="s">
        <v>1002</v>
      </c>
      <c r="F313" s="52">
        <f t="shared" si="4"/>
        <v>956172</v>
      </c>
      <c r="G313" s="107" t="s">
        <v>78</v>
      </c>
      <c r="H313" s="63">
        <f>VLOOKUP(G313,Sheet1!$A$2:$B$98,2,FALSE)</f>
        <v>0</v>
      </c>
      <c r="I313" s="64" t="s">
        <v>71</v>
      </c>
      <c r="J313" s="63">
        <f>VLOOKUP(I313,Sheet1!$A$2:$B$98,2,FALSE)</f>
        <v>234000</v>
      </c>
      <c r="K313" s="103" t="s">
        <v>42</v>
      </c>
      <c r="L313" s="66">
        <f>VLOOKUP(K313,Sheet1!$A$2:$B$98,2,FALSE)</f>
        <v>0</v>
      </c>
      <c r="M313" s="65" t="s">
        <v>64</v>
      </c>
      <c r="N313" s="66">
        <f>VLOOKUP(M313,Sheet1!$A$2:$B$98,2,FALSE)</f>
        <v>40500</v>
      </c>
      <c r="O313" s="68" t="s">
        <v>62</v>
      </c>
      <c r="P313" s="69">
        <f>VLOOKUP(O313,Sheet1!$A$2:$B$98,2,FALSE)</f>
        <v>48600</v>
      </c>
      <c r="Q313" s="102" t="s">
        <v>98</v>
      </c>
      <c r="R313" s="69">
        <f>VLOOKUP(Q313,Sheet1!$A$2:$B$98,2,FALSE)</f>
        <v>0</v>
      </c>
      <c r="S313" s="68" t="s">
        <v>101</v>
      </c>
      <c r="T313" s="69">
        <f>VLOOKUP(S313,Sheet1!$A$2:$B$98,2,FALSE)</f>
        <v>27972</v>
      </c>
      <c r="U313" s="70" t="s">
        <v>141</v>
      </c>
      <c r="V313" s="71">
        <f>VLOOKUP(U313,Sheet1!$A$2:$B$98,2,FALSE)</f>
        <v>40500</v>
      </c>
      <c r="W313" s="70" t="s">
        <v>95</v>
      </c>
      <c r="X313" s="71">
        <f>VLOOKUP(W313,Sheet1!$A$2:$B$98,2,FALSE)</f>
        <v>148500</v>
      </c>
      <c r="Y313" s="70" t="s">
        <v>91</v>
      </c>
      <c r="Z313" s="71">
        <f>VLOOKUP(Y313,Sheet1!$A$2:$B$98,2,FALSE)</f>
        <v>66600</v>
      </c>
      <c r="AA313" s="72" t="s">
        <v>86</v>
      </c>
      <c r="AB313" s="73">
        <f>VLOOKUP(AA313,Sheet1!$A$2:$B$98,2,FALSE)</f>
        <v>234000</v>
      </c>
      <c r="AC313" s="72" t="s">
        <v>39</v>
      </c>
      <c r="AD313" s="73">
        <f>VLOOKUP(AC313,Sheet1!$A$2:$B$98,2,FALSE)</f>
        <v>40500</v>
      </c>
      <c r="AE313" s="101" t="s">
        <v>122</v>
      </c>
      <c r="AF313" s="74">
        <f>VLOOKUP(AE313,Sheet1!$A$2:$B$98,2,FALSE)</f>
        <v>0</v>
      </c>
      <c r="AG313" s="75" t="s">
        <v>116</v>
      </c>
      <c r="AH313" s="74">
        <f>VLOOKUP(AG313,Sheet1!$A$2:$B$98,2,FALSE)</f>
        <v>75000</v>
      </c>
    </row>
    <row r="314" spans="1:34" ht="9.6999999999999993" customHeight="1" x14ac:dyDescent="0.2">
      <c r="A314" s="48">
        <v>313</v>
      </c>
      <c r="B314" s="79" t="s">
        <v>979</v>
      </c>
      <c r="C314" s="49" t="s">
        <v>789</v>
      </c>
      <c r="D314" s="80" t="s">
        <v>977</v>
      </c>
      <c r="E314" s="87" t="s">
        <v>980</v>
      </c>
      <c r="F314" s="52">
        <f t="shared" si="4"/>
        <v>953892</v>
      </c>
      <c r="G314" s="62" t="s">
        <v>36</v>
      </c>
      <c r="H314" s="63">
        <f>VLOOKUP(G314,Sheet1!$A$2:$B$98,2,FALSE)</f>
        <v>148500</v>
      </c>
      <c r="I314" s="64" t="s">
        <v>67</v>
      </c>
      <c r="J314" s="63">
        <f>VLOOKUP(I314,Sheet1!$A$2:$B$98,2,FALSE)</f>
        <v>101160</v>
      </c>
      <c r="K314" s="65" t="s">
        <v>64</v>
      </c>
      <c r="L314" s="66">
        <f>VLOOKUP(K314,Sheet1!$A$2:$B$98,2,FALSE)</f>
        <v>40500</v>
      </c>
      <c r="M314" s="103" t="s">
        <v>89</v>
      </c>
      <c r="N314" s="66">
        <f>VLOOKUP(M314,Sheet1!$A$2:$B$98,2,FALSE)</f>
        <v>0</v>
      </c>
      <c r="O314" s="68" t="s">
        <v>101</v>
      </c>
      <c r="P314" s="69">
        <f>VLOOKUP(O314,Sheet1!$A$2:$B$98,2,FALSE)</f>
        <v>27972</v>
      </c>
      <c r="Q314" s="102" t="s">
        <v>98</v>
      </c>
      <c r="R314" s="69">
        <f>VLOOKUP(Q314,Sheet1!$A$2:$B$98,2,FALSE)</f>
        <v>0</v>
      </c>
      <c r="S314" s="68" t="s">
        <v>76</v>
      </c>
      <c r="T314" s="69">
        <f>VLOOKUP(S314,Sheet1!$A$2:$B$98,2,FALSE)</f>
        <v>101160</v>
      </c>
      <c r="U314" s="98" t="s">
        <v>114</v>
      </c>
      <c r="V314" s="71">
        <f>VLOOKUP(U314,Sheet1!$A$2:$B$98,2,FALSE)</f>
        <v>0</v>
      </c>
      <c r="W314" s="70" t="s">
        <v>83</v>
      </c>
      <c r="X314" s="71">
        <f>VLOOKUP(W314,Sheet1!$A$2:$B$98,2,FALSE)</f>
        <v>234000</v>
      </c>
      <c r="Y314" s="70" t="s">
        <v>91</v>
      </c>
      <c r="Z314" s="71">
        <f>VLOOKUP(Y314,Sheet1!$A$2:$B$98,2,FALSE)</f>
        <v>66600</v>
      </c>
      <c r="AA314" s="72" t="s">
        <v>86</v>
      </c>
      <c r="AB314" s="73">
        <f>VLOOKUP(AA314,Sheet1!$A$2:$B$98,2,FALSE)</f>
        <v>234000</v>
      </c>
      <c r="AC314" s="99" t="s">
        <v>44</v>
      </c>
      <c r="AD314" s="73">
        <f>VLOOKUP(AC314,Sheet1!$A$2:$B$98,2,FALSE)</f>
        <v>0</v>
      </c>
      <c r="AE314" s="101" t="s">
        <v>121</v>
      </c>
      <c r="AF314" s="74">
        <f>VLOOKUP(AE314,Sheet1!$A$2:$B$98,2,FALSE)</f>
        <v>0</v>
      </c>
      <c r="AG314" s="100" t="s">
        <v>129</v>
      </c>
      <c r="AH314" s="74">
        <f>VLOOKUP(AG314,Sheet1!$A$2:$B$98,2,FALSE)</f>
        <v>0</v>
      </c>
    </row>
    <row r="315" spans="1:34" ht="9.6999999999999993" customHeight="1" x14ac:dyDescent="0.2">
      <c r="A315" s="58">
        <v>314</v>
      </c>
      <c r="B315" s="59" t="s">
        <v>484</v>
      </c>
      <c r="C315" s="49" t="s">
        <v>485</v>
      </c>
      <c r="D315" s="80" t="s">
        <v>486</v>
      </c>
      <c r="E315" s="87" t="s">
        <v>487</v>
      </c>
      <c r="F315" s="52">
        <f t="shared" si="4"/>
        <v>951600</v>
      </c>
      <c r="G315" s="62" t="s">
        <v>50</v>
      </c>
      <c r="H315" s="63">
        <f>VLOOKUP(G315,Sheet1!$A$2:$B$98,2,FALSE)</f>
        <v>342000</v>
      </c>
      <c r="I315" s="64" t="s">
        <v>66</v>
      </c>
      <c r="J315" s="63">
        <f>VLOOKUP(I315,Sheet1!$A$2:$B$98,2,FALSE)</f>
        <v>148500</v>
      </c>
      <c r="K315" s="65" t="s">
        <v>64</v>
      </c>
      <c r="L315" s="66">
        <f>VLOOKUP(K315,Sheet1!$A$2:$B$98,2,FALSE)</f>
        <v>40500</v>
      </c>
      <c r="M315" s="103" t="s">
        <v>41</v>
      </c>
      <c r="N315" s="66">
        <f>VLOOKUP(M315,Sheet1!$A$2:$B$98,2,FALSE)</f>
        <v>0</v>
      </c>
      <c r="O315" s="102" t="s">
        <v>118</v>
      </c>
      <c r="P315" s="69">
        <f>VLOOKUP(O315,Sheet1!$A$2:$B$98,2,FALSE)</f>
        <v>0</v>
      </c>
      <c r="Q315" s="68" t="s">
        <v>68</v>
      </c>
      <c r="R315" s="69">
        <f>VLOOKUP(Q315,Sheet1!$A$2:$B$98,2,FALSE)</f>
        <v>55800</v>
      </c>
      <c r="S315" s="102" t="s">
        <v>75</v>
      </c>
      <c r="T315" s="69">
        <f>VLOOKUP(S315,Sheet1!$A$2:$B$98,2,FALSE)</f>
        <v>0</v>
      </c>
      <c r="U315" s="98" t="s">
        <v>148</v>
      </c>
      <c r="V315" s="71">
        <f>VLOOKUP(U315,Sheet1!$A$2:$B$98,2,FALSE)</f>
        <v>0</v>
      </c>
      <c r="W315" s="98" t="s">
        <v>114</v>
      </c>
      <c r="X315" s="71">
        <f>VLOOKUP(W315,Sheet1!$A$2:$B$98,2,FALSE)</f>
        <v>0</v>
      </c>
      <c r="Y315" s="70" t="s">
        <v>100</v>
      </c>
      <c r="Z315" s="71">
        <f>VLOOKUP(Y315,Sheet1!$A$2:$B$98,2,FALSE)</f>
        <v>55800</v>
      </c>
      <c r="AA315" s="72" t="s">
        <v>86</v>
      </c>
      <c r="AB315" s="73">
        <f>VLOOKUP(AA315,Sheet1!$A$2:$B$98,2,FALSE)</f>
        <v>234000</v>
      </c>
      <c r="AC315" s="99" t="s">
        <v>44</v>
      </c>
      <c r="AD315" s="73">
        <f>VLOOKUP(AC315,Sheet1!$A$2:$B$98,2,FALSE)</f>
        <v>0</v>
      </c>
      <c r="AE315" s="101" t="s">
        <v>122</v>
      </c>
      <c r="AF315" s="74">
        <f>VLOOKUP(AE315,Sheet1!$A$2:$B$98,2,FALSE)</f>
        <v>0</v>
      </c>
      <c r="AG315" s="75" t="s">
        <v>116</v>
      </c>
      <c r="AH315" s="74">
        <f>VLOOKUP(AG315,Sheet1!$A$2:$B$98,2,FALSE)</f>
        <v>75000</v>
      </c>
    </row>
    <row r="316" spans="1:34" ht="9.6999999999999993" customHeight="1" x14ac:dyDescent="0.2">
      <c r="A316" s="58">
        <v>315</v>
      </c>
      <c r="B316" s="59" t="s">
        <v>975</v>
      </c>
      <c r="C316" s="49" t="s">
        <v>285</v>
      </c>
      <c r="D316" s="80" t="s">
        <v>351</v>
      </c>
      <c r="E316" s="83" t="s">
        <v>934</v>
      </c>
      <c r="F316" s="52">
        <f t="shared" si="4"/>
        <v>946800</v>
      </c>
      <c r="G316" s="62" t="s">
        <v>36</v>
      </c>
      <c r="H316" s="63">
        <f>VLOOKUP(G316,Sheet1!$A$2:$B$98,2,FALSE)</f>
        <v>148500</v>
      </c>
      <c r="I316" s="108" t="s">
        <v>43</v>
      </c>
      <c r="J316" s="63">
        <f>VLOOKUP(I316,Sheet1!$A$2:$B$98,2,FALSE)</f>
        <v>0</v>
      </c>
      <c r="K316" s="65" t="s">
        <v>117</v>
      </c>
      <c r="L316" s="66">
        <f>VLOOKUP(K316,Sheet1!$A$2:$B$98,2,FALSE)</f>
        <v>234000</v>
      </c>
      <c r="M316" s="103" t="s">
        <v>41</v>
      </c>
      <c r="N316" s="66">
        <f>VLOOKUP(M316,Sheet1!$A$2:$B$98,2,FALSE)</f>
        <v>0</v>
      </c>
      <c r="O316" s="102" t="s">
        <v>118</v>
      </c>
      <c r="P316" s="69">
        <f>VLOOKUP(O316,Sheet1!$A$2:$B$98,2,FALSE)</f>
        <v>0</v>
      </c>
      <c r="Q316" s="102" t="s">
        <v>92</v>
      </c>
      <c r="R316" s="69">
        <f>VLOOKUP(Q316,Sheet1!$A$2:$B$98,2,FALSE)</f>
        <v>0</v>
      </c>
      <c r="S316" s="102" t="s">
        <v>136</v>
      </c>
      <c r="T316" s="69">
        <f>VLOOKUP(S316,Sheet1!$A$2:$B$98,2,FALSE)</f>
        <v>0</v>
      </c>
      <c r="U316" s="98" t="s">
        <v>114</v>
      </c>
      <c r="V316" s="71">
        <f>VLOOKUP(U316,Sheet1!$A$2:$B$98,2,FALSE)</f>
        <v>0</v>
      </c>
      <c r="W316" s="70" t="s">
        <v>120</v>
      </c>
      <c r="X316" s="71">
        <f>VLOOKUP(W316,Sheet1!$A$2:$B$98,2,FALSE)</f>
        <v>234000</v>
      </c>
      <c r="Y316" s="70" t="s">
        <v>100</v>
      </c>
      <c r="Z316" s="71">
        <f>VLOOKUP(Y316,Sheet1!$A$2:$B$98,2,FALSE)</f>
        <v>55800</v>
      </c>
      <c r="AA316" s="72" t="s">
        <v>86</v>
      </c>
      <c r="AB316" s="73">
        <f>VLOOKUP(AA316,Sheet1!$A$2:$B$98,2,FALSE)</f>
        <v>234000</v>
      </c>
      <c r="AC316" s="72" t="s">
        <v>39</v>
      </c>
      <c r="AD316" s="73">
        <f>VLOOKUP(AC316,Sheet1!$A$2:$B$98,2,FALSE)</f>
        <v>40500</v>
      </c>
      <c r="AE316" s="101" t="s">
        <v>115</v>
      </c>
      <c r="AF316" s="74">
        <f>VLOOKUP(AE316,Sheet1!$A$2:$B$98,2,FALSE)</f>
        <v>0</v>
      </c>
      <c r="AG316" s="100" t="s">
        <v>122</v>
      </c>
      <c r="AH316" s="74">
        <f>VLOOKUP(AG316,Sheet1!$A$2:$B$98,2,FALSE)</f>
        <v>0</v>
      </c>
    </row>
    <row r="317" spans="1:34" ht="9.6999999999999993" customHeight="1" x14ac:dyDescent="0.2">
      <c r="A317" s="48">
        <v>316</v>
      </c>
      <c r="B317" s="59" t="s">
        <v>190</v>
      </c>
      <c r="C317" s="49" t="s">
        <v>111</v>
      </c>
      <c r="D317" s="80" t="s">
        <v>189</v>
      </c>
      <c r="E317" s="87" t="s">
        <v>191</v>
      </c>
      <c r="F317" s="52">
        <f t="shared" si="4"/>
        <v>939132</v>
      </c>
      <c r="G317" s="62" t="s">
        <v>50</v>
      </c>
      <c r="H317" s="63">
        <f>VLOOKUP(G317,Sheet1!$A$2:$B$98,2,FALSE)</f>
        <v>342000</v>
      </c>
      <c r="I317" s="108" t="s">
        <v>43</v>
      </c>
      <c r="J317" s="63">
        <f>VLOOKUP(I317,Sheet1!$A$2:$B$98,2,FALSE)</f>
        <v>0</v>
      </c>
      <c r="K317" s="65" t="s">
        <v>117</v>
      </c>
      <c r="L317" s="66">
        <f>VLOOKUP(K317,Sheet1!$A$2:$B$98,2,FALSE)</f>
        <v>234000</v>
      </c>
      <c r="M317" s="103" t="s">
        <v>41</v>
      </c>
      <c r="N317" s="66">
        <f>VLOOKUP(M317,Sheet1!$A$2:$B$98,2,FALSE)</f>
        <v>0</v>
      </c>
      <c r="O317" s="102" t="s">
        <v>118</v>
      </c>
      <c r="P317" s="69">
        <f>VLOOKUP(O317,Sheet1!$A$2:$B$98,2,FALSE)</f>
        <v>0</v>
      </c>
      <c r="Q317" s="102" t="s">
        <v>136</v>
      </c>
      <c r="R317" s="69">
        <f>VLOOKUP(Q317,Sheet1!$A$2:$B$98,2,FALSE)</f>
        <v>0</v>
      </c>
      <c r="S317" s="68" t="s">
        <v>76</v>
      </c>
      <c r="T317" s="69">
        <f>VLOOKUP(S317,Sheet1!$A$2:$B$98,2,FALSE)</f>
        <v>101160</v>
      </c>
      <c r="U317" s="98" t="s">
        <v>114</v>
      </c>
      <c r="V317" s="71">
        <f>VLOOKUP(U317,Sheet1!$A$2:$B$98,2,FALSE)</f>
        <v>0</v>
      </c>
      <c r="W317" s="70" t="s">
        <v>120</v>
      </c>
      <c r="X317" s="71">
        <f>VLOOKUP(W317,Sheet1!$A$2:$B$98,2,FALSE)</f>
        <v>234000</v>
      </c>
      <c r="Y317" s="98" t="s">
        <v>47</v>
      </c>
      <c r="Z317" s="71">
        <f>VLOOKUP(Y317,Sheet1!$A$2:$B$98,2,FALSE)</f>
        <v>0</v>
      </c>
      <c r="AA317" s="72" t="s">
        <v>69</v>
      </c>
      <c r="AB317" s="73">
        <f>VLOOKUP(AA317,Sheet1!$A$2:$B$98,2,FALSE)</f>
        <v>27972</v>
      </c>
      <c r="AC317" s="99" t="s">
        <v>44</v>
      </c>
      <c r="AD317" s="73">
        <f>VLOOKUP(AC317,Sheet1!$A$2:$B$98,2,FALSE)</f>
        <v>0</v>
      </c>
      <c r="AE317" s="101" t="s">
        <v>115</v>
      </c>
      <c r="AF317" s="74">
        <f>VLOOKUP(AE317,Sheet1!$A$2:$B$98,2,FALSE)</f>
        <v>0</v>
      </c>
      <c r="AG317" s="100" t="s">
        <v>121</v>
      </c>
      <c r="AH317" s="74">
        <f>VLOOKUP(AG317,Sheet1!$A$2:$B$98,2,FALSE)</f>
        <v>0</v>
      </c>
    </row>
    <row r="318" spans="1:34" ht="9.6999999999999993" customHeight="1" x14ac:dyDescent="0.2">
      <c r="A318" s="48">
        <v>317</v>
      </c>
      <c r="B318" s="59" t="s">
        <v>204</v>
      </c>
      <c r="C318" s="49" t="s">
        <v>111</v>
      </c>
      <c r="D318" s="80" t="s">
        <v>203</v>
      </c>
      <c r="E318" s="83" t="s">
        <v>211</v>
      </c>
      <c r="F318" s="52">
        <f t="shared" si="4"/>
        <v>937872</v>
      </c>
      <c r="G318" s="62" t="s">
        <v>36</v>
      </c>
      <c r="H318" s="63">
        <f>VLOOKUP(G318,Sheet1!$A$2:$B$98,2,FALSE)</f>
        <v>148500</v>
      </c>
      <c r="I318" s="64" t="s">
        <v>71</v>
      </c>
      <c r="J318" s="63">
        <f>VLOOKUP(I318,Sheet1!$A$2:$B$98,2,FALSE)</f>
        <v>234000</v>
      </c>
      <c r="K318" s="103" t="s">
        <v>80</v>
      </c>
      <c r="L318" s="66">
        <f>VLOOKUP(K318,Sheet1!$A$2:$B$98,2,FALSE)</f>
        <v>0</v>
      </c>
      <c r="M318" s="103" t="s">
        <v>41</v>
      </c>
      <c r="N318" s="66">
        <f>VLOOKUP(M318,Sheet1!$A$2:$B$98,2,FALSE)</f>
        <v>0</v>
      </c>
      <c r="O318" s="68" t="s">
        <v>68</v>
      </c>
      <c r="P318" s="69">
        <f>VLOOKUP(O318,Sheet1!$A$2:$B$98,2,FALSE)</f>
        <v>55800</v>
      </c>
      <c r="Q318" s="68" t="s">
        <v>61</v>
      </c>
      <c r="R318" s="69">
        <f>VLOOKUP(Q318,Sheet1!$A$2:$B$98,2,FALSE)</f>
        <v>342000</v>
      </c>
      <c r="S318" s="68" t="s">
        <v>62</v>
      </c>
      <c r="T318" s="69">
        <f>VLOOKUP(S318,Sheet1!$A$2:$B$98,2,FALSE)</f>
        <v>48600</v>
      </c>
      <c r="U318" s="98" t="s">
        <v>94</v>
      </c>
      <c r="V318" s="71">
        <f>VLOOKUP(U318,Sheet1!$A$2:$B$98,2,FALSE)</f>
        <v>0</v>
      </c>
      <c r="W318" s="70" t="s">
        <v>141</v>
      </c>
      <c r="X318" s="71">
        <f>VLOOKUP(W318,Sheet1!$A$2:$B$98,2,FALSE)</f>
        <v>40500</v>
      </c>
      <c r="Y318" s="98" t="s">
        <v>90</v>
      </c>
      <c r="Z318" s="71">
        <f>VLOOKUP(Y318,Sheet1!$A$2:$B$98,2,FALSE)</f>
        <v>0</v>
      </c>
      <c r="AA318" s="72" t="s">
        <v>69</v>
      </c>
      <c r="AB318" s="73">
        <f>VLOOKUP(AA318,Sheet1!$A$2:$B$98,2,FALSE)</f>
        <v>27972</v>
      </c>
      <c r="AC318" s="72" t="s">
        <v>39</v>
      </c>
      <c r="AD318" s="73">
        <f>VLOOKUP(AC318,Sheet1!$A$2:$B$98,2,FALSE)</f>
        <v>40500</v>
      </c>
      <c r="AE318" s="101" t="s">
        <v>115</v>
      </c>
      <c r="AF318" s="74">
        <f>VLOOKUP(AE318,Sheet1!$A$2:$B$98,2,FALSE)</f>
        <v>0</v>
      </c>
      <c r="AG318" s="100" t="s">
        <v>129</v>
      </c>
      <c r="AH318" s="74">
        <f>VLOOKUP(AG318,Sheet1!$A$2:$B$98,2,FALSE)</f>
        <v>0</v>
      </c>
    </row>
    <row r="319" spans="1:34" ht="9.6999999999999993" customHeight="1" x14ac:dyDescent="0.2">
      <c r="A319" s="58">
        <v>318</v>
      </c>
      <c r="B319" s="59" t="s">
        <v>886</v>
      </c>
      <c r="C319" s="49" t="s">
        <v>111</v>
      </c>
      <c r="D319" s="80" t="s">
        <v>884</v>
      </c>
      <c r="E319" s="83" t="s">
        <v>885</v>
      </c>
      <c r="F319" s="52">
        <f t="shared" si="4"/>
        <v>936864</v>
      </c>
      <c r="G319" s="62" t="s">
        <v>36</v>
      </c>
      <c r="H319" s="63">
        <f>VLOOKUP(G319,Sheet1!$A$2:$B$98,2,FALSE)</f>
        <v>148500</v>
      </c>
      <c r="I319" s="64" t="s">
        <v>67</v>
      </c>
      <c r="J319" s="63">
        <f>VLOOKUP(I319,Sheet1!$A$2:$B$98,2,FALSE)</f>
        <v>101160</v>
      </c>
      <c r="K319" s="65" t="s">
        <v>64</v>
      </c>
      <c r="L319" s="66">
        <f>VLOOKUP(K319,Sheet1!$A$2:$B$98,2,FALSE)</f>
        <v>40500</v>
      </c>
      <c r="M319" s="65" t="s">
        <v>34</v>
      </c>
      <c r="N319" s="66">
        <f>VLOOKUP(M319,Sheet1!$A$2:$B$98,2,FALSE)</f>
        <v>27972</v>
      </c>
      <c r="O319" s="102" t="s">
        <v>118</v>
      </c>
      <c r="P319" s="69">
        <f>VLOOKUP(O319,Sheet1!$A$2:$B$98,2,FALSE)</f>
        <v>0</v>
      </c>
      <c r="Q319" s="68" t="s">
        <v>101</v>
      </c>
      <c r="R319" s="69">
        <f>VLOOKUP(Q319,Sheet1!$A$2:$B$98,2,FALSE)</f>
        <v>27972</v>
      </c>
      <c r="S319" s="68" t="s">
        <v>76</v>
      </c>
      <c r="T319" s="69">
        <f>VLOOKUP(S319,Sheet1!$A$2:$B$98,2,FALSE)</f>
        <v>101160</v>
      </c>
      <c r="U319" s="70" t="s">
        <v>95</v>
      </c>
      <c r="V319" s="71">
        <f>VLOOKUP(U319,Sheet1!$A$2:$B$98,2,FALSE)</f>
        <v>148500</v>
      </c>
      <c r="W319" s="70" t="s">
        <v>83</v>
      </c>
      <c r="X319" s="71">
        <f>VLOOKUP(W319,Sheet1!$A$2:$B$98,2,FALSE)</f>
        <v>234000</v>
      </c>
      <c r="Y319" s="70" t="s">
        <v>91</v>
      </c>
      <c r="Z319" s="71">
        <f>VLOOKUP(Y319,Sheet1!$A$2:$B$98,2,FALSE)</f>
        <v>66600</v>
      </c>
      <c r="AA319" s="99" t="s">
        <v>44</v>
      </c>
      <c r="AB319" s="73">
        <f>VLOOKUP(AA319,Sheet1!$A$2:$B$98,2,FALSE)</f>
        <v>0</v>
      </c>
      <c r="AC319" s="72" t="s">
        <v>39</v>
      </c>
      <c r="AD319" s="73">
        <f>VLOOKUP(AC319,Sheet1!$A$2:$B$98,2,FALSE)</f>
        <v>40500</v>
      </c>
      <c r="AE319" s="101" t="s">
        <v>115</v>
      </c>
      <c r="AF319" s="74">
        <f>VLOOKUP(AE319,Sheet1!$A$2:$B$98,2,FALSE)</f>
        <v>0</v>
      </c>
      <c r="AG319" s="100" t="s">
        <v>129</v>
      </c>
      <c r="AH319" s="74">
        <f>VLOOKUP(AG319,Sheet1!$A$2:$B$98,2,FALSE)</f>
        <v>0</v>
      </c>
    </row>
    <row r="320" spans="1:34" ht="9.6999999999999993" customHeight="1" x14ac:dyDescent="0.2">
      <c r="A320" s="58">
        <v>319</v>
      </c>
      <c r="B320" s="59" t="s">
        <v>151</v>
      </c>
      <c r="C320" s="49" t="s">
        <v>111</v>
      </c>
      <c r="D320" s="80" t="s">
        <v>104</v>
      </c>
      <c r="E320" s="87" t="s">
        <v>112</v>
      </c>
      <c r="F320" s="52">
        <f t="shared" si="4"/>
        <v>934812</v>
      </c>
      <c r="G320" s="107" t="s">
        <v>43</v>
      </c>
      <c r="H320" s="63">
        <f>VLOOKUP(G320,Sheet1!$A$2:$B$98,2,FALSE)</f>
        <v>0</v>
      </c>
      <c r="I320" s="64" t="s">
        <v>71</v>
      </c>
      <c r="J320" s="63">
        <f>VLOOKUP(I320,Sheet1!$A$2:$B$98,2,FALSE)</f>
        <v>234000</v>
      </c>
      <c r="K320" s="103" t="s">
        <v>63</v>
      </c>
      <c r="L320" s="66">
        <f>VLOOKUP(K320,Sheet1!$A$2:$B$98,2,FALSE)</f>
        <v>0</v>
      </c>
      <c r="M320" s="65" t="s">
        <v>33</v>
      </c>
      <c r="N320" s="66">
        <f>VLOOKUP(M320,Sheet1!$A$2:$B$98,2,FALSE)</f>
        <v>55800</v>
      </c>
      <c r="O320" s="68" t="s">
        <v>51</v>
      </c>
      <c r="P320" s="69">
        <f>VLOOKUP(O320,Sheet1!$A$2:$B$98,2,FALSE)</f>
        <v>11340</v>
      </c>
      <c r="Q320" s="68" t="s">
        <v>85</v>
      </c>
      <c r="R320" s="69">
        <f>VLOOKUP(Q320,Sheet1!$A$2:$B$98,2,FALSE)</f>
        <v>234000</v>
      </c>
      <c r="S320" s="68" t="s">
        <v>62</v>
      </c>
      <c r="T320" s="69">
        <f>VLOOKUP(S320,Sheet1!$A$2:$B$98,2,FALSE)</f>
        <v>48600</v>
      </c>
      <c r="U320" s="70" t="s">
        <v>83</v>
      </c>
      <c r="V320" s="71">
        <f>VLOOKUP(U320,Sheet1!$A$2:$B$98,2,FALSE)</f>
        <v>234000</v>
      </c>
      <c r="W320" s="70" t="s">
        <v>141</v>
      </c>
      <c r="X320" s="71">
        <f>VLOOKUP(W320,Sheet1!$A$2:$B$98,2,FALSE)</f>
        <v>40500</v>
      </c>
      <c r="Y320" s="98" t="s">
        <v>128</v>
      </c>
      <c r="Z320" s="71">
        <f>VLOOKUP(Y320,Sheet1!$A$2:$B$98,2,FALSE)</f>
        <v>0</v>
      </c>
      <c r="AA320" s="72" t="s">
        <v>46</v>
      </c>
      <c r="AB320" s="73">
        <f>VLOOKUP(AA320,Sheet1!$A$2:$B$98,2,FALSE)</f>
        <v>48600</v>
      </c>
      <c r="AC320" s="72" t="s">
        <v>48</v>
      </c>
      <c r="AD320" s="73">
        <f>VLOOKUP(AC320,Sheet1!$A$2:$B$98,2,FALSE)</f>
        <v>27972</v>
      </c>
      <c r="AE320" s="101" t="s">
        <v>150</v>
      </c>
      <c r="AF320" s="74">
        <f>VLOOKUP(AE320,Sheet1!$A$2:$B$98,2,FALSE)</f>
        <v>0</v>
      </c>
      <c r="AG320" s="100" t="s">
        <v>129</v>
      </c>
      <c r="AH320" s="74">
        <f>VLOOKUP(AG320,Sheet1!$A$2:$B$98,2,FALSE)</f>
        <v>0</v>
      </c>
    </row>
    <row r="321" spans="1:34" ht="9.6999999999999993" customHeight="1" x14ac:dyDescent="0.2">
      <c r="A321" s="48">
        <v>320</v>
      </c>
      <c r="B321" s="59" t="s">
        <v>877</v>
      </c>
      <c r="C321" s="49" t="s">
        <v>111</v>
      </c>
      <c r="D321" s="80" t="s">
        <v>876</v>
      </c>
      <c r="E321" s="87" t="s">
        <v>878</v>
      </c>
      <c r="F321" s="52">
        <f t="shared" si="4"/>
        <v>927900</v>
      </c>
      <c r="G321" s="62" t="s">
        <v>36</v>
      </c>
      <c r="H321" s="63">
        <f>VLOOKUP(G321,Sheet1!$A$2:$B$98,2,FALSE)</f>
        <v>148500</v>
      </c>
      <c r="I321" s="108" t="s">
        <v>74</v>
      </c>
      <c r="J321" s="63">
        <f>VLOOKUP(I321,Sheet1!$A$2:$B$98,2,FALSE)</f>
        <v>0</v>
      </c>
      <c r="K321" s="65" t="s">
        <v>117</v>
      </c>
      <c r="L321" s="66">
        <f>VLOOKUP(K321,Sheet1!$A$2:$B$98,2,FALSE)</f>
        <v>234000</v>
      </c>
      <c r="M321" s="103" t="s">
        <v>41</v>
      </c>
      <c r="N321" s="66">
        <f>VLOOKUP(M321,Sheet1!$A$2:$B$98,2,FALSE)</f>
        <v>0</v>
      </c>
      <c r="O321" s="102" t="s">
        <v>118</v>
      </c>
      <c r="P321" s="69">
        <f>VLOOKUP(O321,Sheet1!$A$2:$B$98,2,FALSE)</f>
        <v>0</v>
      </c>
      <c r="Q321" s="68" t="s">
        <v>138</v>
      </c>
      <c r="R321" s="69">
        <f>VLOOKUP(Q321,Sheet1!$A$2:$B$98,2,FALSE)</f>
        <v>66600</v>
      </c>
      <c r="S321" s="102" t="s">
        <v>119</v>
      </c>
      <c r="T321" s="69">
        <f>VLOOKUP(S321,Sheet1!$A$2:$B$98,2,FALSE)</f>
        <v>0</v>
      </c>
      <c r="U321" s="98" t="s">
        <v>114</v>
      </c>
      <c r="V321" s="71">
        <f>VLOOKUP(U321,Sheet1!$A$2:$B$98,2,FALSE)</f>
        <v>0</v>
      </c>
      <c r="W321" s="70" t="s">
        <v>95</v>
      </c>
      <c r="X321" s="71">
        <f>VLOOKUP(W321,Sheet1!$A$2:$B$98,2,FALSE)</f>
        <v>148500</v>
      </c>
      <c r="Y321" s="70" t="s">
        <v>100</v>
      </c>
      <c r="Z321" s="71">
        <f>VLOOKUP(Y321,Sheet1!$A$2:$B$98,2,FALSE)</f>
        <v>55800</v>
      </c>
      <c r="AA321" s="72" t="s">
        <v>86</v>
      </c>
      <c r="AB321" s="73">
        <f>VLOOKUP(AA321,Sheet1!$A$2:$B$98,2,FALSE)</f>
        <v>234000</v>
      </c>
      <c r="AC321" s="72" t="s">
        <v>39</v>
      </c>
      <c r="AD321" s="73">
        <f>VLOOKUP(AC321,Sheet1!$A$2:$B$98,2,FALSE)</f>
        <v>40500</v>
      </c>
      <c r="AE321" s="101" t="s">
        <v>121</v>
      </c>
      <c r="AF321" s="74">
        <f>VLOOKUP(AE321,Sheet1!$A$2:$B$98,2,FALSE)</f>
        <v>0</v>
      </c>
      <c r="AG321" s="100" t="s">
        <v>129</v>
      </c>
      <c r="AH321" s="74">
        <f>VLOOKUP(AG321,Sheet1!$A$2:$B$98,2,FALSE)</f>
        <v>0</v>
      </c>
    </row>
    <row r="322" spans="1:34" ht="9.6999999999999993" customHeight="1" x14ac:dyDescent="0.2">
      <c r="A322" s="48">
        <v>321</v>
      </c>
      <c r="B322" s="59" t="s">
        <v>450</v>
      </c>
      <c r="C322" s="49" t="s">
        <v>111</v>
      </c>
      <c r="D322" s="80" t="s">
        <v>448</v>
      </c>
      <c r="E322" s="83" t="s">
        <v>449</v>
      </c>
      <c r="F322" s="52">
        <f t="shared" ref="F322:F383" si="5">SUM(H322)+J322+L322+N322+P322+R322+T322+V322+X322+Z322+AB322+AD322+AF322+AH322</f>
        <v>918972</v>
      </c>
      <c r="G322" s="107" t="s">
        <v>35</v>
      </c>
      <c r="H322" s="63">
        <f>VLOOKUP(G322,Sheet1!$A$2:$B$98,2,FALSE)</f>
        <v>0</v>
      </c>
      <c r="I322" s="108" t="s">
        <v>78</v>
      </c>
      <c r="J322" s="63">
        <f>VLOOKUP(I322,Sheet1!$A$2:$B$98,2,FALSE)</f>
        <v>0</v>
      </c>
      <c r="K322" s="103" t="s">
        <v>42</v>
      </c>
      <c r="L322" s="66">
        <f>VLOOKUP(K322,Sheet1!$A$2:$B$98,2,FALSE)</f>
        <v>0</v>
      </c>
      <c r="M322" s="65" t="s">
        <v>64</v>
      </c>
      <c r="N322" s="66">
        <f>VLOOKUP(M322,Sheet1!$A$2:$B$98,2,FALSE)</f>
        <v>40500</v>
      </c>
      <c r="O322" s="102" t="s">
        <v>92</v>
      </c>
      <c r="P322" s="69">
        <f>VLOOKUP(O322,Sheet1!$A$2:$B$98,2,FALSE)</f>
        <v>0</v>
      </c>
      <c r="Q322" s="102" t="s">
        <v>119</v>
      </c>
      <c r="R322" s="69">
        <f>VLOOKUP(Q322,Sheet1!$A$2:$B$98,2,FALSE)</f>
        <v>0</v>
      </c>
      <c r="S322" s="68" t="s">
        <v>101</v>
      </c>
      <c r="T322" s="69">
        <f>VLOOKUP(S322,Sheet1!$A$2:$B$98,2,FALSE)</f>
        <v>27972</v>
      </c>
      <c r="U322" s="70" t="s">
        <v>120</v>
      </c>
      <c r="V322" s="71">
        <f>VLOOKUP(U322,Sheet1!$A$2:$B$98,2,FALSE)</f>
        <v>234000</v>
      </c>
      <c r="W322" s="70" t="s">
        <v>83</v>
      </c>
      <c r="X322" s="71">
        <f>VLOOKUP(W322,Sheet1!$A$2:$B$98,2,FALSE)</f>
        <v>234000</v>
      </c>
      <c r="Y322" s="70" t="s">
        <v>95</v>
      </c>
      <c r="Z322" s="71">
        <f>VLOOKUP(Y322,Sheet1!$A$2:$B$98,2,FALSE)</f>
        <v>148500</v>
      </c>
      <c r="AA322" s="72" t="s">
        <v>86</v>
      </c>
      <c r="AB322" s="73">
        <f>VLOOKUP(AA322,Sheet1!$A$2:$B$98,2,FALSE)</f>
        <v>234000</v>
      </c>
      <c r="AC322" s="99" t="s">
        <v>44</v>
      </c>
      <c r="AD322" s="73">
        <f>VLOOKUP(AC322,Sheet1!$A$2:$B$98,2,FALSE)</f>
        <v>0</v>
      </c>
      <c r="AE322" s="101" t="s">
        <v>115</v>
      </c>
      <c r="AF322" s="74">
        <f>VLOOKUP(AE322,Sheet1!$A$2:$B$98,2,FALSE)</f>
        <v>0</v>
      </c>
      <c r="AG322" s="100" t="s">
        <v>150</v>
      </c>
      <c r="AH322" s="74">
        <f>VLOOKUP(AG322,Sheet1!$A$2:$B$98,2,FALSE)</f>
        <v>0</v>
      </c>
    </row>
    <row r="323" spans="1:34" ht="9.6999999999999993" customHeight="1" x14ac:dyDescent="0.2">
      <c r="A323" s="58">
        <v>322</v>
      </c>
      <c r="B323" s="59" t="s">
        <v>235</v>
      </c>
      <c r="C323" s="49" t="s">
        <v>111</v>
      </c>
      <c r="D323" s="80" t="s">
        <v>236</v>
      </c>
      <c r="E323" s="87" t="s">
        <v>237</v>
      </c>
      <c r="F323" s="52">
        <f t="shared" si="5"/>
        <v>911160</v>
      </c>
      <c r="G323" s="62" t="s">
        <v>67</v>
      </c>
      <c r="H323" s="63">
        <f>VLOOKUP(G323,Sheet1!$A$2:$B$98,2,FALSE)</f>
        <v>101160</v>
      </c>
      <c r="I323" s="64" t="s">
        <v>50</v>
      </c>
      <c r="J323" s="63">
        <f>VLOOKUP(I323,Sheet1!$A$2:$B$98,2,FALSE)</f>
        <v>342000</v>
      </c>
      <c r="K323" s="103" t="s">
        <v>82</v>
      </c>
      <c r="L323" s="66">
        <f>VLOOKUP(K323,Sheet1!$A$2:$B$98,2,FALSE)</f>
        <v>0</v>
      </c>
      <c r="M323" s="65" t="s">
        <v>64</v>
      </c>
      <c r="N323" s="66">
        <f>VLOOKUP(M323,Sheet1!$A$2:$B$98,2,FALSE)</f>
        <v>40500</v>
      </c>
      <c r="O323" s="68" t="s">
        <v>68</v>
      </c>
      <c r="P323" s="69">
        <f>VLOOKUP(O323,Sheet1!$A$2:$B$98,2,FALSE)</f>
        <v>55800</v>
      </c>
      <c r="Q323" s="68" t="s">
        <v>62</v>
      </c>
      <c r="R323" s="69">
        <f>VLOOKUP(Q323,Sheet1!$A$2:$B$98,2,FALSE)</f>
        <v>48600</v>
      </c>
      <c r="S323" s="102" t="s">
        <v>49</v>
      </c>
      <c r="T323" s="69">
        <f>VLOOKUP(S323,Sheet1!$A$2:$B$98,2,FALSE)</f>
        <v>0</v>
      </c>
      <c r="U323" s="98" t="s">
        <v>114</v>
      </c>
      <c r="V323" s="71">
        <f>VLOOKUP(U323,Sheet1!$A$2:$B$98,2,FALSE)</f>
        <v>0</v>
      </c>
      <c r="W323" s="70" t="s">
        <v>83</v>
      </c>
      <c r="X323" s="71">
        <f>VLOOKUP(W323,Sheet1!$A$2:$B$98,2,FALSE)</f>
        <v>234000</v>
      </c>
      <c r="Y323" s="98" t="s">
        <v>128</v>
      </c>
      <c r="Z323" s="71">
        <f>VLOOKUP(Y323,Sheet1!$A$2:$B$98,2,FALSE)</f>
        <v>0</v>
      </c>
      <c r="AA323" s="72" t="s">
        <v>46</v>
      </c>
      <c r="AB323" s="73">
        <f>VLOOKUP(AA323,Sheet1!$A$2:$B$98,2,FALSE)</f>
        <v>48600</v>
      </c>
      <c r="AC323" s="72" t="s">
        <v>39</v>
      </c>
      <c r="AD323" s="73">
        <f>VLOOKUP(AC323,Sheet1!$A$2:$B$98,2,FALSE)</f>
        <v>40500</v>
      </c>
      <c r="AE323" s="101" t="s">
        <v>115</v>
      </c>
      <c r="AF323" s="74">
        <f>VLOOKUP(AE323,Sheet1!$A$2:$B$98,2,FALSE)</f>
        <v>0</v>
      </c>
      <c r="AG323" s="100" t="s">
        <v>150</v>
      </c>
      <c r="AH323" s="74">
        <f>VLOOKUP(AG323,Sheet1!$A$2:$B$98,2,FALSE)</f>
        <v>0</v>
      </c>
    </row>
    <row r="324" spans="1:34" ht="9.6999999999999993" customHeight="1" x14ac:dyDescent="0.2">
      <c r="A324" s="58">
        <v>323</v>
      </c>
      <c r="B324" s="59" t="s">
        <v>853</v>
      </c>
      <c r="C324" s="49" t="s">
        <v>111</v>
      </c>
      <c r="D324" s="80" t="s">
        <v>854</v>
      </c>
      <c r="E324" s="87" t="s">
        <v>855</v>
      </c>
      <c r="F324" s="52">
        <f t="shared" si="5"/>
        <v>909900</v>
      </c>
      <c r="G324" s="62" t="s">
        <v>36</v>
      </c>
      <c r="H324" s="63">
        <f>VLOOKUP(G324,Sheet1!$A$2:$B$98,2,FALSE)</f>
        <v>148500</v>
      </c>
      <c r="I324" s="64" t="s">
        <v>50</v>
      </c>
      <c r="J324" s="63">
        <f>VLOOKUP(I324,Sheet1!$A$2:$B$98,2,FALSE)</f>
        <v>342000</v>
      </c>
      <c r="K324" s="103" t="s">
        <v>42</v>
      </c>
      <c r="L324" s="66">
        <f>VLOOKUP(K324,Sheet1!$A$2:$B$98,2,FALSE)</f>
        <v>0</v>
      </c>
      <c r="M324" s="65" t="s">
        <v>64</v>
      </c>
      <c r="N324" s="66">
        <f>VLOOKUP(M324,Sheet1!$A$2:$B$98,2,FALSE)</f>
        <v>40500</v>
      </c>
      <c r="O324" s="102" t="s">
        <v>119</v>
      </c>
      <c r="P324" s="69">
        <f>VLOOKUP(O324,Sheet1!$A$2:$B$98,2,FALSE)</f>
        <v>0</v>
      </c>
      <c r="Q324" s="68" t="s">
        <v>68</v>
      </c>
      <c r="R324" s="69">
        <f>VLOOKUP(Q324,Sheet1!$A$2:$B$98,2,FALSE)</f>
        <v>55800</v>
      </c>
      <c r="S324" s="68" t="s">
        <v>62</v>
      </c>
      <c r="T324" s="69">
        <f>VLOOKUP(S324,Sheet1!$A$2:$B$98,2,FALSE)</f>
        <v>48600</v>
      </c>
      <c r="U324" s="70" t="s">
        <v>141</v>
      </c>
      <c r="V324" s="71">
        <f>VLOOKUP(U324,Sheet1!$A$2:$B$98,2,FALSE)</f>
        <v>40500</v>
      </c>
      <c r="W324" s="98" t="s">
        <v>90</v>
      </c>
      <c r="X324" s="71">
        <f>VLOOKUP(W324,Sheet1!$A$2:$B$98,2,FALSE)</f>
        <v>0</v>
      </c>
      <c r="Y324" s="98" t="s">
        <v>47</v>
      </c>
      <c r="Z324" s="71">
        <f>VLOOKUP(Y324,Sheet1!$A$2:$B$98,2,FALSE)</f>
        <v>0</v>
      </c>
      <c r="AA324" s="72" t="s">
        <v>86</v>
      </c>
      <c r="AB324" s="73">
        <f>VLOOKUP(AA324,Sheet1!$A$2:$B$98,2,FALSE)</f>
        <v>234000</v>
      </c>
      <c r="AC324" s="99" t="s">
        <v>44</v>
      </c>
      <c r="AD324" s="73">
        <f>VLOOKUP(AC324,Sheet1!$A$2:$B$98,2,FALSE)</f>
        <v>0</v>
      </c>
      <c r="AE324" s="101" t="s">
        <v>121</v>
      </c>
      <c r="AF324" s="74">
        <f>VLOOKUP(AE324,Sheet1!$A$2:$B$98,2,FALSE)</f>
        <v>0</v>
      </c>
      <c r="AG324" s="100" t="s">
        <v>129</v>
      </c>
      <c r="AH324" s="74">
        <f>VLOOKUP(AG324,Sheet1!$A$2:$B$98,2,FALSE)</f>
        <v>0</v>
      </c>
    </row>
    <row r="325" spans="1:34" ht="9.6999999999999993" customHeight="1" x14ac:dyDescent="0.2">
      <c r="A325" s="48">
        <v>324</v>
      </c>
      <c r="B325" s="59" t="s">
        <v>713</v>
      </c>
      <c r="C325" s="49" t="s">
        <v>111</v>
      </c>
      <c r="D325" s="80" t="s">
        <v>711</v>
      </c>
      <c r="E325" s="87" t="s">
        <v>714</v>
      </c>
      <c r="F325" s="52">
        <f t="shared" si="5"/>
        <v>909072</v>
      </c>
      <c r="G325" s="62" t="s">
        <v>36</v>
      </c>
      <c r="H325" s="63">
        <f>VLOOKUP(G325,Sheet1!$A$2:$B$98,2,FALSE)</f>
        <v>148500</v>
      </c>
      <c r="I325" s="64" t="s">
        <v>50</v>
      </c>
      <c r="J325" s="63">
        <f>VLOOKUP(I325,Sheet1!$A$2:$B$98,2,FALSE)</f>
        <v>342000</v>
      </c>
      <c r="K325" s="103" t="s">
        <v>42</v>
      </c>
      <c r="L325" s="66">
        <f>VLOOKUP(K325,Sheet1!$A$2:$B$98,2,FALSE)</f>
        <v>0</v>
      </c>
      <c r="M325" s="103" t="s">
        <v>41</v>
      </c>
      <c r="N325" s="66">
        <f>VLOOKUP(M325,Sheet1!$A$2:$B$98,2,FALSE)</f>
        <v>0</v>
      </c>
      <c r="O325" s="102" t="s">
        <v>118</v>
      </c>
      <c r="P325" s="69">
        <f>VLOOKUP(O325,Sheet1!$A$2:$B$98,2,FALSE)</f>
        <v>0</v>
      </c>
      <c r="Q325" s="102" t="s">
        <v>119</v>
      </c>
      <c r="R325" s="69">
        <f>VLOOKUP(Q325,Sheet1!$A$2:$B$98,2,FALSE)</f>
        <v>0</v>
      </c>
      <c r="S325" s="68" t="s">
        <v>61</v>
      </c>
      <c r="T325" s="69">
        <f>VLOOKUP(S325,Sheet1!$A$2:$B$98,2,FALSE)</f>
        <v>342000</v>
      </c>
      <c r="U325" s="98" t="s">
        <v>114</v>
      </c>
      <c r="V325" s="71">
        <f>VLOOKUP(U325,Sheet1!$A$2:$B$98,2,FALSE)</f>
        <v>0</v>
      </c>
      <c r="W325" s="98" t="s">
        <v>147</v>
      </c>
      <c r="X325" s="71">
        <f>VLOOKUP(W325,Sheet1!$A$2:$B$98,2,FALSE)</f>
        <v>0</v>
      </c>
      <c r="Y325" s="98" t="s">
        <v>47</v>
      </c>
      <c r="Z325" s="71">
        <f>VLOOKUP(Y325,Sheet1!$A$2:$B$98,2,FALSE)</f>
        <v>0</v>
      </c>
      <c r="AA325" s="72" t="s">
        <v>48</v>
      </c>
      <c r="AB325" s="73">
        <f>VLOOKUP(AA325,Sheet1!$A$2:$B$98,2,FALSE)</f>
        <v>27972</v>
      </c>
      <c r="AC325" s="72" t="s">
        <v>46</v>
      </c>
      <c r="AD325" s="73">
        <f>VLOOKUP(AC325,Sheet1!$A$2:$B$98,2,FALSE)</f>
        <v>48600</v>
      </c>
      <c r="AE325" s="101" t="s">
        <v>121</v>
      </c>
      <c r="AF325" s="74">
        <f>VLOOKUP(AE325,Sheet1!$A$2:$B$98,2,FALSE)</f>
        <v>0</v>
      </c>
      <c r="AG325" s="100" t="s">
        <v>122</v>
      </c>
      <c r="AH325" s="74">
        <f>VLOOKUP(AG325,Sheet1!$A$2:$B$98,2,FALSE)</f>
        <v>0</v>
      </c>
    </row>
    <row r="326" spans="1:34" ht="9.6999999999999993" customHeight="1" x14ac:dyDescent="0.2">
      <c r="A326" s="48">
        <v>325</v>
      </c>
      <c r="B326" s="59" t="s">
        <v>1016</v>
      </c>
      <c r="C326" s="49" t="s">
        <v>111</v>
      </c>
      <c r="D326" s="80" t="s">
        <v>267</v>
      </c>
      <c r="E326" s="87" t="s">
        <v>268</v>
      </c>
      <c r="F326" s="52">
        <f t="shared" si="5"/>
        <v>889272</v>
      </c>
      <c r="G326" s="62" t="s">
        <v>36</v>
      </c>
      <c r="H326" s="63">
        <f>VLOOKUP(G326,Sheet1!$A$2:$B$98,2,FALSE)</f>
        <v>148500</v>
      </c>
      <c r="I326" s="64" t="s">
        <v>50</v>
      </c>
      <c r="J326" s="63">
        <f>VLOOKUP(I326,Sheet1!$A$2:$B$98,2,FALSE)</f>
        <v>342000</v>
      </c>
      <c r="K326" s="103" t="s">
        <v>42</v>
      </c>
      <c r="L326" s="66">
        <f>VLOOKUP(K326,Sheet1!$A$2:$B$98,2,FALSE)</f>
        <v>0</v>
      </c>
      <c r="M326" s="65" t="s">
        <v>64</v>
      </c>
      <c r="N326" s="66">
        <f>VLOOKUP(M326,Sheet1!$A$2:$B$98,2,FALSE)</f>
        <v>40500</v>
      </c>
      <c r="O326" s="102" t="s">
        <v>118</v>
      </c>
      <c r="P326" s="69">
        <f>VLOOKUP(O326,Sheet1!$A$2:$B$98,2,FALSE)</f>
        <v>0</v>
      </c>
      <c r="Q326" s="102" t="s">
        <v>98</v>
      </c>
      <c r="R326" s="69">
        <f>VLOOKUP(Q326,Sheet1!$A$2:$B$98,2,FALSE)</f>
        <v>0</v>
      </c>
      <c r="S326" s="68" t="s">
        <v>101</v>
      </c>
      <c r="T326" s="69">
        <f>VLOOKUP(S326,Sheet1!$A$2:$B$98,2,FALSE)</f>
        <v>27972</v>
      </c>
      <c r="U326" s="70" t="s">
        <v>141</v>
      </c>
      <c r="V326" s="71">
        <f>VLOOKUP(U326,Sheet1!$A$2:$B$98,2,FALSE)</f>
        <v>40500</v>
      </c>
      <c r="W326" s="98" t="s">
        <v>114</v>
      </c>
      <c r="X326" s="71">
        <f>VLOOKUP(W326,Sheet1!$A$2:$B$98,2,FALSE)</f>
        <v>0</v>
      </c>
      <c r="Y326" s="70" t="s">
        <v>100</v>
      </c>
      <c r="Z326" s="71">
        <f>VLOOKUP(Y326,Sheet1!$A$2:$B$98,2,FALSE)</f>
        <v>55800</v>
      </c>
      <c r="AA326" s="72" t="s">
        <v>86</v>
      </c>
      <c r="AB326" s="73">
        <f>VLOOKUP(AA326,Sheet1!$A$2:$B$98,2,FALSE)</f>
        <v>234000</v>
      </c>
      <c r="AC326" s="99" t="s">
        <v>44</v>
      </c>
      <c r="AD326" s="73">
        <f>VLOOKUP(AC326,Sheet1!$A$2:$B$98,2,FALSE)</f>
        <v>0</v>
      </c>
      <c r="AE326" s="101" t="s">
        <v>115</v>
      </c>
      <c r="AF326" s="74">
        <f>VLOOKUP(AE326,Sheet1!$A$2:$B$98,2,FALSE)</f>
        <v>0</v>
      </c>
      <c r="AG326" s="100" t="s">
        <v>129</v>
      </c>
      <c r="AH326" s="74">
        <f>VLOOKUP(AG326,Sheet1!$A$2:$B$98,2,FALSE)</f>
        <v>0</v>
      </c>
    </row>
    <row r="327" spans="1:34" ht="9.6999999999999993" customHeight="1" x14ac:dyDescent="0.2">
      <c r="A327" s="58">
        <v>326</v>
      </c>
      <c r="B327" s="59" t="s">
        <v>641</v>
      </c>
      <c r="C327" s="49" t="s">
        <v>111</v>
      </c>
      <c r="D327" s="80" t="s">
        <v>640</v>
      </c>
      <c r="E327" s="83" t="s">
        <v>642</v>
      </c>
      <c r="F327" s="52">
        <f t="shared" si="5"/>
        <v>888960</v>
      </c>
      <c r="G327" s="107" t="s">
        <v>43</v>
      </c>
      <c r="H327" s="63">
        <f>VLOOKUP(G327,Sheet1!$A$2:$B$98,2,FALSE)</f>
        <v>0</v>
      </c>
      <c r="I327" s="64" t="s">
        <v>71</v>
      </c>
      <c r="J327" s="63">
        <f>VLOOKUP(I327,Sheet1!$A$2:$B$98,2,FALSE)</f>
        <v>234000</v>
      </c>
      <c r="K327" s="65" t="s">
        <v>57</v>
      </c>
      <c r="L327" s="66">
        <f>VLOOKUP(K327,Sheet1!$A$2:$B$98,2,FALSE)</f>
        <v>148500</v>
      </c>
      <c r="M327" s="103" t="s">
        <v>81</v>
      </c>
      <c r="N327" s="66">
        <f>VLOOKUP(M327,Sheet1!$A$2:$B$98,2,FALSE)</f>
        <v>0</v>
      </c>
      <c r="O327" s="68" t="s">
        <v>68</v>
      </c>
      <c r="P327" s="69">
        <f>VLOOKUP(O327,Sheet1!$A$2:$B$98,2,FALSE)</f>
        <v>55800</v>
      </c>
      <c r="Q327" s="102" t="s">
        <v>127</v>
      </c>
      <c r="R327" s="69">
        <f>VLOOKUP(Q327,Sheet1!$A$2:$B$98,2,FALSE)</f>
        <v>0</v>
      </c>
      <c r="S327" s="68" t="s">
        <v>76</v>
      </c>
      <c r="T327" s="69">
        <f>VLOOKUP(S327,Sheet1!$A$2:$B$98,2,FALSE)</f>
        <v>101160</v>
      </c>
      <c r="U327" s="98" t="s">
        <v>114</v>
      </c>
      <c r="V327" s="71">
        <f>VLOOKUP(U327,Sheet1!$A$2:$B$98,2,FALSE)</f>
        <v>0</v>
      </c>
      <c r="W327" s="70" t="s">
        <v>83</v>
      </c>
      <c r="X327" s="71">
        <f>VLOOKUP(W327,Sheet1!$A$2:$B$98,2,FALSE)</f>
        <v>234000</v>
      </c>
      <c r="Y327" s="98" t="s">
        <v>148</v>
      </c>
      <c r="Z327" s="71">
        <f>VLOOKUP(Y327,Sheet1!$A$2:$B$98,2,FALSE)</f>
        <v>0</v>
      </c>
      <c r="AA327" s="99" t="s">
        <v>44</v>
      </c>
      <c r="AB327" s="73">
        <f>VLOOKUP(AA327,Sheet1!$A$2:$B$98,2,FALSE)</f>
        <v>0</v>
      </c>
      <c r="AC327" s="72" t="s">
        <v>39</v>
      </c>
      <c r="AD327" s="73">
        <f>VLOOKUP(AC327,Sheet1!$A$2:$B$98,2,FALSE)</f>
        <v>40500</v>
      </c>
      <c r="AE327" s="101" t="s">
        <v>122</v>
      </c>
      <c r="AF327" s="74">
        <f>VLOOKUP(AE327,Sheet1!$A$2:$B$98,2,FALSE)</f>
        <v>0</v>
      </c>
      <c r="AG327" s="75" t="s">
        <v>116</v>
      </c>
      <c r="AH327" s="74">
        <f>VLOOKUP(AG327,Sheet1!$A$2:$B$98,2,FALSE)</f>
        <v>75000</v>
      </c>
    </row>
    <row r="328" spans="1:34" ht="9.6999999999999993" customHeight="1" x14ac:dyDescent="0.2">
      <c r="A328" s="58">
        <v>327</v>
      </c>
      <c r="B328" s="59" t="s">
        <v>252</v>
      </c>
      <c r="C328" s="49" t="s">
        <v>111</v>
      </c>
      <c r="D328" s="80" t="s">
        <v>254</v>
      </c>
      <c r="E328" s="87" t="s">
        <v>255</v>
      </c>
      <c r="F328" s="52">
        <f t="shared" si="5"/>
        <v>888300</v>
      </c>
      <c r="G328" s="107" t="s">
        <v>43</v>
      </c>
      <c r="H328" s="63">
        <f>VLOOKUP(G328,Sheet1!$A$2:$B$98,2,FALSE)</f>
        <v>0</v>
      </c>
      <c r="I328" s="108" t="s">
        <v>78</v>
      </c>
      <c r="J328" s="63">
        <f>VLOOKUP(I328,Sheet1!$A$2:$B$98,2,FALSE)</f>
        <v>0</v>
      </c>
      <c r="K328" s="103" t="s">
        <v>63</v>
      </c>
      <c r="L328" s="66">
        <f>VLOOKUP(K328,Sheet1!$A$2:$B$98,2,FALSE)</f>
        <v>0</v>
      </c>
      <c r="M328" s="65" t="s">
        <v>65</v>
      </c>
      <c r="N328" s="66">
        <f>VLOOKUP(M328,Sheet1!$A$2:$B$98,2,FALSE)</f>
        <v>301500</v>
      </c>
      <c r="O328" s="68" t="s">
        <v>61</v>
      </c>
      <c r="P328" s="69">
        <f>VLOOKUP(O328,Sheet1!$A$2:$B$98,2,FALSE)</f>
        <v>342000</v>
      </c>
      <c r="Q328" s="68" t="s">
        <v>68</v>
      </c>
      <c r="R328" s="69">
        <f>VLOOKUP(Q328,Sheet1!$A$2:$B$98,2,FALSE)</f>
        <v>55800</v>
      </c>
      <c r="S328" s="102" t="s">
        <v>99</v>
      </c>
      <c r="T328" s="69">
        <f>VLOOKUP(S328,Sheet1!$A$2:$B$98,2,FALSE)</f>
        <v>0</v>
      </c>
      <c r="U328" s="98" t="s">
        <v>142</v>
      </c>
      <c r="V328" s="71">
        <f>VLOOKUP(U328,Sheet1!$A$2:$B$98,2,FALSE)</f>
        <v>0</v>
      </c>
      <c r="W328" s="70" t="s">
        <v>95</v>
      </c>
      <c r="X328" s="71">
        <f>VLOOKUP(W328,Sheet1!$A$2:$B$98,2,FALSE)</f>
        <v>148500</v>
      </c>
      <c r="Y328" s="98" t="s">
        <v>47</v>
      </c>
      <c r="Z328" s="71">
        <f>VLOOKUP(Y328,Sheet1!$A$2:$B$98,2,FALSE)</f>
        <v>0</v>
      </c>
      <c r="AA328" s="99" t="s">
        <v>44</v>
      </c>
      <c r="AB328" s="73">
        <f>VLOOKUP(AA328,Sheet1!$A$2:$B$98,2,FALSE)</f>
        <v>0</v>
      </c>
      <c r="AC328" s="72" t="s">
        <v>39</v>
      </c>
      <c r="AD328" s="73">
        <f>VLOOKUP(AC328,Sheet1!$A$2:$B$98,2,FALSE)</f>
        <v>40500</v>
      </c>
      <c r="AE328" s="101" t="s">
        <v>115</v>
      </c>
      <c r="AF328" s="74">
        <f>VLOOKUP(AE328,Sheet1!$A$2:$B$98,2,FALSE)</f>
        <v>0</v>
      </c>
      <c r="AG328" s="100" t="s">
        <v>129</v>
      </c>
      <c r="AH328" s="74">
        <f>VLOOKUP(AG328,Sheet1!$A$2:$B$98,2,FALSE)</f>
        <v>0</v>
      </c>
    </row>
    <row r="329" spans="1:34" ht="9.6999999999999993" customHeight="1" x14ac:dyDescent="0.2">
      <c r="A329" s="48">
        <v>328</v>
      </c>
      <c r="B329" s="59" t="s">
        <v>352</v>
      </c>
      <c r="C329" s="49" t="s">
        <v>132</v>
      </c>
      <c r="D329" s="80" t="s">
        <v>353</v>
      </c>
      <c r="E329" s="87" t="s">
        <v>354</v>
      </c>
      <c r="F329" s="52">
        <f t="shared" si="5"/>
        <v>881100</v>
      </c>
      <c r="G329" s="62" t="s">
        <v>50</v>
      </c>
      <c r="H329" s="63">
        <f>VLOOKUP(G329,Sheet1!$A$2:$B$98,2,FALSE)</f>
        <v>342000</v>
      </c>
      <c r="I329" s="108" t="s">
        <v>43</v>
      </c>
      <c r="J329" s="63">
        <f>VLOOKUP(I329,Sheet1!$A$2:$B$98,2,FALSE)</f>
        <v>0</v>
      </c>
      <c r="K329" s="103" t="s">
        <v>42</v>
      </c>
      <c r="L329" s="66">
        <f>VLOOKUP(K329,Sheet1!$A$2:$B$98,2,FALSE)</f>
        <v>0</v>
      </c>
      <c r="M329" s="103" t="s">
        <v>81</v>
      </c>
      <c r="N329" s="66">
        <f>VLOOKUP(M329,Sheet1!$A$2:$B$98,2,FALSE)</f>
        <v>0</v>
      </c>
      <c r="O329" s="102" t="s">
        <v>119</v>
      </c>
      <c r="P329" s="69">
        <f>VLOOKUP(O329,Sheet1!$A$2:$B$98,2,FALSE)</f>
        <v>0</v>
      </c>
      <c r="Q329" s="102" t="s">
        <v>118</v>
      </c>
      <c r="R329" s="69">
        <f>VLOOKUP(Q329,Sheet1!$A$2:$B$98,2,FALSE)</f>
        <v>0</v>
      </c>
      <c r="S329" s="68" t="s">
        <v>61</v>
      </c>
      <c r="T329" s="69">
        <f>VLOOKUP(S329,Sheet1!$A$2:$B$98,2,FALSE)</f>
        <v>342000</v>
      </c>
      <c r="U329" s="98" t="s">
        <v>114</v>
      </c>
      <c r="V329" s="71">
        <f>VLOOKUP(U329,Sheet1!$A$2:$B$98,2,FALSE)</f>
        <v>0</v>
      </c>
      <c r="W329" s="98" t="s">
        <v>140</v>
      </c>
      <c r="X329" s="71">
        <f>VLOOKUP(W329,Sheet1!$A$2:$B$98,2,FALSE)</f>
        <v>0</v>
      </c>
      <c r="Y329" s="70" t="s">
        <v>95</v>
      </c>
      <c r="Z329" s="71">
        <f>VLOOKUP(Y329,Sheet1!$A$2:$B$98,2,FALSE)</f>
        <v>148500</v>
      </c>
      <c r="AA329" s="99" t="s">
        <v>53</v>
      </c>
      <c r="AB329" s="73">
        <f>VLOOKUP(AA329,Sheet1!$A$2:$B$98,2,FALSE)</f>
        <v>0</v>
      </c>
      <c r="AC329" s="72" t="s">
        <v>46</v>
      </c>
      <c r="AD329" s="73">
        <f>VLOOKUP(AC329,Sheet1!$A$2:$B$98,2,FALSE)</f>
        <v>48600</v>
      </c>
      <c r="AE329" s="101" t="s">
        <v>122</v>
      </c>
      <c r="AF329" s="74">
        <f>VLOOKUP(AE329,Sheet1!$A$2:$B$98,2,FALSE)</f>
        <v>0</v>
      </c>
      <c r="AG329" s="100" t="s">
        <v>150</v>
      </c>
      <c r="AH329" s="74">
        <f>VLOOKUP(AG329,Sheet1!$A$2:$B$98,2,FALSE)</f>
        <v>0</v>
      </c>
    </row>
    <row r="330" spans="1:34" ht="9.6999999999999993" customHeight="1" x14ac:dyDescent="0.2">
      <c r="A330" s="48">
        <v>329</v>
      </c>
      <c r="B330" s="59" t="s">
        <v>604</v>
      </c>
      <c r="C330" s="49" t="s">
        <v>111</v>
      </c>
      <c r="D330" s="80" t="s">
        <v>605</v>
      </c>
      <c r="E330" s="87" t="s">
        <v>606</v>
      </c>
      <c r="F330" s="52">
        <f t="shared" si="5"/>
        <v>877500</v>
      </c>
      <c r="G330" s="62" t="s">
        <v>50</v>
      </c>
      <c r="H330" s="63">
        <f>VLOOKUP(G330,Sheet1!$A$2:$B$98,2,FALSE)</f>
        <v>342000</v>
      </c>
      <c r="I330" s="108" t="s">
        <v>78</v>
      </c>
      <c r="J330" s="63">
        <f>VLOOKUP(I330,Sheet1!$A$2:$B$98,2,FALSE)</f>
        <v>0</v>
      </c>
      <c r="K330" s="103" t="s">
        <v>42</v>
      </c>
      <c r="L330" s="66">
        <f>VLOOKUP(K330,Sheet1!$A$2:$B$98,2,FALSE)</f>
        <v>0</v>
      </c>
      <c r="M330" s="65" t="s">
        <v>65</v>
      </c>
      <c r="N330" s="66">
        <f>VLOOKUP(M330,Sheet1!$A$2:$B$98,2,FALSE)</f>
        <v>301500</v>
      </c>
      <c r="O330" s="102" t="s">
        <v>118</v>
      </c>
      <c r="P330" s="69">
        <f>VLOOKUP(O330,Sheet1!$A$2:$B$98,2,FALSE)</f>
        <v>0</v>
      </c>
      <c r="Q330" s="102" t="s">
        <v>96</v>
      </c>
      <c r="R330" s="69">
        <f>VLOOKUP(Q330,Sheet1!$A$2:$B$98,2,FALSE)</f>
        <v>0</v>
      </c>
      <c r="S330" s="102" t="s">
        <v>92</v>
      </c>
      <c r="T330" s="69">
        <f>VLOOKUP(S330,Sheet1!$A$2:$B$98,2,FALSE)</f>
        <v>0</v>
      </c>
      <c r="U330" s="98" t="s">
        <v>147</v>
      </c>
      <c r="V330" s="71">
        <f>VLOOKUP(U330,Sheet1!$A$2:$B$98,2,FALSE)</f>
        <v>0</v>
      </c>
      <c r="W330" s="98" t="s">
        <v>93</v>
      </c>
      <c r="X330" s="71">
        <f>VLOOKUP(W330,Sheet1!$A$2:$B$98,2,FALSE)</f>
        <v>0</v>
      </c>
      <c r="Y330" s="98" t="s">
        <v>114</v>
      </c>
      <c r="Z330" s="71">
        <f>VLOOKUP(Y330,Sheet1!$A$2:$B$98,2,FALSE)</f>
        <v>0</v>
      </c>
      <c r="AA330" s="72" t="s">
        <v>86</v>
      </c>
      <c r="AB330" s="73">
        <f>VLOOKUP(AA330,Sheet1!$A$2:$B$98,2,FALSE)</f>
        <v>234000</v>
      </c>
      <c r="AC330" s="99" t="s">
        <v>44</v>
      </c>
      <c r="AD330" s="73">
        <f>VLOOKUP(AC330,Sheet1!$A$2:$B$98,2,FALSE)</f>
        <v>0</v>
      </c>
      <c r="AE330" s="101" t="s">
        <v>115</v>
      </c>
      <c r="AF330" s="74">
        <f>VLOOKUP(AE330,Sheet1!$A$2:$B$98,2,FALSE)</f>
        <v>0</v>
      </c>
      <c r="AG330" s="100" t="s">
        <v>129</v>
      </c>
      <c r="AH330" s="74">
        <f>VLOOKUP(AG330,Sheet1!$A$2:$B$98,2,FALSE)</f>
        <v>0</v>
      </c>
    </row>
    <row r="331" spans="1:34" ht="9.6999999999999993" customHeight="1" x14ac:dyDescent="0.2">
      <c r="A331" s="58">
        <v>330</v>
      </c>
      <c r="B331" s="59" t="s">
        <v>761</v>
      </c>
      <c r="C331" s="49" t="s">
        <v>758</v>
      </c>
      <c r="D331" s="80" t="s">
        <v>759</v>
      </c>
      <c r="E331" s="87" t="s">
        <v>760</v>
      </c>
      <c r="F331" s="52">
        <f t="shared" si="5"/>
        <v>873000</v>
      </c>
      <c r="G331" s="62" t="s">
        <v>36</v>
      </c>
      <c r="H331" s="63">
        <f>VLOOKUP(G331,Sheet1!$A$2:$B$98,2,FALSE)</f>
        <v>148500</v>
      </c>
      <c r="I331" s="108" t="s">
        <v>35</v>
      </c>
      <c r="J331" s="63">
        <f>VLOOKUP(I331,Sheet1!$A$2:$B$98,2,FALSE)</f>
        <v>0</v>
      </c>
      <c r="K331" s="65" t="s">
        <v>65</v>
      </c>
      <c r="L331" s="66">
        <f>VLOOKUP(K331,Sheet1!$A$2:$B$98,2,FALSE)</f>
        <v>301500</v>
      </c>
      <c r="M331" s="103" t="s">
        <v>41</v>
      </c>
      <c r="N331" s="66">
        <f>VLOOKUP(M331,Sheet1!$A$2:$B$98,2,FALSE)</f>
        <v>0</v>
      </c>
      <c r="O331" s="102" t="s">
        <v>119</v>
      </c>
      <c r="P331" s="69">
        <f>VLOOKUP(O331,Sheet1!$A$2:$B$98,2,FALSE)</f>
        <v>0</v>
      </c>
      <c r="Q331" s="102" t="s">
        <v>92</v>
      </c>
      <c r="R331" s="69">
        <f>VLOOKUP(Q331,Sheet1!$A$2:$B$98,2,FALSE)</f>
        <v>0</v>
      </c>
      <c r="S331" s="102" t="s">
        <v>127</v>
      </c>
      <c r="T331" s="69">
        <f>VLOOKUP(S331,Sheet1!$A$2:$B$98,2,FALSE)</f>
        <v>0</v>
      </c>
      <c r="U331" s="98" t="s">
        <v>114</v>
      </c>
      <c r="V331" s="71">
        <f>VLOOKUP(U331,Sheet1!$A$2:$B$98,2,FALSE)</f>
        <v>0</v>
      </c>
      <c r="W331" s="70" t="s">
        <v>120</v>
      </c>
      <c r="X331" s="71">
        <f>VLOOKUP(W331,Sheet1!$A$2:$B$98,2,FALSE)</f>
        <v>234000</v>
      </c>
      <c r="Y331" s="70" t="s">
        <v>95</v>
      </c>
      <c r="Z331" s="71">
        <f>VLOOKUP(Y331,Sheet1!$A$2:$B$98,2,FALSE)</f>
        <v>148500</v>
      </c>
      <c r="AA331" s="99" t="s">
        <v>44</v>
      </c>
      <c r="AB331" s="73">
        <f>VLOOKUP(AA331,Sheet1!$A$2:$B$98,2,FALSE)</f>
        <v>0</v>
      </c>
      <c r="AC331" s="72" t="s">
        <v>39</v>
      </c>
      <c r="AD331" s="73">
        <f>VLOOKUP(AC331,Sheet1!$A$2:$B$98,2,FALSE)</f>
        <v>40500</v>
      </c>
      <c r="AE331" s="101" t="s">
        <v>115</v>
      </c>
      <c r="AF331" s="74">
        <f>VLOOKUP(AE331,Sheet1!$A$2:$B$98,2,FALSE)</f>
        <v>0</v>
      </c>
      <c r="AG331" s="100" t="s">
        <v>129</v>
      </c>
      <c r="AH331" s="74">
        <f>VLOOKUP(AG331,Sheet1!$A$2:$B$98,2,FALSE)</f>
        <v>0</v>
      </c>
    </row>
    <row r="332" spans="1:34" ht="9.6999999999999993" customHeight="1" x14ac:dyDescent="0.2">
      <c r="A332" s="58">
        <v>331</v>
      </c>
      <c r="B332" s="59" t="s">
        <v>663</v>
      </c>
      <c r="C332" s="49" t="s">
        <v>285</v>
      </c>
      <c r="D332" s="80" t="s">
        <v>659</v>
      </c>
      <c r="E332" s="85" t="s">
        <v>660</v>
      </c>
      <c r="F332" s="52">
        <f t="shared" si="5"/>
        <v>869760</v>
      </c>
      <c r="G332" s="62" t="s">
        <v>36</v>
      </c>
      <c r="H332" s="63">
        <f>VLOOKUP(G332,Sheet1!$A$2:$B$98,2,FALSE)</f>
        <v>148500</v>
      </c>
      <c r="I332" s="64" t="s">
        <v>71</v>
      </c>
      <c r="J332" s="63">
        <f>VLOOKUP(I332,Sheet1!$A$2:$B$98,2,FALSE)</f>
        <v>234000</v>
      </c>
      <c r="K332" s="65" t="s">
        <v>117</v>
      </c>
      <c r="L332" s="66">
        <f>VLOOKUP(K332,Sheet1!$A$2:$B$98,2,FALSE)</f>
        <v>234000</v>
      </c>
      <c r="M332" s="103" t="s">
        <v>41</v>
      </c>
      <c r="N332" s="66">
        <f>VLOOKUP(M332,Sheet1!$A$2:$B$98,2,FALSE)</f>
        <v>0</v>
      </c>
      <c r="O332" s="102" t="s">
        <v>118</v>
      </c>
      <c r="P332" s="69">
        <f>VLOOKUP(O332,Sheet1!$A$2:$B$98,2,FALSE)</f>
        <v>0</v>
      </c>
      <c r="Q332" s="68" t="s">
        <v>68</v>
      </c>
      <c r="R332" s="69">
        <f>VLOOKUP(Q332,Sheet1!$A$2:$B$98,2,FALSE)</f>
        <v>55800</v>
      </c>
      <c r="S332" s="68" t="s">
        <v>76</v>
      </c>
      <c r="T332" s="69">
        <f>VLOOKUP(S332,Sheet1!$A$2:$B$98,2,FALSE)</f>
        <v>101160</v>
      </c>
      <c r="U332" s="98" t="s">
        <v>114</v>
      </c>
      <c r="V332" s="71">
        <f>VLOOKUP(U332,Sheet1!$A$2:$B$98,2,FALSE)</f>
        <v>0</v>
      </c>
      <c r="W332" s="98" t="s">
        <v>128</v>
      </c>
      <c r="X332" s="71">
        <f>VLOOKUP(W332,Sheet1!$A$2:$B$98,2,FALSE)</f>
        <v>0</v>
      </c>
      <c r="Y332" s="70" t="s">
        <v>100</v>
      </c>
      <c r="Z332" s="71">
        <f>VLOOKUP(Y332,Sheet1!$A$2:$B$98,2,FALSE)</f>
        <v>55800</v>
      </c>
      <c r="AA332" s="99" t="s">
        <v>44</v>
      </c>
      <c r="AB332" s="73">
        <f>VLOOKUP(AA332,Sheet1!$A$2:$B$98,2,FALSE)</f>
        <v>0</v>
      </c>
      <c r="AC332" s="72" t="s">
        <v>39</v>
      </c>
      <c r="AD332" s="73">
        <f>VLOOKUP(AC332,Sheet1!$A$2:$B$98,2,FALSE)</f>
        <v>40500</v>
      </c>
      <c r="AE332" s="101" t="s">
        <v>115</v>
      </c>
      <c r="AF332" s="74">
        <f>VLOOKUP(AE332,Sheet1!$A$2:$B$98,2,FALSE)</f>
        <v>0</v>
      </c>
      <c r="AG332" s="100" t="s">
        <v>129</v>
      </c>
      <c r="AH332" s="74">
        <f>VLOOKUP(AG332,Sheet1!$A$2:$B$98,2,FALSE)</f>
        <v>0</v>
      </c>
    </row>
    <row r="333" spans="1:34" ht="9.6999999999999993" customHeight="1" x14ac:dyDescent="0.2">
      <c r="A333" s="48">
        <v>332</v>
      </c>
      <c r="B333" s="59" t="s">
        <v>646</v>
      </c>
      <c r="C333" s="49" t="s">
        <v>111</v>
      </c>
      <c r="D333" s="80" t="s">
        <v>648</v>
      </c>
      <c r="E333" s="83" t="s">
        <v>647</v>
      </c>
      <c r="F333" s="52">
        <f t="shared" si="5"/>
        <v>858960</v>
      </c>
      <c r="G333" s="107" t="s">
        <v>35</v>
      </c>
      <c r="H333" s="63">
        <f>VLOOKUP(G333,Sheet1!$A$2:$B$98,2,FALSE)</f>
        <v>0</v>
      </c>
      <c r="I333" s="62" t="s">
        <v>71</v>
      </c>
      <c r="J333" s="63">
        <f>VLOOKUP(I333,Sheet1!$A$2:$B$98,2,FALSE)</f>
        <v>234000</v>
      </c>
      <c r="K333" s="103" t="s">
        <v>80</v>
      </c>
      <c r="L333" s="66">
        <f>VLOOKUP(K333,Sheet1!$A$2:$B$98,2,FALSE)</f>
        <v>0</v>
      </c>
      <c r="M333" s="103" t="s">
        <v>82</v>
      </c>
      <c r="N333" s="66">
        <f>VLOOKUP(M333,Sheet1!$A$2:$B$98,2,FALSE)</f>
        <v>0</v>
      </c>
      <c r="O333" s="68" t="s">
        <v>135</v>
      </c>
      <c r="P333" s="69">
        <f>VLOOKUP(O333,Sheet1!$A$2:$B$98,2,FALSE)</f>
        <v>101160</v>
      </c>
      <c r="Q333" s="102" t="s">
        <v>136</v>
      </c>
      <c r="R333" s="69">
        <f>VLOOKUP(Q333,Sheet1!$A$2:$B$98,2,FALSE)</f>
        <v>0</v>
      </c>
      <c r="S333" s="102" t="s">
        <v>119</v>
      </c>
      <c r="T333" s="69">
        <f>VLOOKUP(S333,Sheet1!$A$2:$B$98,2,FALSE)</f>
        <v>0</v>
      </c>
      <c r="U333" s="70" t="s">
        <v>120</v>
      </c>
      <c r="V333" s="71">
        <f>VLOOKUP(U333,Sheet1!$A$2:$B$98,2,FALSE)</f>
        <v>234000</v>
      </c>
      <c r="W333" s="70" t="s">
        <v>100</v>
      </c>
      <c r="X333" s="71">
        <f>VLOOKUP(W333,Sheet1!$A$2:$B$98,2,FALSE)</f>
        <v>55800</v>
      </c>
      <c r="Y333" s="98" t="s">
        <v>114</v>
      </c>
      <c r="Z333" s="71">
        <f>VLOOKUP(Y333,Sheet1!$A$2:$B$98,2,FALSE)</f>
        <v>0</v>
      </c>
      <c r="AA333" s="72" t="s">
        <v>86</v>
      </c>
      <c r="AB333" s="73">
        <f>VLOOKUP(AA333,Sheet1!$A$2:$B$98,2,FALSE)</f>
        <v>234000</v>
      </c>
      <c r="AC333" s="99" t="s">
        <v>44</v>
      </c>
      <c r="AD333" s="73">
        <f>VLOOKUP(AC333,Sheet1!$A$2:$B$98,2,FALSE)</f>
        <v>0</v>
      </c>
      <c r="AE333" s="101" t="s">
        <v>129</v>
      </c>
      <c r="AF333" s="74">
        <f>VLOOKUP(AE333,Sheet1!$A$2:$B$98,2,FALSE)</f>
        <v>0</v>
      </c>
      <c r="AG333" s="100" t="s">
        <v>122</v>
      </c>
      <c r="AH333" s="74">
        <f>VLOOKUP(AG333,Sheet1!$A$2:$B$98,2,FALSE)</f>
        <v>0</v>
      </c>
    </row>
    <row r="334" spans="1:34" ht="9.6999999999999993" customHeight="1" x14ac:dyDescent="0.2">
      <c r="A334" s="48">
        <v>333</v>
      </c>
      <c r="B334" s="59" t="s">
        <v>531</v>
      </c>
      <c r="C334" s="49" t="s">
        <v>111</v>
      </c>
      <c r="D334" s="86" t="s">
        <v>530</v>
      </c>
      <c r="E334" s="83" t="s">
        <v>533</v>
      </c>
      <c r="F334" s="52">
        <f t="shared" si="5"/>
        <v>855000</v>
      </c>
      <c r="G334" s="62" t="s">
        <v>50</v>
      </c>
      <c r="H334" s="63">
        <f>VLOOKUP(G334,Sheet1!$A$2:$B$98,2,FALSE)</f>
        <v>342000</v>
      </c>
      <c r="I334" s="108" t="s">
        <v>35</v>
      </c>
      <c r="J334" s="63">
        <f>VLOOKUP(I334,Sheet1!$A$2:$B$98,2,FALSE)</f>
        <v>0</v>
      </c>
      <c r="K334" s="103" t="s">
        <v>42</v>
      </c>
      <c r="L334" s="66">
        <f>VLOOKUP(K334,Sheet1!$A$2:$B$98,2,FALSE)</f>
        <v>0</v>
      </c>
      <c r="M334" s="65" t="s">
        <v>79</v>
      </c>
      <c r="N334" s="66">
        <f>VLOOKUP(M334,Sheet1!$A$2:$B$98,2,FALSE)</f>
        <v>148500</v>
      </c>
      <c r="O334" s="68" t="s">
        <v>68</v>
      </c>
      <c r="P334" s="69">
        <f>VLOOKUP(O334,Sheet1!$A$2:$B$98,2,FALSE)</f>
        <v>55800</v>
      </c>
      <c r="Q334" s="102" t="s">
        <v>92</v>
      </c>
      <c r="R334" s="69">
        <f>VLOOKUP(Q334,Sheet1!$A$2:$B$98,2,FALSE)</f>
        <v>0</v>
      </c>
      <c r="S334" s="102" t="s">
        <v>75</v>
      </c>
      <c r="T334" s="69">
        <f>VLOOKUP(S334,Sheet1!$A$2:$B$98,2,FALSE)</f>
        <v>0</v>
      </c>
      <c r="U334" s="98" t="s">
        <v>140</v>
      </c>
      <c r="V334" s="71">
        <f>VLOOKUP(U334,Sheet1!$A$2:$B$98,2,FALSE)</f>
        <v>0</v>
      </c>
      <c r="W334" s="70" t="s">
        <v>120</v>
      </c>
      <c r="X334" s="71">
        <f>VLOOKUP(W334,Sheet1!$A$2:$B$98,2,FALSE)</f>
        <v>234000</v>
      </c>
      <c r="Y334" s="70" t="s">
        <v>97</v>
      </c>
      <c r="Z334" s="71">
        <f>VLOOKUP(Y334,Sheet1!$A$2:$B$98,2,FALSE)</f>
        <v>34200</v>
      </c>
      <c r="AA334" s="99" t="s">
        <v>44</v>
      </c>
      <c r="AB334" s="73">
        <f>VLOOKUP(AA334,Sheet1!$A$2:$B$98,2,FALSE)</f>
        <v>0</v>
      </c>
      <c r="AC334" s="72" t="s">
        <v>39</v>
      </c>
      <c r="AD334" s="73">
        <f>VLOOKUP(AC334,Sheet1!$A$2:$B$98,2,FALSE)</f>
        <v>40500</v>
      </c>
      <c r="AE334" s="101" t="s">
        <v>129</v>
      </c>
      <c r="AF334" s="74">
        <f>VLOOKUP(AE334,Sheet1!$A$2:$B$98,2,FALSE)</f>
        <v>0</v>
      </c>
      <c r="AG334" s="100" t="s">
        <v>150</v>
      </c>
      <c r="AH334" s="74">
        <f>VLOOKUP(AG334,Sheet1!$A$2:$B$98,2,FALSE)</f>
        <v>0</v>
      </c>
    </row>
    <row r="335" spans="1:34" ht="9.6999999999999993" customHeight="1" x14ac:dyDescent="0.2">
      <c r="A335" s="58">
        <v>334</v>
      </c>
      <c r="B335" s="79" t="s">
        <v>962</v>
      </c>
      <c r="C335" s="49" t="s">
        <v>111</v>
      </c>
      <c r="D335" s="80" t="s">
        <v>578</v>
      </c>
      <c r="E335" s="83" t="s">
        <v>579</v>
      </c>
      <c r="F335" s="52">
        <f t="shared" si="5"/>
        <v>854100</v>
      </c>
      <c r="G335" s="62" t="s">
        <v>36</v>
      </c>
      <c r="H335" s="63">
        <f>VLOOKUP(G335,Sheet1!$A$2:$B$98,2,FALSE)</f>
        <v>148500</v>
      </c>
      <c r="I335" s="108" t="s">
        <v>43</v>
      </c>
      <c r="J335" s="63">
        <f>VLOOKUP(I335,Sheet1!$A$2:$B$98,2,FALSE)</f>
        <v>0</v>
      </c>
      <c r="K335" s="65" t="s">
        <v>117</v>
      </c>
      <c r="L335" s="66">
        <f>VLOOKUP(K335,Sheet1!$A$2:$B$98,2,FALSE)</f>
        <v>234000</v>
      </c>
      <c r="M335" s="65" t="s">
        <v>79</v>
      </c>
      <c r="N335" s="66">
        <f>VLOOKUP(M335,Sheet1!$A$2:$B$98,2,FALSE)</f>
        <v>148500</v>
      </c>
      <c r="O335" s="102" t="s">
        <v>119</v>
      </c>
      <c r="P335" s="69">
        <f>VLOOKUP(O335,Sheet1!$A$2:$B$98,2,FALSE)</f>
        <v>0</v>
      </c>
      <c r="Q335" s="68" t="s">
        <v>62</v>
      </c>
      <c r="R335" s="69">
        <f>VLOOKUP(Q335,Sheet1!$A$2:$B$98,2,FALSE)</f>
        <v>48600</v>
      </c>
      <c r="S335" s="102" t="s">
        <v>127</v>
      </c>
      <c r="T335" s="69">
        <f>VLOOKUP(S335,Sheet1!$A$2:$B$98,2,FALSE)</f>
        <v>0</v>
      </c>
      <c r="U335" s="70" t="s">
        <v>120</v>
      </c>
      <c r="V335" s="71">
        <f>VLOOKUP(U335,Sheet1!$A$2:$B$98,2,FALSE)</f>
        <v>234000</v>
      </c>
      <c r="W335" s="98" t="s">
        <v>146</v>
      </c>
      <c r="X335" s="71">
        <f>VLOOKUP(W335,Sheet1!$A$2:$B$98,2,FALSE)</f>
        <v>0</v>
      </c>
      <c r="Y335" s="98" t="s">
        <v>47</v>
      </c>
      <c r="Z335" s="71">
        <f>VLOOKUP(Y335,Sheet1!$A$2:$B$98,2,FALSE)</f>
        <v>0</v>
      </c>
      <c r="AA335" s="99" t="s">
        <v>53</v>
      </c>
      <c r="AB335" s="73">
        <f>VLOOKUP(AA335,Sheet1!$A$2:$B$98,2,FALSE)</f>
        <v>0</v>
      </c>
      <c r="AC335" s="72" t="s">
        <v>39</v>
      </c>
      <c r="AD335" s="73">
        <f>VLOOKUP(AC335,Sheet1!$A$2:$B$98,2,FALSE)</f>
        <v>40500</v>
      </c>
      <c r="AE335" s="101" t="s">
        <v>121</v>
      </c>
      <c r="AF335" s="74">
        <f>VLOOKUP(AE335,Sheet1!$A$2:$B$98,2,FALSE)</f>
        <v>0</v>
      </c>
      <c r="AG335" s="100" t="s">
        <v>150</v>
      </c>
      <c r="AH335" s="74">
        <f>VLOOKUP(AG335,Sheet1!$A$2:$B$98,2,FALSE)</f>
        <v>0</v>
      </c>
    </row>
    <row r="336" spans="1:34" ht="9.6999999999999993" customHeight="1" x14ac:dyDescent="0.2">
      <c r="A336" s="58">
        <v>335</v>
      </c>
      <c r="B336" s="59" t="s">
        <v>470</v>
      </c>
      <c r="C336" s="49" t="s">
        <v>111</v>
      </c>
      <c r="D336" s="80" t="s">
        <v>467</v>
      </c>
      <c r="E336" s="87" t="s">
        <v>468</v>
      </c>
      <c r="F336" s="52">
        <f t="shared" si="5"/>
        <v>846012</v>
      </c>
      <c r="G336" s="107" t="s">
        <v>35</v>
      </c>
      <c r="H336" s="63">
        <f>VLOOKUP(G336,Sheet1!$A$2:$B$98,2,FALSE)</f>
        <v>0</v>
      </c>
      <c r="I336" s="108" t="s">
        <v>43</v>
      </c>
      <c r="J336" s="63">
        <f>VLOOKUP(I336,Sheet1!$A$2:$B$98,2,FALSE)</f>
        <v>0</v>
      </c>
      <c r="K336" s="103" t="s">
        <v>82</v>
      </c>
      <c r="L336" s="66">
        <f>VLOOKUP(K336,Sheet1!$A$2:$B$98,2,FALSE)</f>
        <v>0</v>
      </c>
      <c r="M336" s="65" t="s">
        <v>79</v>
      </c>
      <c r="N336" s="66">
        <f>VLOOKUP(M336,Sheet1!$A$2:$B$98,2,FALSE)</f>
        <v>148500</v>
      </c>
      <c r="O336" s="68" t="s">
        <v>51</v>
      </c>
      <c r="P336" s="69">
        <f>VLOOKUP(O336,Sheet1!$A$2:$B$98,2,FALSE)</f>
        <v>11340</v>
      </c>
      <c r="Q336" s="68" t="s">
        <v>134</v>
      </c>
      <c r="R336" s="69">
        <f>VLOOKUP(Q336,Sheet1!$A$2:$B$98,2,FALSE)</f>
        <v>40500</v>
      </c>
      <c r="S336" s="102" t="s">
        <v>99</v>
      </c>
      <c r="T336" s="69">
        <f>VLOOKUP(S336,Sheet1!$A$2:$B$98,2,FALSE)</f>
        <v>0</v>
      </c>
      <c r="U336" s="70" t="s">
        <v>83</v>
      </c>
      <c r="V336" s="71">
        <f>VLOOKUP(U336,Sheet1!$A$2:$B$98,2,FALSE)</f>
        <v>234000</v>
      </c>
      <c r="W336" s="70" t="s">
        <v>40</v>
      </c>
      <c r="X336" s="71">
        <f>VLOOKUP(W336,Sheet1!$A$2:$B$98,2,FALSE)</f>
        <v>34200</v>
      </c>
      <c r="Y336" s="70" t="s">
        <v>84</v>
      </c>
      <c r="Z336" s="71">
        <f>VLOOKUP(Y336,Sheet1!$A$2:$B$98,2,FALSE)</f>
        <v>27972</v>
      </c>
      <c r="AA336" s="72" t="s">
        <v>86</v>
      </c>
      <c r="AB336" s="73">
        <f>VLOOKUP(AA336,Sheet1!$A$2:$B$98,2,FALSE)</f>
        <v>234000</v>
      </c>
      <c r="AC336" s="72" t="s">
        <v>39</v>
      </c>
      <c r="AD336" s="73">
        <f>VLOOKUP(AC336,Sheet1!$A$2:$B$98,2,FALSE)</f>
        <v>40500</v>
      </c>
      <c r="AE336" s="101" t="s">
        <v>129</v>
      </c>
      <c r="AF336" s="74">
        <f>VLOOKUP(AE336,Sheet1!$A$2:$B$98,2,FALSE)</f>
        <v>0</v>
      </c>
      <c r="AG336" s="75" t="s">
        <v>116</v>
      </c>
      <c r="AH336" s="74">
        <f>VLOOKUP(AG336,Sheet1!$A$2:$B$98,2,FALSE)</f>
        <v>75000</v>
      </c>
    </row>
    <row r="337" spans="1:34" ht="9.6999999999999993" customHeight="1" x14ac:dyDescent="0.2">
      <c r="A337" s="48">
        <v>336</v>
      </c>
      <c r="B337" s="59" t="s">
        <v>883</v>
      </c>
      <c r="C337" s="49" t="s">
        <v>111</v>
      </c>
      <c r="D337" s="80" t="s">
        <v>884</v>
      </c>
      <c r="E337" s="83" t="s">
        <v>885</v>
      </c>
      <c r="F337" s="52">
        <f t="shared" si="5"/>
        <v>840204</v>
      </c>
      <c r="G337" s="62" t="s">
        <v>50</v>
      </c>
      <c r="H337" s="63">
        <f>VLOOKUP(G337,Sheet1!$A$2:$B$98,2,FALSE)</f>
        <v>342000</v>
      </c>
      <c r="I337" s="64" t="s">
        <v>71</v>
      </c>
      <c r="J337" s="63">
        <f>VLOOKUP(I337,Sheet1!$A$2:$B$98,2,FALSE)</f>
        <v>234000</v>
      </c>
      <c r="K337" s="65" t="s">
        <v>34</v>
      </c>
      <c r="L337" s="66">
        <f>VLOOKUP(K337,Sheet1!$A$2:$B$98,2,FALSE)</f>
        <v>27972</v>
      </c>
      <c r="M337" s="65" t="s">
        <v>73</v>
      </c>
      <c r="N337" s="66">
        <f>VLOOKUP(M337,Sheet1!$A$2:$B$98,2,FALSE)</f>
        <v>101160</v>
      </c>
      <c r="O337" s="102" t="s">
        <v>118</v>
      </c>
      <c r="P337" s="69">
        <f>VLOOKUP(O337,Sheet1!$A$2:$B$98,2,FALSE)</f>
        <v>0</v>
      </c>
      <c r="Q337" s="68" t="s">
        <v>101</v>
      </c>
      <c r="R337" s="69">
        <f>VLOOKUP(Q337,Sheet1!$A$2:$B$98,2,FALSE)</f>
        <v>27972</v>
      </c>
      <c r="S337" s="102" t="s">
        <v>127</v>
      </c>
      <c r="T337" s="69">
        <f>VLOOKUP(S337,Sheet1!$A$2:$B$98,2,FALSE)</f>
        <v>0</v>
      </c>
      <c r="U337" s="98" t="s">
        <v>114</v>
      </c>
      <c r="V337" s="71">
        <f>VLOOKUP(U337,Sheet1!$A$2:$B$98,2,FALSE)</f>
        <v>0</v>
      </c>
      <c r="W337" s="70" t="s">
        <v>91</v>
      </c>
      <c r="X337" s="71">
        <f>VLOOKUP(W337,Sheet1!$A$2:$B$98,2,FALSE)</f>
        <v>66600</v>
      </c>
      <c r="Y337" s="98" t="s">
        <v>128</v>
      </c>
      <c r="Z337" s="71">
        <f>VLOOKUP(Y337,Sheet1!$A$2:$B$98,2,FALSE)</f>
        <v>0</v>
      </c>
      <c r="AA337" s="99" t="s">
        <v>44</v>
      </c>
      <c r="AB337" s="73">
        <f>VLOOKUP(AA337,Sheet1!$A$2:$B$98,2,FALSE)</f>
        <v>0</v>
      </c>
      <c r="AC337" s="72" t="s">
        <v>39</v>
      </c>
      <c r="AD337" s="73">
        <f>VLOOKUP(AC337,Sheet1!$A$2:$B$98,2,FALSE)</f>
        <v>40500</v>
      </c>
      <c r="AE337" s="101" t="s">
        <v>115</v>
      </c>
      <c r="AF337" s="74">
        <f>VLOOKUP(AE337,Sheet1!$A$2:$B$98,2,FALSE)</f>
        <v>0</v>
      </c>
      <c r="AG337" s="100" t="s">
        <v>129</v>
      </c>
      <c r="AH337" s="74">
        <f>VLOOKUP(AG337,Sheet1!$A$2:$B$98,2,FALSE)</f>
        <v>0</v>
      </c>
    </row>
    <row r="338" spans="1:34" ht="9.6999999999999993" customHeight="1" x14ac:dyDescent="0.2">
      <c r="A338" s="48">
        <v>337</v>
      </c>
      <c r="B338" s="59" t="s">
        <v>820</v>
      </c>
      <c r="C338" s="49" t="s">
        <v>111</v>
      </c>
      <c r="D338" s="86" t="s">
        <v>819</v>
      </c>
      <c r="E338" s="83" t="s">
        <v>934</v>
      </c>
      <c r="F338" s="52">
        <f t="shared" si="5"/>
        <v>840060</v>
      </c>
      <c r="G338" s="107" t="s">
        <v>43</v>
      </c>
      <c r="H338" s="63">
        <f>VLOOKUP(G338,Sheet1!$A$2:$B$98,2,FALSE)</f>
        <v>0</v>
      </c>
      <c r="I338" s="108" t="s">
        <v>78</v>
      </c>
      <c r="J338" s="63">
        <f>VLOOKUP(I338,Sheet1!$A$2:$B$98,2,FALSE)</f>
        <v>0</v>
      </c>
      <c r="K338" s="65" t="s">
        <v>32</v>
      </c>
      <c r="L338" s="66">
        <f>VLOOKUP(K338,Sheet1!$A$2:$B$98,2,FALSE)</f>
        <v>66600</v>
      </c>
      <c r="M338" s="103" t="s">
        <v>81</v>
      </c>
      <c r="N338" s="66">
        <f>VLOOKUP(M338,Sheet1!$A$2:$B$98,2,FALSE)</f>
        <v>0</v>
      </c>
      <c r="O338" s="68" t="s">
        <v>61</v>
      </c>
      <c r="P338" s="69">
        <f>VLOOKUP(O338,Sheet1!$A$2:$B$98,2,FALSE)</f>
        <v>342000</v>
      </c>
      <c r="Q338" s="68" t="s">
        <v>76</v>
      </c>
      <c r="R338" s="69">
        <f>VLOOKUP(Q338,Sheet1!$A$2:$B$98,2,FALSE)</f>
        <v>101160</v>
      </c>
      <c r="S338" s="68" t="s">
        <v>68</v>
      </c>
      <c r="T338" s="69">
        <f>VLOOKUP(S338,Sheet1!$A$2:$B$98,2,FALSE)</f>
        <v>55800</v>
      </c>
      <c r="U338" s="98" t="s">
        <v>114</v>
      </c>
      <c r="V338" s="71">
        <f>VLOOKUP(U338,Sheet1!$A$2:$B$98,2,FALSE)</f>
        <v>0</v>
      </c>
      <c r="W338" s="98" t="s">
        <v>148</v>
      </c>
      <c r="X338" s="71">
        <f>VLOOKUP(W338,Sheet1!$A$2:$B$98,2,FALSE)</f>
        <v>0</v>
      </c>
      <c r="Y338" s="70" t="s">
        <v>83</v>
      </c>
      <c r="Z338" s="71">
        <f>VLOOKUP(Y338,Sheet1!$A$2:$B$98,2,FALSE)</f>
        <v>234000</v>
      </c>
      <c r="AA338" s="99" t="s">
        <v>44</v>
      </c>
      <c r="AB338" s="73">
        <f>VLOOKUP(AA338,Sheet1!$A$2:$B$98,2,FALSE)</f>
        <v>0</v>
      </c>
      <c r="AC338" s="72" t="s">
        <v>39</v>
      </c>
      <c r="AD338" s="73">
        <f>VLOOKUP(AC338,Sheet1!$A$2:$B$98,2,FALSE)</f>
        <v>40500</v>
      </c>
      <c r="AE338" s="101" t="s">
        <v>115</v>
      </c>
      <c r="AF338" s="74">
        <f>VLOOKUP(AE338,Sheet1!$A$2:$B$98,2,FALSE)</f>
        <v>0</v>
      </c>
      <c r="AG338" s="100" t="s">
        <v>121</v>
      </c>
      <c r="AH338" s="74">
        <f>VLOOKUP(AG338,Sheet1!$A$2:$B$98,2,FALSE)</f>
        <v>0</v>
      </c>
    </row>
    <row r="339" spans="1:34" ht="9.6999999999999993" customHeight="1" x14ac:dyDescent="0.2">
      <c r="A339" s="58">
        <v>338</v>
      </c>
      <c r="B339" s="59" t="s">
        <v>548</v>
      </c>
      <c r="C339" s="49" t="s">
        <v>111</v>
      </c>
      <c r="D339" s="80" t="s">
        <v>547</v>
      </c>
      <c r="E339" s="87" t="s">
        <v>551</v>
      </c>
      <c r="F339" s="52">
        <f t="shared" si="5"/>
        <v>834732</v>
      </c>
      <c r="G339" s="62" t="s">
        <v>67</v>
      </c>
      <c r="H339" s="63">
        <f>VLOOKUP(G339,Sheet1!$A$2:$B$98,2,FALSE)</f>
        <v>101160</v>
      </c>
      <c r="I339" s="64" t="s">
        <v>71</v>
      </c>
      <c r="J339" s="63">
        <f>VLOOKUP(I339,Sheet1!$A$2:$B$98,2,FALSE)</f>
        <v>234000</v>
      </c>
      <c r="K339" s="103" t="s">
        <v>42</v>
      </c>
      <c r="L339" s="66">
        <f>VLOOKUP(K339,Sheet1!$A$2:$B$98,2,FALSE)</f>
        <v>0</v>
      </c>
      <c r="M339" s="65" t="s">
        <v>64</v>
      </c>
      <c r="N339" s="66">
        <f>VLOOKUP(M339,Sheet1!$A$2:$B$98,2,FALSE)</f>
        <v>40500</v>
      </c>
      <c r="O339" s="102" t="s">
        <v>119</v>
      </c>
      <c r="P339" s="69">
        <f>VLOOKUP(O339,Sheet1!$A$2:$B$98,2,FALSE)</f>
        <v>0</v>
      </c>
      <c r="Q339" s="102" t="s">
        <v>98</v>
      </c>
      <c r="R339" s="69">
        <f>VLOOKUP(Q339,Sheet1!$A$2:$B$98,2,FALSE)</f>
        <v>0</v>
      </c>
      <c r="S339" s="68" t="s">
        <v>101</v>
      </c>
      <c r="T339" s="69">
        <f>VLOOKUP(S339,Sheet1!$A$2:$B$98,2,FALSE)</f>
        <v>27972</v>
      </c>
      <c r="U339" s="98" t="s">
        <v>114</v>
      </c>
      <c r="V339" s="71">
        <f>VLOOKUP(U339,Sheet1!$A$2:$B$98,2,FALSE)</f>
        <v>0</v>
      </c>
      <c r="W339" s="70" t="s">
        <v>95</v>
      </c>
      <c r="X339" s="71">
        <f>VLOOKUP(W339,Sheet1!$A$2:$B$98,2,FALSE)</f>
        <v>148500</v>
      </c>
      <c r="Y339" s="98" t="s">
        <v>128</v>
      </c>
      <c r="Z339" s="71">
        <f>VLOOKUP(Y339,Sheet1!$A$2:$B$98,2,FALSE)</f>
        <v>0</v>
      </c>
      <c r="AA339" s="72" t="s">
        <v>86</v>
      </c>
      <c r="AB339" s="73">
        <f>VLOOKUP(AA339,Sheet1!$A$2:$B$98,2,FALSE)</f>
        <v>234000</v>
      </c>
      <c r="AC339" s="72" t="s">
        <v>46</v>
      </c>
      <c r="AD339" s="73">
        <f>VLOOKUP(AC339,Sheet1!$A$2:$B$98,2,FALSE)</f>
        <v>48600</v>
      </c>
      <c r="AE339" s="101" t="s">
        <v>115</v>
      </c>
      <c r="AF339" s="74">
        <f>VLOOKUP(AE339,Sheet1!$A$2:$B$98,2,FALSE)</f>
        <v>0</v>
      </c>
      <c r="AG339" s="100" t="s">
        <v>129</v>
      </c>
      <c r="AH339" s="74">
        <f>VLOOKUP(AG339,Sheet1!$A$2:$B$98,2,FALSE)</f>
        <v>0</v>
      </c>
    </row>
    <row r="340" spans="1:34" ht="9.6999999999999993" customHeight="1" x14ac:dyDescent="0.2">
      <c r="A340" s="58">
        <v>339</v>
      </c>
      <c r="B340" s="59" t="s">
        <v>661</v>
      </c>
      <c r="C340" s="49" t="s">
        <v>285</v>
      </c>
      <c r="D340" s="80" t="s">
        <v>659</v>
      </c>
      <c r="E340" s="85" t="s">
        <v>660</v>
      </c>
      <c r="F340" s="52">
        <f t="shared" si="5"/>
        <v>822420</v>
      </c>
      <c r="G340" s="62" t="s">
        <v>67</v>
      </c>
      <c r="H340" s="63">
        <f>VLOOKUP(G340,Sheet1!$A$2:$B$98,2,FALSE)</f>
        <v>101160</v>
      </c>
      <c r="I340" s="64" t="s">
        <v>71</v>
      </c>
      <c r="J340" s="63">
        <f>VLOOKUP(I340,Sheet1!$A$2:$B$98,2,FALSE)</f>
        <v>234000</v>
      </c>
      <c r="K340" s="65" t="s">
        <v>117</v>
      </c>
      <c r="L340" s="66">
        <f>VLOOKUP(K340,Sheet1!$A$2:$B$98,2,FALSE)</f>
        <v>234000</v>
      </c>
      <c r="M340" s="103" t="s">
        <v>41</v>
      </c>
      <c r="N340" s="66">
        <f>VLOOKUP(M340,Sheet1!$A$2:$B$98,2,FALSE)</f>
        <v>0</v>
      </c>
      <c r="O340" s="102" t="s">
        <v>118</v>
      </c>
      <c r="P340" s="69">
        <f>VLOOKUP(O340,Sheet1!$A$2:$B$98,2,FALSE)</f>
        <v>0</v>
      </c>
      <c r="Q340" s="68" t="s">
        <v>68</v>
      </c>
      <c r="R340" s="69">
        <f>VLOOKUP(Q340,Sheet1!$A$2:$B$98,2,FALSE)</f>
        <v>55800</v>
      </c>
      <c r="S340" s="68" t="s">
        <v>76</v>
      </c>
      <c r="T340" s="69">
        <f>VLOOKUP(S340,Sheet1!$A$2:$B$98,2,FALSE)</f>
        <v>101160</v>
      </c>
      <c r="U340" s="98" t="s">
        <v>114</v>
      </c>
      <c r="V340" s="71">
        <f>VLOOKUP(U340,Sheet1!$A$2:$B$98,2,FALSE)</f>
        <v>0</v>
      </c>
      <c r="W340" s="98" t="s">
        <v>128</v>
      </c>
      <c r="X340" s="71">
        <f>VLOOKUP(W340,Sheet1!$A$2:$B$98,2,FALSE)</f>
        <v>0</v>
      </c>
      <c r="Y340" s="70" t="s">
        <v>100</v>
      </c>
      <c r="Z340" s="71">
        <f>VLOOKUP(Y340,Sheet1!$A$2:$B$98,2,FALSE)</f>
        <v>55800</v>
      </c>
      <c r="AA340" s="99" t="s">
        <v>44</v>
      </c>
      <c r="AB340" s="73">
        <f>VLOOKUP(AA340,Sheet1!$A$2:$B$98,2,FALSE)</f>
        <v>0</v>
      </c>
      <c r="AC340" s="72" t="s">
        <v>39</v>
      </c>
      <c r="AD340" s="73">
        <f>VLOOKUP(AC340,Sheet1!$A$2:$B$98,2,FALSE)</f>
        <v>40500</v>
      </c>
      <c r="AE340" s="101" t="s">
        <v>115</v>
      </c>
      <c r="AF340" s="74">
        <f>VLOOKUP(AE340,Sheet1!$A$2:$B$98,2,FALSE)</f>
        <v>0</v>
      </c>
      <c r="AG340" s="100" t="s">
        <v>129</v>
      </c>
      <c r="AH340" s="74">
        <f>VLOOKUP(AG340,Sheet1!$A$2:$B$98,2,FALSE)</f>
        <v>0</v>
      </c>
    </row>
    <row r="341" spans="1:34" ht="9.6999999999999993" customHeight="1" x14ac:dyDescent="0.2">
      <c r="A341" s="48">
        <v>340</v>
      </c>
      <c r="B341" s="59" t="s">
        <v>601</v>
      </c>
      <c r="C341" s="49" t="s">
        <v>111</v>
      </c>
      <c r="D341" s="80" t="s">
        <v>600</v>
      </c>
      <c r="E341" s="83" t="s">
        <v>602</v>
      </c>
      <c r="F341" s="52">
        <f t="shared" si="5"/>
        <v>803460</v>
      </c>
      <c r="G341" s="62" t="s">
        <v>67</v>
      </c>
      <c r="H341" s="63">
        <f>VLOOKUP(G341,Sheet1!$A$2:$B$98,2,FALSE)</f>
        <v>101160</v>
      </c>
      <c r="I341" s="64" t="s">
        <v>66</v>
      </c>
      <c r="J341" s="63">
        <f>VLOOKUP(I341,Sheet1!$A$2:$B$98,2,FALSE)</f>
        <v>148500</v>
      </c>
      <c r="K341" s="65" t="s">
        <v>57</v>
      </c>
      <c r="L341" s="66">
        <f>VLOOKUP(K341,Sheet1!$A$2:$B$98,2,FALSE)</f>
        <v>148500</v>
      </c>
      <c r="M341" s="65" t="s">
        <v>64</v>
      </c>
      <c r="N341" s="66">
        <f>VLOOKUP(M341,Sheet1!$A$2:$B$98,2,FALSE)</f>
        <v>40500</v>
      </c>
      <c r="O341" s="102" t="s">
        <v>118</v>
      </c>
      <c r="P341" s="69">
        <f>VLOOKUP(O341,Sheet1!$A$2:$B$98,2,FALSE)</f>
        <v>0</v>
      </c>
      <c r="Q341" s="102" t="s">
        <v>98</v>
      </c>
      <c r="R341" s="69">
        <f>VLOOKUP(Q341,Sheet1!$A$2:$B$98,2,FALSE)</f>
        <v>0</v>
      </c>
      <c r="S341" s="68" t="s">
        <v>68</v>
      </c>
      <c r="T341" s="69">
        <f>VLOOKUP(S341,Sheet1!$A$2:$B$98,2,FALSE)</f>
        <v>55800</v>
      </c>
      <c r="U341" s="98" t="s">
        <v>93</v>
      </c>
      <c r="V341" s="71">
        <f>VLOOKUP(U341,Sheet1!$A$2:$B$98,2,FALSE)</f>
        <v>0</v>
      </c>
      <c r="W341" s="98" t="s">
        <v>114</v>
      </c>
      <c r="X341" s="71">
        <f>VLOOKUP(W341,Sheet1!$A$2:$B$98,2,FALSE)</f>
        <v>0</v>
      </c>
      <c r="Y341" s="98" t="s">
        <v>148</v>
      </c>
      <c r="Z341" s="71">
        <f>VLOOKUP(Y341,Sheet1!$A$2:$B$98,2,FALSE)</f>
        <v>0</v>
      </c>
      <c r="AA341" s="72" t="s">
        <v>86</v>
      </c>
      <c r="AB341" s="73">
        <f>VLOOKUP(AA341,Sheet1!$A$2:$B$98,2,FALSE)</f>
        <v>234000</v>
      </c>
      <c r="AC341" s="99" t="s">
        <v>44</v>
      </c>
      <c r="AD341" s="73">
        <f>VLOOKUP(AC341,Sheet1!$A$2:$B$98,2,FALSE)</f>
        <v>0</v>
      </c>
      <c r="AE341" s="101" t="s">
        <v>129</v>
      </c>
      <c r="AF341" s="74">
        <f>VLOOKUP(AE341,Sheet1!$A$2:$B$98,2,FALSE)</f>
        <v>0</v>
      </c>
      <c r="AG341" s="75" t="s">
        <v>116</v>
      </c>
      <c r="AH341" s="74">
        <f>VLOOKUP(AG341,Sheet1!$A$2:$B$98,2,FALSE)</f>
        <v>75000</v>
      </c>
    </row>
    <row r="342" spans="1:34" ht="9.6999999999999993" customHeight="1" x14ac:dyDescent="0.2">
      <c r="A342" s="48">
        <v>341</v>
      </c>
      <c r="B342" s="59" t="s">
        <v>768</v>
      </c>
      <c r="C342" s="49" t="s">
        <v>758</v>
      </c>
      <c r="D342" s="80" t="s">
        <v>759</v>
      </c>
      <c r="E342" s="87" t="s">
        <v>760</v>
      </c>
      <c r="F342" s="52">
        <f t="shared" si="5"/>
        <v>798660</v>
      </c>
      <c r="G342" s="62" t="s">
        <v>36</v>
      </c>
      <c r="H342" s="63">
        <f>VLOOKUP(G342,Sheet1!$A$2:$B$98,2,FALSE)</f>
        <v>148500</v>
      </c>
      <c r="I342" s="64" t="s">
        <v>71</v>
      </c>
      <c r="J342" s="63">
        <f>VLOOKUP(I342,Sheet1!$A$2:$B$98,2,FALSE)</f>
        <v>234000</v>
      </c>
      <c r="K342" s="103" t="s">
        <v>41</v>
      </c>
      <c r="L342" s="66">
        <f>VLOOKUP(K342,Sheet1!$A$2:$B$98,2,FALSE)</f>
        <v>0</v>
      </c>
      <c r="M342" s="65" t="s">
        <v>64</v>
      </c>
      <c r="N342" s="66">
        <f>VLOOKUP(M342,Sheet1!$A$2:$B$98,2,FALSE)</f>
        <v>40500</v>
      </c>
      <c r="O342" s="102" t="s">
        <v>119</v>
      </c>
      <c r="P342" s="69">
        <f>VLOOKUP(O342,Sheet1!$A$2:$B$98,2,FALSE)</f>
        <v>0</v>
      </c>
      <c r="Q342" s="68" t="s">
        <v>76</v>
      </c>
      <c r="R342" s="69">
        <f>VLOOKUP(Q342,Sheet1!$A$2:$B$98,2,FALSE)</f>
        <v>101160</v>
      </c>
      <c r="S342" s="102" t="s">
        <v>127</v>
      </c>
      <c r="T342" s="69">
        <f>VLOOKUP(S342,Sheet1!$A$2:$B$98,2,FALSE)</f>
        <v>0</v>
      </c>
      <c r="U342" s="98" t="s">
        <v>114</v>
      </c>
      <c r="V342" s="71">
        <f>VLOOKUP(U342,Sheet1!$A$2:$B$98,2,FALSE)</f>
        <v>0</v>
      </c>
      <c r="W342" s="70" t="s">
        <v>120</v>
      </c>
      <c r="X342" s="71">
        <f>VLOOKUP(W342,Sheet1!$A$2:$B$98,2,FALSE)</f>
        <v>234000</v>
      </c>
      <c r="Y342" s="98" t="s">
        <v>148</v>
      </c>
      <c r="Z342" s="71">
        <f>VLOOKUP(Y342,Sheet1!$A$2:$B$98,2,FALSE)</f>
        <v>0</v>
      </c>
      <c r="AA342" s="99" t="s">
        <v>44</v>
      </c>
      <c r="AB342" s="73">
        <f>VLOOKUP(AA342,Sheet1!$A$2:$B$98,2,FALSE)</f>
        <v>0</v>
      </c>
      <c r="AC342" s="72" t="s">
        <v>39</v>
      </c>
      <c r="AD342" s="73">
        <f>VLOOKUP(AC342,Sheet1!$A$2:$B$98,2,FALSE)</f>
        <v>40500</v>
      </c>
      <c r="AE342" s="101" t="s">
        <v>115</v>
      </c>
      <c r="AF342" s="74">
        <f>VLOOKUP(AE342,Sheet1!$A$2:$B$98,2,FALSE)</f>
        <v>0</v>
      </c>
      <c r="AG342" s="100" t="s">
        <v>129</v>
      </c>
      <c r="AH342" s="74">
        <f>VLOOKUP(AG342,Sheet1!$A$2:$B$98,2,FALSE)</f>
        <v>0</v>
      </c>
    </row>
    <row r="343" spans="1:34" ht="9.6999999999999993" customHeight="1" x14ac:dyDescent="0.2">
      <c r="A343" s="58">
        <v>342</v>
      </c>
      <c r="B343" s="59" t="s">
        <v>328</v>
      </c>
      <c r="C343" s="49" t="s">
        <v>347</v>
      </c>
      <c r="D343" s="80" t="s">
        <v>325</v>
      </c>
      <c r="E343" s="87" t="s">
        <v>326</v>
      </c>
      <c r="F343" s="52">
        <f t="shared" si="5"/>
        <v>798600</v>
      </c>
      <c r="G343" s="62" t="s">
        <v>36</v>
      </c>
      <c r="H343" s="63">
        <f>VLOOKUP(G343,Sheet1!$A$2:$B$98,2,FALSE)</f>
        <v>148500</v>
      </c>
      <c r="I343" s="64" t="s">
        <v>71</v>
      </c>
      <c r="J343" s="63">
        <f>VLOOKUP(I343,Sheet1!$A$2:$B$98,2,FALSE)</f>
        <v>234000</v>
      </c>
      <c r="K343" s="103" t="s">
        <v>42</v>
      </c>
      <c r="L343" s="66">
        <f>VLOOKUP(K343,Sheet1!$A$2:$B$98,2,FALSE)</f>
        <v>0</v>
      </c>
      <c r="M343" s="103" t="s">
        <v>41</v>
      </c>
      <c r="N343" s="66">
        <f>VLOOKUP(M343,Sheet1!$A$2:$B$98,2,FALSE)</f>
        <v>0</v>
      </c>
      <c r="O343" s="68" t="s">
        <v>138</v>
      </c>
      <c r="P343" s="69">
        <f>VLOOKUP(O343,Sheet1!$A$2:$B$98,2,FALSE)</f>
        <v>66600</v>
      </c>
      <c r="Q343" s="102" t="s">
        <v>118</v>
      </c>
      <c r="R343" s="69">
        <f>VLOOKUP(Q343,Sheet1!$A$2:$B$98,2,FALSE)</f>
        <v>0</v>
      </c>
      <c r="S343" s="102" t="s">
        <v>92</v>
      </c>
      <c r="T343" s="69">
        <f>VLOOKUP(S343,Sheet1!$A$2:$B$98,2,FALSE)</f>
        <v>0</v>
      </c>
      <c r="U343" s="98" t="s">
        <v>114</v>
      </c>
      <c r="V343" s="71">
        <f>VLOOKUP(U343,Sheet1!$A$2:$B$98,2,FALSE)</f>
        <v>0</v>
      </c>
      <c r="W343" s="98" t="s">
        <v>148</v>
      </c>
      <c r="X343" s="71">
        <f>VLOOKUP(W343,Sheet1!$A$2:$B$98,2,FALSE)</f>
        <v>0</v>
      </c>
      <c r="Y343" s="70" t="s">
        <v>83</v>
      </c>
      <c r="Z343" s="71">
        <f>VLOOKUP(Y343,Sheet1!$A$2:$B$98,2,FALSE)</f>
        <v>234000</v>
      </c>
      <c r="AA343" s="99" t="s">
        <v>44</v>
      </c>
      <c r="AB343" s="73">
        <f>VLOOKUP(AA343,Sheet1!$A$2:$B$98,2,FALSE)</f>
        <v>0</v>
      </c>
      <c r="AC343" s="72" t="s">
        <v>39</v>
      </c>
      <c r="AD343" s="73">
        <f>VLOOKUP(AC343,Sheet1!$A$2:$B$98,2,FALSE)</f>
        <v>40500</v>
      </c>
      <c r="AE343" s="101" t="s">
        <v>129</v>
      </c>
      <c r="AF343" s="74">
        <f>VLOOKUP(AE343,Sheet1!$A$2:$B$98,2,FALSE)</f>
        <v>0</v>
      </c>
      <c r="AG343" s="75" t="s">
        <v>116</v>
      </c>
      <c r="AH343" s="74">
        <f>VLOOKUP(AG343,Sheet1!$A$2:$B$98,2,FALSE)</f>
        <v>75000</v>
      </c>
    </row>
    <row r="344" spans="1:34" ht="9.6999999999999993" customHeight="1" x14ac:dyDescent="0.2">
      <c r="A344" s="58">
        <v>343</v>
      </c>
      <c r="B344" s="59" t="s">
        <v>288</v>
      </c>
      <c r="C344" s="49" t="s">
        <v>111</v>
      </c>
      <c r="D344" s="80" t="s">
        <v>289</v>
      </c>
      <c r="E344" s="87" t="s">
        <v>290</v>
      </c>
      <c r="F344" s="52">
        <f t="shared" si="5"/>
        <v>786132</v>
      </c>
      <c r="G344" s="62" t="s">
        <v>36</v>
      </c>
      <c r="H344" s="63">
        <f>VLOOKUP(G344,Sheet1!$A$2:$B$98,2,FALSE)</f>
        <v>148500</v>
      </c>
      <c r="I344" s="64" t="s">
        <v>67</v>
      </c>
      <c r="J344" s="63">
        <f>VLOOKUP(I344,Sheet1!$A$2:$B$98,2,FALSE)</f>
        <v>101160</v>
      </c>
      <c r="K344" s="103" t="s">
        <v>42</v>
      </c>
      <c r="L344" s="66">
        <f>VLOOKUP(K344,Sheet1!$A$2:$B$98,2,FALSE)</f>
        <v>0</v>
      </c>
      <c r="M344" s="65" t="s">
        <v>34</v>
      </c>
      <c r="N344" s="66">
        <f>VLOOKUP(M344,Sheet1!$A$2:$B$98,2,FALSE)</f>
        <v>27972</v>
      </c>
      <c r="O344" s="102" t="s">
        <v>92</v>
      </c>
      <c r="P344" s="69">
        <f>VLOOKUP(O344,Sheet1!$A$2:$B$98,2,FALSE)</f>
        <v>0</v>
      </c>
      <c r="Q344" s="102" t="s">
        <v>98</v>
      </c>
      <c r="R344" s="69">
        <f>VLOOKUP(Q344,Sheet1!$A$2:$B$98,2,FALSE)</f>
        <v>0</v>
      </c>
      <c r="S344" s="68" t="s">
        <v>85</v>
      </c>
      <c r="T344" s="69">
        <f>VLOOKUP(S344,Sheet1!$A$2:$B$98,2,FALSE)</f>
        <v>234000</v>
      </c>
      <c r="U344" s="70" t="s">
        <v>120</v>
      </c>
      <c r="V344" s="71">
        <f>VLOOKUP(U344,Sheet1!$A$2:$B$98,2,FALSE)</f>
        <v>234000</v>
      </c>
      <c r="W344" s="98" t="s">
        <v>114</v>
      </c>
      <c r="X344" s="71">
        <f>VLOOKUP(W344,Sheet1!$A$2:$B$98,2,FALSE)</f>
        <v>0</v>
      </c>
      <c r="Y344" s="98" t="s">
        <v>145</v>
      </c>
      <c r="Z344" s="71">
        <f>VLOOKUP(Y344,Sheet1!$A$2:$B$98,2,FALSE)</f>
        <v>0</v>
      </c>
      <c r="AA344" s="99" t="s">
        <v>44</v>
      </c>
      <c r="AB344" s="73">
        <f>VLOOKUP(AA344,Sheet1!$A$2:$B$98,2,FALSE)</f>
        <v>0</v>
      </c>
      <c r="AC344" s="72" t="s">
        <v>39</v>
      </c>
      <c r="AD344" s="73">
        <f>VLOOKUP(AC344,Sheet1!$A$2:$B$98,2,FALSE)</f>
        <v>40500</v>
      </c>
      <c r="AE344" s="101" t="s">
        <v>115</v>
      </c>
      <c r="AF344" s="74">
        <f>VLOOKUP(AE344,Sheet1!$A$2:$B$98,2,FALSE)</f>
        <v>0</v>
      </c>
      <c r="AG344" s="100" t="s">
        <v>122</v>
      </c>
      <c r="AH344" s="74">
        <f>VLOOKUP(AG344,Sheet1!$A$2:$B$98,2,FALSE)</f>
        <v>0</v>
      </c>
    </row>
    <row r="345" spans="1:34" ht="9.6999999999999993" customHeight="1" x14ac:dyDescent="0.2">
      <c r="A345" s="48">
        <v>344</v>
      </c>
      <c r="B345" s="59" t="s">
        <v>552</v>
      </c>
      <c r="C345" s="49" t="s">
        <v>111</v>
      </c>
      <c r="D345" s="80" t="s">
        <v>555</v>
      </c>
      <c r="E345" s="87" t="s">
        <v>554</v>
      </c>
      <c r="F345" s="52">
        <f t="shared" si="5"/>
        <v>767412</v>
      </c>
      <c r="G345" s="62" t="s">
        <v>66</v>
      </c>
      <c r="H345" s="63">
        <f>VLOOKUP(G345,Sheet1!$A$2:$B$98,2,FALSE)</f>
        <v>148500</v>
      </c>
      <c r="I345" s="64" t="s">
        <v>71</v>
      </c>
      <c r="J345" s="63">
        <f>VLOOKUP(I345,Sheet1!$A$2:$B$98,2,FALSE)</f>
        <v>234000</v>
      </c>
      <c r="K345" s="103" t="s">
        <v>42</v>
      </c>
      <c r="L345" s="66">
        <f>VLOOKUP(K345,Sheet1!$A$2:$B$98,2,FALSE)</f>
        <v>0</v>
      </c>
      <c r="M345" s="103" t="s">
        <v>41</v>
      </c>
      <c r="N345" s="66">
        <f>VLOOKUP(M345,Sheet1!$A$2:$B$98,2,FALSE)</f>
        <v>0</v>
      </c>
      <c r="O345" s="68" t="s">
        <v>51</v>
      </c>
      <c r="P345" s="69">
        <f>VLOOKUP(O345,Sheet1!$A$2:$B$98,2,FALSE)</f>
        <v>11340</v>
      </c>
      <c r="Q345" s="102" t="s">
        <v>92</v>
      </c>
      <c r="R345" s="69">
        <f>VLOOKUP(Q345,Sheet1!$A$2:$B$98,2,FALSE)</f>
        <v>0</v>
      </c>
      <c r="S345" s="68" t="s">
        <v>68</v>
      </c>
      <c r="T345" s="69">
        <f>VLOOKUP(S345,Sheet1!$A$2:$B$98,2,FALSE)</f>
        <v>55800</v>
      </c>
      <c r="U345" s="70" t="s">
        <v>83</v>
      </c>
      <c r="V345" s="71">
        <f>VLOOKUP(U345,Sheet1!$A$2:$B$98,2,FALSE)</f>
        <v>234000</v>
      </c>
      <c r="W345" s="70" t="s">
        <v>100</v>
      </c>
      <c r="X345" s="71">
        <f>VLOOKUP(W345,Sheet1!$A$2:$B$98,2,FALSE)</f>
        <v>55800</v>
      </c>
      <c r="Y345" s="98" t="s">
        <v>128</v>
      </c>
      <c r="Z345" s="71">
        <f>VLOOKUP(Y345,Sheet1!$A$2:$B$98,2,FALSE)</f>
        <v>0</v>
      </c>
      <c r="AA345" s="72" t="s">
        <v>48</v>
      </c>
      <c r="AB345" s="73">
        <f>VLOOKUP(AA345,Sheet1!$A$2:$B$98,2,FALSE)</f>
        <v>27972</v>
      </c>
      <c r="AC345" s="99" t="s">
        <v>44</v>
      </c>
      <c r="AD345" s="73">
        <f>VLOOKUP(AC345,Sheet1!$A$2:$B$98,2,FALSE)</f>
        <v>0</v>
      </c>
      <c r="AE345" s="101" t="s">
        <v>115</v>
      </c>
      <c r="AF345" s="74">
        <f>VLOOKUP(AE345,Sheet1!$A$2:$B$98,2,FALSE)</f>
        <v>0</v>
      </c>
      <c r="AG345" s="100" t="s">
        <v>129</v>
      </c>
      <c r="AH345" s="74">
        <f>VLOOKUP(AG345,Sheet1!$A$2:$B$98,2,FALSE)</f>
        <v>0</v>
      </c>
    </row>
    <row r="346" spans="1:34" ht="9.6999999999999993" customHeight="1" x14ac:dyDescent="0.2">
      <c r="A346" s="48">
        <v>345</v>
      </c>
      <c r="B346" s="59" t="s">
        <v>437</v>
      </c>
      <c r="C346" s="49" t="s">
        <v>111</v>
      </c>
      <c r="D346" s="80" t="s">
        <v>436</v>
      </c>
      <c r="E346" s="87" t="s">
        <v>438</v>
      </c>
      <c r="F346" s="52">
        <f t="shared" si="5"/>
        <v>758160</v>
      </c>
      <c r="G346" s="62" t="s">
        <v>36</v>
      </c>
      <c r="H346" s="63">
        <f>VLOOKUP(G346,Sheet1!$A$2:$B$98,2,FALSE)</f>
        <v>148500</v>
      </c>
      <c r="I346" s="108" t="s">
        <v>78</v>
      </c>
      <c r="J346" s="63">
        <f>VLOOKUP(I346,Sheet1!$A$2:$B$98,2,FALSE)</f>
        <v>0</v>
      </c>
      <c r="K346" s="103" t="s">
        <v>42</v>
      </c>
      <c r="L346" s="66">
        <f>VLOOKUP(K346,Sheet1!$A$2:$B$98,2,FALSE)</f>
        <v>0</v>
      </c>
      <c r="M346" s="65" t="s">
        <v>64</v>
      </c>
      <c r="N346" s="66">
        <f>VLOOKUP(M346,Sheet1!$A$2:$B$98,2,FALSE)</f>
        <v>40500</v>
      </c>
      <c r="O346" s="102" t="s">
        <v>119</v>
      </c>
      <c r="P346" s="69">
        <f>VLOOKUP(O346,Sheet1!$A$2:$B$98,2,FALSE)</f>
        <v>0</v>
      </c>
      <c r="Q346" s="102" t="s">
        <v>98</v>
      </c>
      <c r="R346" s="69">
        <f>VLOOKUP(Q346,Sheet1!$A$2:$B$98,2,FALSE)</f>
        <v>0</v>
      </c>
      <c r="S346" s="68" t="s">
        <v>76</v>
      </c>
      <c r="T346" s="69">
        <f>VLOOKUP(S346,Sheet1!$A$2:$B$98,2,FALSE)</f>
        <v>101160</v>
      </c>
      <c r="U346" s="98" t="s">
        <v>114</v>
      </c>
      <c r="V346" s="71">
        <f>VLOOKUP(U346,Sheet1!$A$2:$B$98,2,FALSE)</f>
        <v>0</v>
      </c>
      <c r="W346" s="70" t="s">
        <v>83</v>
      </c>
      <c r="X346" s="71">
        <f>VLOOKUP(W346,Sheet1!$A$2:$B$98,2,FALSE)</f>
        <v>234000</v>
      </c>
      <c r="Y346" s="98" t="s">
        <v>128</v>
      </c>
      <c r="Z346" s="71">
        <f>VLOOKUP(Y346,Sheet1!$A$2:$B$98,2,FALSE)</f>
        <v>0</v>
      </c>
      <c r="AA346" s="72" t="s">
        <v>86</v>
      </c>
      <c r="AB346" s="73">
        <f>VLOOKUP(AA346,Sheet1!$A$2:$B$98,2,FALSE)</f>
        <v>234000</v>
      </c>
      <c r="AC346" s="99" t="s">
        <v>44</v>
      </c>
      <c r="AD346" s="73">
        <f>VLOOKUP(AC346,Sheet1!$A$2:$B$98,2,FALSE)</f>
        <v>0</v>
      </c>
      <c r="AE346" s="101" t="s">
        <v>115</v>
      </c>
      <c r="AF346" s="74">
        <f>VLOOKUP(AE346,Sheet1!$A$2:$B$98,2,FALSE)</f>
        <v>0</v>
      </c>
      <c r="AG346" s="100" t="s">
        <v>129</v>
      </c>
      <c r="AH346" s="74">
        <f>VLOOKUP(AG346,Sheet1!$A$2:$B$98,2,FALSE)</f>
        <v>0</v>
      </c>
    </row>
    <row r="347" spans="1:34" ht="9.6999999999999993" customHeight="1" x14ac:dyDescent="0.2">
      <c r="A347" s="58">
        <v>346</v>
      </c>
      <c r="B347" s="59" t="s">
        <v>415</v>
      </c>
      <c r="C347" s="49" t="s">
        <v>414</v>
      </c>
      <c r="D347" s="86" t="s">
        <v>413</v>
      </c>
      <c r="E347" s="83" t="s">
        <v>416</v>
      </c>
      <c r="F347" s="52">
        <f t="shared" si="5"/>
        <v>756372</v>
      </c>
      <c r="G347" s="62" t="s">
        <v>36</v>
      </c>
      <c r="H347" s="63">
        <f>VLOOKUP(G347,Sheet1!$A$2:$B$98,2,FALSE)</f>
        <v>148500</v>
      </c>
      <c r="I347" s="108" t="s">
        <v>78</v>
      </c>
      <c r="J347" s="63">
        <f>VLOOKUP(I347,Sheet1!$A$2:$B$98,2,FALSE)</f>
        <v>0</v>
      </c>
      <c r="K347" s="65" t="s">
        <v>32</v>
      </c>
      <c r="L347" s="66">
        <f>VLOOKUP(K347,Sheet1!$A$2:$B$98,2,FALSE)</f>
        <v>66600</v>
      </c>
      <c r="M347" s="103" t="s">
        <v>41</v>
      </c>
      <c r="N347" s="66">
        <f>VLOOKUP(M347,Sheet1!$A$2:$B$98,2,FALSE)</f>
        <v>0</v>
      </c>
      <c r="O347" s="68" t="s">
        <v>134</v>
      </c>
      <c r="P347" s="69">
        <f>VLOOKUP(O347,Sheet1!$A$2:$B$98,2,FALSE)</f>
        <v>40500</v>
      </c>
      <c r="Q347" s="68" t="s">
        <v>61</v>
      </c>
      <c r="R347" s="69">
        <f>VLOOKUP(Q347,Sheet1!$A$2:$B$98,2,FALSE)</f>
        <v>342000</v>
      </c>
      <c r="S347" s="68" t="s">
        <v>68</v>
      </c>
      <c r="T347" s="69">
        <f>VLOOKUP(S347,Sheet1!$A$2:$B$98,2,FALSE)</f>
        <v>55800</v>
      </c>
      <c r="U347" s="98" t="s">
        <v>114</v>
      </c>
      <c r="V347" s="71">
        <f>VLOOKUP(U347,Sheet1!$A$2:$B$98,2,FALSE)</f>
        <v>0</v>
      </c>
      <c r="W347" s="98" t="s">
        <v>145</v>
      </c>
      <c r="X347" s="71">
        <f>VLOOKUP(W347,Sheet1!$A$2:$B$98,2,FALSE)</f>
        <v>0</v>
      </c>
      <c r="Y347" s="98" t="s">
        <v>94</v>
      </c>
      <c r="Z347" s="71">
        <f>VLOOKUP(Y347,Sheet1!$A$2:$B$98,2,FALSE)</f>
        <v>0</v>
      </c>
      <c r="AA347" s="72" t="s">
        <v>48</v>
      </c>
      <c r="AB347" s="73">
        <f>VLOOKUP(AA347,Sheet1!$A$2:$B$98,2,FALSE)</f>
        <v>27972</v>
      </c>
      <c r="AC347" s="99" t="s">
        <v>44</v>
      </c>
      <c r="AD347" s="73">
        <f>VLOOKUP(AC347,Sheet1!$A$2:$B$98,2,FALSE)</f>
        <v>0</v>
      </c>
      <c r="AE347" s="101" t="s">
        <v>122</v>
      </c>
      <c r="AF347" s="74">
        <f>VLOOKUP(AE347,Sheet1!$A$2:$B$98,2,FALSE)</f>
        <v>0</v>
      </c>
      <c r="AG347" s="75" t="s">
        <v>116</v>
      </c>
      <c r="AH347" s="74">
        <f>VLOOKUP(AG347,Sheet1!$A$2:$B$98,2,FALSE)</f>
        <v>75000</v>
      </c>
    </row>
    <row r="348" spans="1:34" ht="9.6999999999999993" customHeight="1" x14ac:dyDescent="0.2">
      <c r="A348" s="58">
        <v>347</v>
      </c>
      <c r="B348" s="59" t="s">
        <v>588</v>
      </c>
      <c r="C348" s="49" t="s">
        <v>111</v>
      </c>
      <c r="D348" s="86" t="s">
        <v>585</v>
      </c>
      <c r="E348" s="83" t="s">
        <v>589</v>
      </c>
      <c r="F348" s="52">
        <f t="shared" si="5"/>
        <v>751320</v>
      </c>
      <c r="G348" s="107" t="s">
        <v>35</v>
      </c>
      <c r="H348" s="63">
        <f>VLOOKUP(G348,Sheet1!$A$2:$B$98,2,FALSE)</f>
        <v>0</v>
      </c>
      <c r="I348" s="64" t="s">
        <v>67</v>
      </c>
      <c r="J348" s="63">
        <f>VLOOKUP(I348,Sheet1!$A$2:$B$98,2,FALSE)</f>
        <v>101160</v>
      </c>
      <c r="K348" s="103" t="s">
        <v>82</v>
      </c>
      <c r="L348" s="66">
        <f>VLOOKUP(K348,Sheet1!$A$2:$B$98,2,FALSE)</f>
        <v>0</v>
      </c>
      <c r="M348" s="65" t="s">
        <v>64</v>
      </c>
      <c r="N348" s="66">
        <f>VLOOKUP(M348,Sheet1!$A$2:$B$98,2,FALSE)</f>
        <v>40500</v>
      </c>
      <c r="O348" s="102" t="s">
        <v>118</v>
      </c>
      <c r="P348" s="69">
        <f>VLOOKUP(O348,Sheet1!$A$2:$B$98,2,FALSE)</f>
        <v>0</v>
      </c>
      <c r="Q348" s="102" t="s">
        <v>127</v>
      </c>
      <c r="R348" s="69">
        <f>VLOOKUP(Q348,Sheet1!$A$2:$B$98,2,FALSE)</f>
        <v>0</v>
      </c>
      <c r="S348" s="68" t="s">
        <v>76</v>
      </c>
      <c r="T348" s="69">
        <f>VLOOKUP(S348,Sheet1!$A$2:$B$98,2,FALSE)</f>
        <v>101160</v>
      </c>
      <c r="U348" s="98" t="s">
        <v>114</v>
      </c>
      <c r="V348" s="71">
        <f>VLOOKUP(U348,Sheet1!$A$2:$B$98,2,FALSE)</f>
        <v>0</v>
      </c>
      <c r="W348" s="70" t="s">
        <v>149</v>
      </c>
      <c r="X348" s="71">
        <f>VLOOKUP(W348,Sheet1!$A$2:$B$98,2,FALSE)</f>
        <v>40500</v>
      </c>
      <c r="Y348" s="70" t="s">
        <v>83</v>
      </c>
      <c r="Z348" s="71">
        <f>VLOOKUP(Y348,Sheet1!$A$2:$B$98,2,FALSE)</f>
        <v>234000</v>
      </c>
      <c r="AA348" s="72" t="s">
        <v>86</v>
      </c>
      <c r="AB348" s="73">
        <f>VLOOKUP(AA348,Sheet1!$A$2:$B$98,2,FALSE)</f>
        <v>234000</v>
      </c>
      <c r="AC348" s="99" t="s">
        <v>44</v>
      </c>
      <c r="AD348" s="73">
        <f>VLOOKUP(AC348,Sheet1!$A$2:$B$98,2,FALSE)</f>
        <v>0</v>
      </c>
      <c r="AE348" s="101" t="s">
        <v>115</v>
      </c>
      <c r="AF348" s="74">
        <f>VLOOKUP(AE348,Sheet1!$A$2:$B$98,2,FALSE)</f>
        <v>0</v>
      </c>
      <c r="AG348" s="100" t="s">
        <v>129</v>
      </c>
      <c r="AH348" s="74">
        <f>VLOOKUP(AG348,Sheet1!$A$2:$B$98,2,FALSE)</f>
        <v>0</v>
      </c>
    </row>
    <row r="349" spans="1:34" ht="9.6999999999999993" customHeight="1" x14ac:dyDescent="0.2">
      <c r="A349" s="48">
        <v>348</v>
      </c>
      <c r="B349" s="59" t="s">
        <v>778</v>
      </c>
      <c r="C349" s="49" t="s">
        <v>172</v>
      </c>
      <c r="D349" s="80" t="s">
        <v>777</v>
      </c>
      <c r="E349" s="87" t="s">
        <v>779</v>
      </c>
      <c r="F349" s="52">
        <f t="shared" si="5"/>
        <v>746100</v>
      </c>
      <c r="G349" s="107" t="s">
        <v>45</v>
      </c>
      <c r="H349" s="63">
        <f>VLOOKUP(G349,Sheet1!$A$2:$B$98,2,FALSE)</f>
        <v>0</v>
      </c>
      <c r="I349" s="64" t="s">
        <v>71</v>
      </c>
      <c r="J349" s="63">
        <f>VLOOKUP(I349,Sheet1!$A$2:$B$98,2,FALSE)</f>
        <v>234000</v>
      </c>
      <c r="K349" s="65" t="s">
        <v>64</v>
      </c>
      <c r="L349" s="66">
        <f>VLOOKUP(K349,Sheet1!$A$2:$B$98,2,FALSE)</f>
        <v>40500</v>
      </c>
      <c r="M349" s="103" t="s">
        <v>41</v>
      </c>
      <c r="N349" s="66">
        <f>VLOOKUP(M349,Sheet1!$A$2:$B$98,2,FALSE)</f>
        <v>0</v>
      </c>
      <c r="O349" s="102" t="s">
        <v>118</v>
      </c>
      <c r="P349" s="69">
        <f>VLOOKUP(O349,Sheet1!$A$2:$B$98,2,FALSE)</f>
        <v>0</v>
      </c>
      <c r="Q349" s="102" t="s">
        <v>136</v>
      </c>
      <c r="R349" s="69">
        <f>VLOOKUP(Q349,Sheet1!$A$2:$B$98,2,FALSE)</f>
        <v>0</v>
      </c>
      <c r="S349" s="68" t="s">
        <v>62</v>
      </c>
      <c r="T349" s="69">
        <f>VLOOKUP(S349,Sheet1!$A$2:$B$98,2,FALSE)</f>
        <v>48600</v>
      </c>
      <c r="U349" s="98" t="s">
        <v>114</v>
      </c>
      <c r="V349" s="71">
        <f>VLOOKUP(U349,Sheet1!$A$2:$B$98,2,FALSE)</f>
        <v>0</v>
      </c>
      <c r="W349" s="70" t="s">
        <v>83</v>
      </c>
      <c r="X349" s="71">
        <f>VLOOKUP(W349,Sheet1!$A$2:$B$98,2,FALSE)</f>
        <v>234000</v>
      </c>
      <c r="Y349" s="70" t="s">
        <v>95</v>
      </c>
      <c r="Z349" s="71">
        <f>VLOOKUP(Y349,Sheet1!$A$2:$B$98,2,FALSE)</f>
        <v>148500</v>
      </c>
      <c r="AA349" s="99" t="s">
        <v>44</v>
      </c>
      <c r="AB349" s="73">
        <f>VLOOKUP(AA349,Sheet1!$A$2:$B$98,2,FALSE)</f>
        <v>0</v>
      </c>
      <c r="AC349" s="72" t="s">
        <v>39</v>
      </c>
      <c r="AD349" s="73">
        <f>VLOOKUP(AC349,Sheet1!$A$2:$B$98,2,FALSE)</f>
        <v>40500</v>
      </c>
      <c r="AE349" s="101" t="s">
        <v>122</v>
      </c>
      <c r="AF349" s="74">
        <f>VLOOKUP(AE349,Sheet1!$A$2:$B$98,2,FALSE)</f>
        <v>0</v>
      </c>
      <c r="AG349" s="100" t="s">
        <v>129</v>
      </c>
      <c r="AH349" s="74">
        <f>VLOOKUP(AG349,Sheet1!$A$2:$B$98,2,FALSE)</f>
        <v>0</v>
      </c>
    </row>
    <row r="350" spans="1:34" ht="9.6999999999999993" customHeight="1" x14ac:dyDescent="0.2">
      <c r="A350" s="48">
        <v>349</v>
      </c>
      <c r="B350" s="59" t="s">
        <v>662</v>
      </c>
      <c r="C350" s="49" t="s">
        <v>285</v>
      </c>
      <c r="D350" s="80" t="s">
        <v>659</v>
      </c>
      <c r="E350" s="85" t="s">
        <v>660</v>
      </c>
      <c r="F350" s="52">
        <f t="shared" si="5"/>
        <v>736920</v>
      </c>
      <c r="G350" s="62" t="s">
        <v>36</v>
      </c>
      <c r="H350" s="63">
        <f>VLOOKUP(G350,Sheet1!$A$2:$B$98,2,FALSE)</f>
        <v>148500</v>
      </c>
      <c r="I350" s="64" t="s">
        <v>67</v>
      </c>
      <c r="J350" s="63">
        <f>VLOOKUP(I350,Sheet1!$A$2:$B$98,2,FALSE)</f>
        <v>101160</v>
      </c>
      <c r="K350" s="65" t="s">
        <v>117</v>
      </c>
      <c r="L350" s="66">
        <f>VLOOKUP(K350,Sheet1!$A$2:$B$98,2,FALSE)</f>
        <v>234000</v>
      </c>
      <c r="M350" s="103" t="s">
        <v>41</v>
      </c>
      <c r="N350" s="66">
        <f>VLOOKUP(M350,Sheet1!$A$2:$B$98,2,FALSE)</f>
        <v>0</v>
      </c>
      <c r="O350" s="102" t="s">
        <v>118</v>
      </c>
      <c r="P350" s="69">
        <f>VLOOKUP(O350,Sheet1!$A$2:$B$98,2,FALSE)</f>
        <v>0</v>
      </c>
      <c r="Q350" s="68" t="s">
        <v>68</v>
      </c>
      <c r="R350" s="69">
        <f>VLOOKUP(Q350,Sheet1!$A$2:$B$98,2,FALSE)</f>
        <v>55800</v>
      </c>
      <c r="S350" s="68" t="s">
        <v>76</v>
      </c>
      <c r="T350" s="69">
        <f>VLOOKUP(S350,Sheet1!$A$2:$B$98,2,FALSE)</f>
        <v>101160</v>
      </c>
      <c r="U350" s="98" t="s">
        <v>114</v>
      </c>
      <c r="V350" s="71">
        <f>VLOOKUP(U350,Sheet1!$A$2:$B$98,2,FALSE)</f>
        <v>0</v>
      </c>
      <c r="W350" s="98" t="s">
        <v>128</v>
      </c>
      <c r="X350" s="71">
        <f>VLOOKUP(W350,Sheet1!$A$2:$B$98,2,FALSE)</f>
        <v>0</v>
      </c>
      <c r="Y350" s="70" t="s">
        <v>100</v>
      </c>
      <c r="Z350" s="71">
        <f>VLOOKUP(Y350,Sheet1!$A$2:$B$98,2,FALSE)</f>
        <v>55800</v>
      </c>
      <c r="AA350" s="99" t="s">
        <v>44</v>
      </c>
      <c r="AB350" s="73">
        <f>VLOOKUP(AA350,Sheet1!$A$2:$B$98,2,FALSE)</f>
        <v>0</v>
      </c>
      <c r="AC350" s="72" t="s">
        <v>39</v>
      </c>
      <c r="AD350" s="73">
        <f>VLOOKUP(AC350,Sheet1!$A$2:$B$98,2,FALSE)</f>
        <v>40500</v>
      </c>
      <c r="AE350" s="101" t="s">
        <v>115</v>
      </c>
      <c r="AF350" s="74">
        <f>VLOOKUP(AE350,Sheet1!$A$2:$B$98,2,FALSE)</f>
        <v>0</v>
      </c>
      <c r="AG350" s="100" t="s">
        <v>129</v>
      </c>
      <c r="AH350" s="74">
        <f>VLOOKUP(AG350,Sheet1!$A$2:$B$98,2,FALSE)</f>
        <v>0</v>
      </c>
    </row>
    <row r="351" spans="1:34" ht="9.6999999999999993" customHeight="1" x14ac:dyDescent="0.2">
      <c r="A351" s="58">
        <v>350</v>
      </c>
      <c r="B351" s="59" t="s">
        <v>368</v>
      </c>
      <c r="C351" s="49" t="s">
        <v>172</v>
      </c>
      <c r="D351" s="80" t="s">
        <v>369</v>
      </c>
      <c r="E351" s="83" t="s">
        <v>367</v>
      </c>
      <c r="F351" s="52">
        <f t="shared" si="5"/>
        <v>728460</v>
      </c>
      <c r="G351" s="62" t="s">
        <v>36</v>
      </c>
      <c r="H351" s="63">
        <f>VLOOKUP(G351,Sheet1!$A$2:$B$98,2,FALSE)</f>
        <v>148500</v>
      </c>
      <c r="I351" s="108" t="s">
        <v>78</v>
      </c>
      <c r="J351" s="63">
        <f>VLOOKUP(I351,Sheet1!$A$2:$B$98,2,FALSE)</f>
        <v>0</v>
      </c>
      <c r="K351" s="65" t="s">
        <v>64</v>
      </c>
      <c r="L351" s="66">
        <f>VLOOKUP(K351,Sheet1!$A$2:$B$98,2,FALSE)</f>
        <v>40500</v>
      </c>
      <c r="M351" s="103" t="s">
        <v>80</v>
      </c>
      <c r="N351" s="66">
        <f>VLOOKUP(M351,Sheet1!$A$2:$B$98,2,FALSE)</f>
        <v>0</v>
      </c>
      <c r="O351" s="102" t="s">
        <v>118</v>
      </c>
      <c r="P351" s="69">
        <f>VLOOKUP(O351,Sheet1!$A$2:$B$98,2,FALSE)</f>
        <v>0</v>
      </c>
      <c r="Q351" s="68" t="s">
        <v>68</v>
      </c>
      <c r="R351" s="69">
        <f>VLOOKUP(Q351,Sheet1!$A$2:$B$98,2,FALSE)</f>
        <v>55800</v>
      </c>
      <c r="S351" s="68" t="s">
        <v>76</v>
      </c>
      <c r="T351" s="69">
        <f>VLOOKUP(S351,Sheet1!$A$2:$B$98,2,FALSE)</f>
        <v>101160</v>
      </c>
      <c r="U351" s="70" t="s">
        <v>95</v>
      </c>
      <c r="V351" s="71">
        <f>VLOOKUP(U351,Sheet1!$A$2:$B$98,2,FALSE)</f>
        <v>148500</v>
      </c>
      <c r="W351" s="98" t="s">
        <v>47</v>
      </c>
      <c r="X351" s="71">
        <f>VLOOKUP(W351,Sheet1!$A$2:$B$98,2,FALSE)</f>
        <v>0</v>
      </c>
      <c r="Y351" s="98" t="s">
        <v>128</v>
      </c>
      <c r="Z351" s="71">
        <f>VLOOKUP(Y351,Sheet1!$A$2:$B$98,2,FALSE)</f>
        <v>0</v>
      </c>
      <c r="AA351" s="72" t="s">
        <v>86</v>
      </c>
      <c r="AB351" s="73">
        <f>VLOOKUP(AA351,Sheet1!$A$2:$B$98,2,FALSE)</f>
        <v>234000</v>
      </c>
      <c r="AC351" s="99" t="s">
        <v>53</v>
      </c>
      <c r="AD351" s="73">
        <f>VLOOKUP(AC351,Sheet1!$A$2:$B$98,2,FALSE)</f>
        <v>0</v>
      </c>
      <c r="AE351" s="101" t="s">
        <v>121</v>
      </c>
      <c r="AF351" s="74">
        <f>VLOOKUP(AE351,Sheet1!$A$2:$B$98,2,FALSE)</f>
        <v>0</v>
      </c>
      <c r="AG351" s="100" t="s">
        <v>129</v>
      </c>
      <c r="AH351" s="74">
        <f>VLOOKUP(AG351,Sheet1!$A$2:$B$98,2,FALSE)</f>
        <v>0</v>
      </c>
    </row>
    <row r="352" spans="1:34" ht="9.6999999999999993" customHeight="1" x14ac:dyDescent="0.2">
      <c r="A352" s="58">
        <v>351</v>
      </c>
      <c r="B352" s="59" t="s">
        <v>424</v>
      </c>
      <c r="C352" s="49" t="s">
        <v>111</v>
      </c>
      <c r="D352" s="80" t="s">
        <v>423</v>
      </c>
      <c r="E352" s="87" t="s">
        <v>426</v>
      </c>
      <c r="F352" s="52">
        <f t="shared" si="5"/>
        <v>721560</v>
      </c>
      <c r="G352" s="62" t="s">
        <v>50</v>
      </c>
      <c r="H352" s="63">
        <f>VLOOKUP(G352,Sheet1!$A$2:$B$98,2,FALSE)</f>
        <v>342000</v>
      </c>
      <c r="I352" s="64" t="s">
        <v>67</v>
      </c>
      <c r="J352" s="63">
        <f>VLOOKUP(I352,Sheet1!$A$2:$B$98,2,FALSE)</f>
        <v>101160</v>
      </c>
      <c r="K352" s="65" t="s">
        <v>64</v>
      </c>
      <c r="L352" s="66">
        <f>VLOOKUP(K352,Sheet1!$A$2:$B$98,2,FALSE)</f>
        <v>40500</v>
      </c>
      <c r="M352" s="103" t="s">
        <v>82</v>
      </c>
      <c r="N352" s="66">
        <f>VLOOKUP(M352,Sheet1!$A$2:$B$98,2,FALSE)</f>
        <v>0</v>
      </c>
      <c r="O352" s="102" t="s">
        <v>118</v>
      </c>
      <c r="P352" s="69">
        <f>VLOOKUP(O352,Sheet1!$A$2:$B$98,2,FALSE)</f>
        <v>0</v>
      </c>
      <c r="Q352" s="102" t="s">
        <v>136</v>
      </c>
      <c r="R352" s="69">
        <f>VLOOKUP(Q352,Sheet1!$A$2:$B$98,2,FALSE)</f>
        <v>0</v>
      </c>
      <c r="S352" s="102" t="s">
        <v>119</v>
      </c>
      <c r="T352" s="69">
        <f>VLOOKUP(S352,Sheet1!$A$2:$B$98,2,FALSE)</f>
        <v>0</v>
      </c>
      <c r="U352" s="98" t="s">
        <v>114</v>
      </c>
      <c r="V352" s="71">
        <f>VLOOKUP(U352,Sheet1!$A$2:$B$98,2,FALSE)</f>
        <v>0</v>
      </c>
      <c r="W352" s="70" t="s">
        <v>100</v>
      </c>
      <c r="X352" s="71">
        <f>VLOOKUP(W352,Sheet1!$A$2:$B$98,2,FALSE)</f>
        <v>55800</v>
      </c>
      <c r="Y352" s="70" t="s">
        <v>91</v>
      </c>
      <c r="Z352" s="71">
        <f>VLOOKUP(Y352,Sheet1!$A$2:$B$98,2,FALSE)</f>
        <v>66600</v>
      </c>
      <c r="AA352" s="99" t="s">
        <v>44</v>
      </c>
      <c r="AB352" s="73">
        <f>VLOOKUP(AA352,Sheet1!$A$2:$B$98,2,FALSE)</f>
        <v>0</v>
      </c>
      <c r="AC352" s="72" t="s">
        <v>39</v>
      </c>
      <c r="AD352" s="73">
        <f>VLOOKUP(AC352,Sheet1!$A$2:$B$98,2,FALSE)</f>
        <v>40500</v>
      </c>
      <c r="AE352" s="101" t="s">
        <v>115</v>
      </c>
      <c r="AF352" s="74">
        <f>VLOOKUP(AE352,Sheet1!$A$2:$B$98,2,FALSE)</f>
        <v>0</v>
      </c>
      <c r="AG352" s="75" t="s">
        <v>116</v>
      </c>
      <c r="AH352" s="74">
        <f>VLOOKUP(AG352,Sheet1!$A$2:$B$98,2,FALSE)</f>
        <v>75000</v>
      </c>
    </row>
    <row r="353" spans="1:34" ht="9.6999999999999993" customHeight="1" x14ac:dyDescent="0.2">
      <c r="A353" s="48">
        <v>352</v>
      </c>
      <c r="B353" s="59" t="s">
        <v>1018</v>
      </c>
      <c r="C353" s="49" t="s">
        <v>111</v>
      </c>
      <c r="D353" s="80" t="s">
        <v>267</v>
      </c>
      <c r="E353" s="87" t="s">
        <v>268</v>
      </c>
      <c r="F353" s="52">
        <f t="shared" si="5"/>
        <v>712800</v>
      </c>
      <c r="G353" s="107" t="s">
        <v>35</v>
      </c>
      <c r="H353" s="63">
        <f>VLOOKUP(G353,Sheet1!$A$2:$B$98,2,FALSE)</f>
        <v>0</v>
      </c>
      <c r="I353" s="64" t="s">
        <v>71</v>
      </c>
      <c r="J353" s="63">
        <f>VLOOKUP(I353,Sheet1!$A$2:$B$98,2,FALSE)</f>
        <v>234000</v>
      </c>
      <c r="K353" s="103" t="s">
        <v>42</v>
      </c>
      <c r="L353" s="66">
        <f>VLOOKUP(K353,Sheet1!$A$2:$B$98,2,FALSE)</f>
        <v>0</v>
      </c>
      <c r="M353" s="65" t="s">
        <v>57</v>
      </c>
      <c r="N353" s="66">
        <f>VLOOKUP(M353,Sheet1!$A$2:$B$98,2,FALSE)</f>
        <v>148500</v>
      </c>
      <c r="O353" s="102" t="s">
        <v>118</v>
      </c>
      <c r="P353" s="69">
        <f>VLOOKUP(O353,Sheet1!$A$2:$B$98,2,FALSE)</f>
        <v>0</v>
      </c>
      <c r="Q353" s="102" t="s">
        <v>98</v>
      </c>
      <c r="R353" s="69">
        <f>VLOOKUP(Q353,Sheet1!$A$2:$B$98,2,FALSE)</f>
        <v>0</v>
      </c>
      <c r="S353" s="102" t="s">
        <v>119</v>
      </c>
      <c r="T353" s="69">
        <f>VLOOKUP(S353,Sheet1!$A$2:$B$98,2,FALSE)</f>
        <v>0</v>
      </c>
      <c r="U353" s="70" t="s">
        <v>141</v>
      </c>
      <c r="V353" s="71">
        <f>VLOOKUP(U353,Sheet1!$A$2:$B$98,2,FALSE)</f>
        <v>40500</v>
      </c>
      <c r="W353" s="98" t="s">
        <v>114</v>
      </c>
      <c r="X353" s="71">
        <f>VLOOKUP(W353,Sheet1!$A$2:$B$98,2,FALSE)</f>
        <v>0</v>
      </c>
      <c r="Y353" s="70" t="s">
        <v>100</v>
      </c>
      <c r="Z353" s="71">
        <f>VLOOKUP(Y353,Sheet1!$A$2:$B$98,2,FALSE)</f>
        <v>55800</v>
      </c>
      <c r="AA353" s="72" t="s">
        <v>86</v>
      </c>
      <c r="AB353" s="73">
        <f>VLOOKUP(AA353,Sheet1!$A$2:$B$98,2,FALSE)</f>
        <v>234000</v>
      </c>
      <c r="AC353" s="99" t="s">
        <v>44</v>
      </c>
      <c r="AD353" s="73">
        <f>VLOOKUP(AC353,Sheet1!$A$2:$B$98,2,FALSE)</f>
        <v>0</v>
      </c>
      <c r="AE353" s="101" t="s">
        <v>115</v>
      </c>
      <c r="AF353" s="74">
        <f>VLOOKUP(AE353,Sheet1!$A$2:$B$98,2,FALSE)</f>
        <v>0</v>
      </c>
      <c r="AG353" s="100" t="s">
        <v>129</v>
      </c>
      <c r="AH353" s="74">
        <f>VLOOKUP(AG353,Sheet1!$A$2:$B$98,2,FALSE)</f>
        <v>0</v>
      </c>
    </row>
    <row r="354" spans="1:34" ht="9.6999999999999993" customHeight="1" x14ac:dyDescent="0.2">
      <c r="A354" s="48">
        <v>353</v>
      </c>
      <c r="B354" s="59" t="s">
        <v>536</v>
      </c>
      <c r="C354" s="49" t="s">
        <v>111</v>
      </c>
      <c r="D354" s="86" t="s">
        <v>534</v>
      </c>
      <c r="E354" s="83" t="s">
        <v>533</v>
      </c>
      <c r="F354" s="52">
        <f t="shared" si="5"/>
        <v>700020</v>
      </c>
      <c r="G354" s="62" t="s">
        <v>66</v>
      </c>
      <c r="H354" s="63">
        <f>VLOOKUP(G354,Sheet1!$A$2:$B$98,2,FALSE)</f>
        <v>148500</v>
      </c>
      <c r="I354" s="64" t="s">
        <v>71</v>
      </c>
      <c r="J354" s="63">
        <f>VLOOKUP(I354,Sheet1!$A$2:$B$98,2,FALSE)</f>
        <v>234000</v>
      </c>
      <c r="K354" s="103" t="s">
        <v>82</v>
      </c>
      <c r="L354" s="66">
        <f>VLOOKUP(K354,Sheet1!$A$2:$B$98,2,FALSE)</f>
        <v>0</v>
      </c>
      <c r="M354" s="65" t="s">
        <v>73</v>
      </c>
      <c r="N354" s="66">
        <f>VLOOKUP(M354,Sheet1!$A$2:$B$98,2,FALSE)</f>
        <v>101160</v>
      </c>
      <c r="O354" s="68" t="s">
        <v>134</v>
      </c>
      <c r="P354" s="69">
        <f>VLOOKUP(O354,Sheet1!$A$2:$B$98,2,FALSE)</f>
        <v>40500</v>
      </c>
      <c r="Q354" s="102" t="s">
        <v>96</v>
      </c>
      <c r="R354" s="69">
        <f>VLOOKUP(Q354,Sheet1!$A$2:$B$98,2,FALSE)</f>
        <v>0</v>
      </c>
      <c r="S354" s="68" t="s">
        <v>76</v>
      </c>
      <c r="T354" s="69">
        <f>VLOOKUP(S354,Sheet1!$A$2:$B$98,2,FALSE)</f>
        <v>101160</v>
      </c>
      <c r="U354" s="70" t="s">
        <v>40</v>
      </c>
      <c r="V354" s="71">
        <f>VLOOKUP(U354,Sheet1!$A$2:$B$98,2,FALSE)</f>
        <v>34200</v>
      </c>
      <c r="W354" s="98" t="s">
        <v>146</v>
      </c>
      <c r="X354" s="71">
        <f>VLOOKUP(W354,Sheet1!$A$2:$B$98,2,FALSE)</f>
        <v>0</v>
      </c>
      <c r="Y354" s="98" t="s">
        <v>128</v>
      </c>
      <c r="Z354" s="71">
        <f>VLOOKUP(Y354,Sheet1!$A$2:$B$98,2,FALSE)</f>
        <v>0</v>
      </c>
      <c r="AA354" s="99" t="s">
        <v>44</v>
      </c>
      <c r="AB354" s="73">
        <f>VLOOKUP(AA354,Sheet1!$A$2:$B$98,2,FALSE)</f>
        <v>0</v>
      </c>
      <c r="AC354" s="72" t="s">
        <v>39</v>
      </c>
      <c r="AD354" s="73">
        <f>VLOOKUP(AC354,Sheet1!$A$2:$B$98,2,FALSE)</f>
        <v>40500</v>
      </c>
      <c r="AE354" s="101" t="s">
        <v>115</v>
      </c>
      <c r="AF354" s="74">
        <f>VLOOKUP(AE354,Sheet1!$A$2:$B$98,2,FALSE)</f>
        <v>0</v>
      </c>
      <c r="AG354" s="100" t="s">
        <v>129</v>
      </c>
      <c r="AH354" s="74">
        <f>VLOOKUP(AG354,Sheet1!$A$2:$B$98,2,FALSE)</f>
        <v>0</v>
      </c>
    </row>
    <row r="355" spans="1:34" ht="9.6999999999999993" customHeight="1" x14ac:dyDescent="0.2">
      <c r="A355" s="58">
        <v>354</v>
      </c>
      <c r="B355" s="59" t="s">
        <v>703</v>
      </c>
      <c r="C355" s="49" t="s">
        <v>111</v>
      </c>
      <c r="D355" s="80" t="s">
        <v>700</v>
      </c>
      <c r="E355" s="83" t="s">
        <v>704</v>
      </c>
      <c r="F355" s="52">
        <f t="shared" si="5"/>
        <v>683100</v>
      </c>
      <c r="G355" s="62" t="s">
        <v>36</v>
      </c>
      <c r="H355" s="63">
        <f>VLOOKUP(G355,Sheet1!$A$2:$B$98,2,FALSE)</f>
        <v>148500</v>
      </c>
      <c r="I355" s="108" t="s">
        <v>78</v>
      </c>
      <c r="J355" s="63">
        <f>VLOOKUP(I355,Sheet1!$A$2:$B$98,2,FALSE)</f>
        <v>0</v>
      </c>
      <c r="K355" s="103" t="s">
        <v>42</v>
      </c>
      <c r="L355" s="66">
        <f>VLOOKUP(K355,Sheet1!$A$2:$B$98,2,FALSE)</f>
        <v>0</v>
      </c>
      <c r="M355" s="65" t="s">
        <v>79</v>
      </c>
      <c r="N355" s="66">
        <f>VLOOKUP(M355,Sheet1!$A$2:$B$98,2,FALSE)</f>
        <v>148500</v>
      </c>
      <c r="O355" s="102" t="s">
        <v>118</v>
      </c>
      <c r="P355" s="69">
        <f>VLOOKUP(O355,Sheet1!$A$2:$B$98,2,FALSE)</f>
        <v>0</v>
      </c>
      <c r="Q355" s="68" t="s">
        <v>68</v>
      </c>
      <c r="R355" s="69">
        <f>VLOOKUP(Q355,Sheet1!$A$2:$B$98,2,FALSE)</f>
        <v>55800</v>
      </c>
      <c r="S355" s="102" t="s">
        <v>119</v>
      </c>
      <c r="T355" s="69">
        <f>VLOOKUP(S355,Sheet1!$A$2:$B$98,2,FALSE)</f>
        <v>0</v>
      </c>
      <c r="U355" s="98" t="s">
        <v>114</v>
      </c>
      <c r="V355" s="71">
        <f>VLOOKUP(U355,Sheet1!$A$2:$B$98,2,FALSE)</f>
        <v>0</v>
      </c>
      <c r="W355" s="70" t="s">
        <v>120</v>
      </c>
      <c r="X355" s="71">
        <f>VLOOKUP(W355,Sheet1!$A$2:$B$98,2,FALSE)</f>
        <v>234000</v>
      </c>
      <c r="Y355" s="70" t="s">
        <v>100</v>
      </c>
      <c r="Z355" s="71">
        <f>VLOOKUP(Y355,Sheet1!$A$2:$B$98,2,FALSE)</f>
        <v>55800</v>
      </c>
      <c r="AA355" s="99" t="s">
        <v>44</v>
      </c>
      <c r="AB355" s="73">
        <f>VLOOKUP(AA355,Sheet1!$A$2:$B$98,2,FALSE)</f>
        <v>0</v>
      </c>
      <c r="AC355" s="72" t="s">
        <v>39</v>
      </c>
      <c r="AD355" s="73">
        <f>VLOOKUP(AC355,Sheet1!$A$2:$B$98,2,FALSE)</f>
        <v>40500</v>
      </c>
      <c r="AE355" s="101" t="s">
        <v>122</v>
      </c>
      <c r="AF355" s="74">
        <f>VLOOKUP(AE355,Sheet1!$A$2:$B$98,2,FALSE)</f>
        <v>0</v>
      </c>
      <c r="AG355" s="100" t="s">
        <v>129</v>
      </c>
      <c r="AH355" s="74">
        <f>VLOOKUP(AG355,Sheet1!$A$2:$B$98,2,FALSE)</f>
        <v>0</v>
      </c>
    </row>
    <row r="356" spans="1:34" ht="9.6999999999999993" customHeight="1" x14ac:dyDescent="0.2">
      <c r="A356" s="58">
        <v>355</v>
      </c>
      <c r="B356" s="59" t="s">
        <v>567</v>
      </c>
      <c r="C356" s="60" t="s">
        <v>111</v>
      </c>
      <c r="D356" s="86" t="s">
        <v>566</v>
      </c>
      <c r="E356" s="84" t="s">
        <v>568</v>
      </c>
      <c r="F356" s="52">
        <f t="shared" si="5"/>
        <v>681120</v>
      </c>
      <c r="G356" s="62" t="s">
        <v>50</v>
      </c>
      <c r="H356" s="63">
        <f>VLOOKUP(G356,Sheet1!$A$2:$B$98,2,FALSE)</f>
        <v>342000</v>
      </c>
      <c r="I356" s="64" t="s">
        <v>67</v>
      </c>
      <c r="J356" s="63">
        <f>VLOOKUP(I356,Sheet1!$A$2:$B$98,2,FALSE)</f>
        <v>101160</v>
      </c>
      <c r="K356" s="103" t="s">
        <v>42</v>
      </c>
      <c r="L356" s="66">
        <f>VLOOKUP(K356,Sheet1!$A$2:$B$98,2,FALSE)</f>
        <v>0</v>
      </c>
      <c r="M356" s="103" t="s">
        <v>41</v>
      </c>
      <c r="N356" s="66">
        <f>VLOOKUP(M356,Sheet1!$A$2:$B$98,2,FALSE)</f>
        <v>0</v>
      </c>
      <c r="O356" s="68" t="s">
        <v>68</v>
      </c>
      <c r="P356" s="69">
        <f>VLOOKUP(O356,Sheet1!$A$2:$B$98,2,FALSE)</f>
        <v>55800</v>
      </c>
      <c r="Q356" s="102" t="s">
        <v>98</v>
      </c>
      <c r="R356" s="69">
        <f>VLOOKUP(Q356,Sheet1!$A$2:$B$98,2,FALSE)</f>
        <v>0</v>
      </c>
      <c r="S356" s="68" t="s">
        <v>76</v>
      </c>
      <c r="T356" s="69">
        <f>VLOOKUP(S356,Sheet1!$A$2:$B$98,2,FALSE)</f>
        <v>101160</v>
      </c>
      <c r="U356" s="70" t="s">
        <v>141</v>
      </c>
      <c r="V356" s="71">
        <f>VLOOKUP(U356,Sheet1!$A$2:$B$98,2,FALSE)</f>
        <v>40500</v>
      </c>
      <c r="W356" s="98" t="s">
        <v>114</v>
      </c>
      <c r="X356" s="71">
        <f>VLOOKUP(W356,Sheet1!$A$2:$B$98,2,FALSE)</f>
        <v>0</v>
      </c>
      <c r="Y356" s="98" t="s">
        <v>147</v>
      </c>
      <c r="Z356" s="71">
        <f>VLOOKUP(Y356,Sheet1!$A$2:$B$98,2,FALSE)</f>
        <v>0</v>
      </c>
      <c r="AA356" s="99" t="s">
        <v>44</v>
      </c>
      <c r="AB356" s="73">
        <f>VLOOKUP(AA356,Sheet1!$A$2:$B$98,2,FALSE)</f>
        <v>0</v>
      </c>
      <c r="AC356" s="72" t="s">
        <v>39</v>
      </c>
      <c r="AD356" s="73">
        <f>VLOOKUP(AC356,Sheet1!$A$2:$B$98,2,FALSE)</f>
        <v>40500</v>
      </c>
      <c r="AE356" s="101" t="s">
        <v>129</v>
      </c>
      <c r="AF356" s="74">
        <f>VLOOKUP(AE356,Sheet1!$A$2:$B$98,2,FALSE)</f>
        <v>0</v>
      </c>
      <c r="AG356" s="100" t="s">
        <v>150</v>
      </c>
      <c r="AH356" s="74">
        <f>VLOOKUP(AG356,Sheet1!$A$2:$B$98,2,FALSE)</f>
        <v>0</v>
      </c>
    </row>
    <row r="357" spans="1:34" ht="9.6999999999999993" customHeight="1" x14ac:dyDescent="0.2">
      <c r="A357" s="48">
        <v>356</v>
      </c>
      <c r="B357" s="59" t="s">
        <v>874</v>
      </c>
      <c r="C357" s="60" t="s">
        <v>111</v>
      </c>
      <c r="D357" s="61" t="s">
        <v>873</v>
      </c>
      <c r="E357" s="51" t="s">
        <v>875</v>
      </c>
      <c r="F357" s="52">
        <f t="shared" si="5"/>
        <v>672660</v>
      </c>
      <c r="G357" s="62" t="s">
        <v>36</v>
      </c>
      <c r="H357" s="63">
        <f>VLOOKUP(G357,Sheet1!$A$2:$B$98,2,FALSE)</f>
        <v>148500</v>
      </c>
      <c r="I357" s="108" t="s">
        <v>43</v>
      </c>
      <c r="J357" s="63">
        <f>VLOOKUP(I357,Sheet1!$A$2:$B$98,2,FALSE)</f>
        <v>0</v>
      </c>
      <c r="K357" s="65" t="s">
        <v>57</v>
      </c>
      <c r="L357" s="66">
        <f>VLOOKUP(K357,Sheet1!$A$2:$B$98,2,FALSE)</f>
        <v>148500</v>
      </c>
      <c r="M357" s="103" t="s">
        <v>41</v>
      </c>
      <c r="N357" s="66">
        <f>VLOOKUP(M357,Sheet1!$A$2:$B$98,2,FALSE)</f>
        <v>0</v>
      </c>
      <c r="O357" s="102" t="s">
        <v>119</v>
      </c>
      <c r="P357" s="69">
        <f>VLOOKUP(O357,Sheet1!$A$2:$B$98,2,FALSE)</f>
        <v>0</v>
      </c>
      <c r="Q357" s="68" t="s">
        <v>76</v>
      </c>
      <c r="R357" s="69">
        <f>VLOOKUP(Q357,Sheet1!$A$2:$B$98,2,FALSE)</f>
        <v>101160</v>
      </c>
      <c r="S357" s="102" t="s">
        <v>127</v>
      </c>
      <c r="T357" s="69">
        <f>VLOOKUP(S357,Sheet1!$A$2:$B$98,2,FALSE)</f>
        <v>0</v>
      </c>
      <c r="U357" s="98" t="s">
        <v>140</v>
      </c>
      <c r="V357" s="71">
        <f>VLOOKUP(U357,Sheet1!$A$2:$B$98,2,FALSE)</f>
        <v>0</v>
      </c>
      <c r="W357" s="98" t="s">
        <v>114</v>
      </c>
      <c r="X357" s="71">
        <f>VLOOKUP(W357,Sheet1!$A$2:$B$98,2,FALSE)</f>
        <v>0</v>
      </c>
      <c r="Y357" s="98" t="s">
        <v>128</v>
      </c>
      <c r="Z357" s="71">
        <f>VLOOKUP(Y357,Sheet1!$A$2:$B$98,2,FALSE)</f>
        <v>0</v>
      </c>
      <c r="AA357" s="72" t="s">
        <v>86</v>
      </c>
      <c r="AB357" s="73">
        <f>VLOOKUP(AA357,Sheet1!$A$2:$B$98,2,FALSE)</f>
        <v>234000</v>
      </c>
      <c r="AC357" s="72" t="s">
        <v>39</v>
      </c>
      <c r="AD357" s="73">
        <f>VLOOKUP(AC357,Sheet1!$A$2:$B$98,2,FALSE)</f>
        <v>40500</v>
      </c>
      <c r="AE357" s="101" t="s">
        <v>129</v>
      </c>
      <c r="AF357" s="74">
        <f>VLOOKUP(AE357,Sheet1!$A$2:$B$98,2,FALSE)</f>
        <v>0</v>
      </c>
      <c r="AG357" s="100" t="s">
        <v>150</v>
      </c>
      <c r="AH357" s="74">
        <f>VLOOKUP(AG357,Sheet1!$A$2:$B$98,2,FALSE)</f>
        <v>0</v>
      </c>
    </row>
    <row r="358" spans="1:34" ht="9.6999999999999993" customHeight="1" x14ac:dyDescent="0.2">
      <c r="A358" s="48">
        <v>357</v>
      </c>
      <c r="B358" s="59" t="s">
        <v>440</v>
      </c>
      <c r="C358" s="49" t="s">
        <v>111</v>
      </c>
      <c r="D358" s="80" t="s">
        <v>439</v>
      </c>
      <c r="E358" s="87" t="s">
        <v>441</v>
      </c>
      <c r="F358" s="52">
        <f t="shared" si="5"/>
        <v>659460</v>
      </c>
      <c r="G358" s="62" t="s">
        <v>50</v>
      </c>
      <c r="H358" s="63">
        <f>VLOOKUP(G358,Sheet1!$A$2:$B$98,2,FALSE)</f>
        <v>342000</v>
      </c>
      <c r="I358" s="64" t="s">
        <v>67</v>
      </c>
      <c r="J358" s="63">
        <f>VLOOKUP(I358,Sheet1!$A$2:$B$98,2,FALSE)</f>
        <v>101160</v>
      </c>
      <c r="K358" s="103" t="s">
        <v>82</v>
      </c>
      <c r="L358" s="66">
        <f>VLOOKUP(K358,Sheet1!$A$2:$B$98,2,FALSE)</f>
        <v>0</v>
      </c>
      <c r="M358" s="65" t="s">
        <v>32</v>
      </c>
      <c r="N358" s="66">
        <f>VLOOKUP(M358,Sheet1!$A$2:$B$98,2,FALSE)</f>
        <v>66600</v>
      </c>
      <c r="O358" s="102" t="s">
        <v>118</v>
      </c>
      <c r="P358" s="69">
        <f>VLOOKUP(O358,Sheet1!$A$2:$B$98,2,FALSE)</f>
        <v>0</v>
      </c>
      <c r="Q358" s="102" t="s">
        <v>119</v>
      </c>
      <c r="R358" s="69">
        <f>VLOOKUP(Q358,Sheet1!$A$2:$B$98,2,FALSE)</f>
        <v>0</v>
      </c>
      <c r="S358" s="102" t="s">
        <v>92</v>
      </c>
      <c r="T358" s="69">
        <f>VLOOKUP(S358,Sheet1!$A$2:$B$98,2,FALSE)</f>
        <v>0</v>
      </c>
      <c r="U358" s="98" t="s">
        <v>93</v>
      </c>
      <c r="V358" s="71">
        <f>VLOOKUP(U358,Sheet1!$A$2:$B$98,2,FALSE)</f>
        <v>0</v>
      </c>
      <c r="W358" s="70" t="s">
        <v>40</v>
      </c>
      <c r="X358" s="71">
        <f>VLOOKUP(W358,Sheet1!$A$2:$B$98,2,FALSE)</f>
        <v>34200</v>
      </c>
      <c r="Y358" s="98" t="s">
        <v>142</v>
      </c>
      <c r="Z358" s="71">
        <f>VLOOKUP(Y358,Sheet1!$A$2:$B$98,2,FALSE)</f>
        <v>0</v>
      </c>
      <c r="AA358" s="99" t="s">
        <v>60</v>
      </c>
      <c r="AB358" s="73">
        <f>VLOOKUP(AA358,Sheet1!$A$2:$B$98,2,FALSE)</f>
        <v>0</v>
      </c>
      <c r="AC358" s="72" t="s">
        <v>39</v>
      </c>
      <c r="AD358" s="73">
        <f>VLOOKUP(AC358,Sheet1!$A$2:$B$98,2,FALSE)</f>
        <v>40500</v>
      </c>
      <c r="AE358" s="101" t="s">
        <v>150</v>
      </c>
      <c r="AF358" s="74">
        <f>VLOOKUP(AE358,Sheet1!$A$2:$B$98,2,FALSE)</f>
        <v>0</v>
      </c>
      <c r="AG358" s="75" t="s">
        <v>116</v>
      </c>
      <c r="AH358" s="74">
        <f>VLOOKUP(AG358,Sheet1!$A$2:$B$98,2,FALSE)</f>
        <v>75000</v>
      </c>
    </row>
    <row r="359" spans="1:34" ht="9.6999999999999993" customHeight="1" x14ac:dyDescent="0.2">
      <c r="A359" s="58">
        <v>358</v>
      </c>
      <c r="B359" s="59" t="s">
        <v>469</v>
      </c>
      <c r="C359" s="49" t="s">
        <v>111</v>
      </c>
      <c r="D359" s="80" t="s">
        <v>467</v>
      </c>
      <c r="E359" s="87" t="s">
        <v>468</v>
      </c>
      <c r="F359" s="52">
        <f t="shared" si="5"/>
        <v>657360</v>
      </c>
      <c r="G359" s="62" t="s">
        <v>36</v>
      </c>
      <c r="H359" s="63">
        <f>VLOOKUP(G359,Sheet1!$A$2:$B$98,2,FALSE)</f>
        <v>148500</v>
      </c>
      <c r="I359" s="64" t="s">
        <v>66</v>
      </c>
      <c r="J359" s="63">
        <f>VLOOKUP(I359,Sheet1!$A$2:$B$98,2,FALSE)</f>
        <v>148500</v>
      </c>
      <c r="K359" s="103" t="s">
        <v>42</v>
      </c>
      <c r="L359" s="66">
        <f>VLOOKUP(K359,Sheet1!$A$2:$B$98,2,FALSE)</f>
        <v>0</v>
      </c>
      <c r="M359" s="65" t="s">
        <v>33</v>
      </c>
      <c r="N359" s="66">
        <f>VLOOKUP(M359,Sheet1!$A$2:$B$98,2,FALSE)</f>
        <v>55800</v>
      </c>
      <c r="O359" s="68" t="s">
        <v>134</v>
      </c>
      <c r="P359" s="69">
        <f>VLOOKUP(O359,Sheet1!$A$2:$B$98,2,FALSE)</f>
        <v>40500</v>
      </c>
      <c r="Q359" s="68" t="s">
        <v>138</v>
      </c>
      <c r="R359" s="69">
        <f>VLOOKUP(Q359,Sheet1!$A$2:$B$98,2,FALSE)</f>
        <v>66600</v>
      </c>
      <c r="S359" s="68" t="s">
        <v>76</v>
      </c>
      <c r="T359" s="69">
        <f>VLOOKUP(S359,Sheet1!$A$2:$B$98,2,FALSE)</f>
        <v>101160</v>
      </c>
      <c r="U359" s="98" t="s">
        <v>114</v>
      </c>
      <c r="V359" s="71">
        <f>VLOOKUP(U359,Sheet1!$A$2:$B$98,2,FALSE)</f>
        <v>0</v>
      </c>
      <c r="W359" s="70" t="s">
        <v>100</v>
      </c>
      <c r="X359" s="71">
        <f>VLOOKUP(W359,Sheet1!$A$2:$B$98,2,FALSE)</f>
        <v>55800</v>
      </c>
      <c r="Y359" s="98" t="s">
        <v>47</v>
      </c>
      <c r="Z359" s="71">
        <f>VLOOKUP(Y359,Sheet1!$A$2:$B$98,2,FALSE)</f>
        <v>0</v>
      </c>
      <c r="AA359" s="99" t="s">
        <v>44</v>
      </c>
      <c r="AB359" s="73">
        <f>VLOOKUP(AA359,Sheet1!$A$2:$B$98,2,FALSE)</f>
        <v>0</v>
      </c>
      <c r="AC359" s="72" t="s">
        <v>39</v>
      </c>
      <c r="AD359" s="73">
        <f>VLOOKUP(AC359,Sheet1!$A$2:$B$98,2,FALSE)</f>
        <v>40500</v>
      </c>
      <c r="AE359" s="101" t="s">
        <v>115</v>
      </c>
      <c r="AF359" s="74">
        <f>VLOOKUP(AE359,Sheet1!$A$2:$B$98,2,FALSE)</f>
        <v>0</v>
      </c>
      <c r="AG359" s="100" t="s">
        <v>129</v>
      </c>
      <c r="AH359" s="74">
        <f>VLOOKUP(AG359,Sheet1!$A$2:$B$98,2,FALSE)</f>
        <v>0</v>
      </c>
    </row>
    <row r="360" spans="1:34" ht="9.6999999999999993" customHeight="1" x14ac:dyDescent="0.2">
      <c r="A360" s="58">
        <v>359</v>
      </c>
      <c r="B360" s="59" t="s">
        <v>633</v>
      </c>
      <c r="C360" s="49" t="s">
        <v>111</v>
      </c>
      <c r="D360" s="80" t="s">
        <v>625</v>
      </c>
      <c r="E360" s="83" t="s">
        <v>628</v>
      </c>
      <c r="F360" s="52">
        <f t="shared" si="5"/>
        <v>653232</v>
      </c>
      <c r="G360" s="62" t="s">
        <v>36</v>
      </c>
      <c r="H360" s="63">
        <f>VLOOKUP(G360,Sheet1!$A$2:$B$98,2,FALSE)</f>
        <v>148500</v>
      </c>
      <c r="I360" s="108" t="s">
        <v>35</v>
      </c>
      <c r="J360" s="63">
        <f>VLOOKUP(I360,Sheet1!$A$2:$B$98,2,FALSE)</f>
        <v>0</v>
      </c>
      <c r="K360" s="103" t="s">
        <v>80</v>
      </c>
      <c r="L360" s="66">
        <f>VLOOKUP(K360,Sheet1!$A$2:$B$98,2,FALSE)</f>
        <v>0</v>
      </c>
      <c r="M360" s="103" t="s">
        <v>41</v>
      </c>
      <c r="N360" s="66">
        <f>VLOOKUP(M360,Sheet1!$A$2:$B$98,2,FALSE)</f>
        <v>0</v>
      </c>
      <c r="O360" s="68" t="s">
        <v>137</v>
      </c>
      <c r="P360" s="69">
        <f>VLOOKUP(O360,Sheet1!$A$2:$B$98,2,FALSE)</f>
        <v>66600</v>
      </c>
      <c r="Q360" s="102" t="s">
        <v>136</v>
      </c>
      <c r="R360" s="69">
        <f>VLOOKUP(Q360,Sheet1!$A$2:$B$98,2,FALSE)</f>
        <v>0</v>
      </c>
      <c r="S360" s="68" t="s">
        <v>76</v>
      </c>
      <c r="T360" s="69">
        <f>VLOOKUP(S360,Sheet1!$A$2:$B$98,2,FALSE)</f>
        <v>101160</v>
      </c>
      <c r="U360" s="70" t="s">
        <v>120</v>
      </c>
      <c r="V360" s="71">
        <f>VLOOKUP(U360,Sheet1!$A$2:$B$98,2,FALSE)</f>
        <v>234000</v>
      </c>
      <c r="W360" s="98" t="s">
        <v>114</v>
      </c>
      <c r="X360" s="71">
        <f>VLOOKUP(W360,Sheet1!$A$2:$B$98,2,FALSE)</f>
        <v>0</v>
      </c>
      <c r="Y360" s="98" t="s">
        <v>128</v>
      </c>
      <c r="Z360" s="71">
        <f>VLOOKUP(Y360,Sheet1!$A$2:$B$98,2,FALSE)</f>
        <v>0</v>
      </c>
      <c r="AA360" s="72" t="s">
        <v>48</v>
      </c>
      <c r="AB360" s="73">
        <f>VLOOKUP(AA360,Sheet1!$A$2:$B$98,2,FALSE)</f>
        <v>27972</v>
      </c>
      <c r="AC360" s="99" t="s">
        <v>44</v>
      </c>
      <c r="AD360" s="73">
        <f>VLOOKUP(AC360,Sheet1!$A$2:$B$98,2,FALSE)</f>
        <v>0</v>
      </c>
      <c r="AE360" s="101" t="s">
        <v>129</v>
      </c>
      <c r="AF360" s="74">
        <f>VLOOKUP(AE360,Sheet1!$A$2:$B$98,2,FALSE)</f>
        <v>0</v>
      </c>
      <c r="AG360" s="75" t="s">
        <v>116</v>
      </c>
      <c r="AH360" s="74">
        <f>VLOOKUP(AG360,Sheet1!$A$2:$B$98,2,FALSE)</f>
        <v>75000</v>
      </c>
    </row>
    <row r="361" spans="1:34" ht="9.6999999999999993" customHeight="1" x14ac:dyDescent="0.2">
      <c r="A361" s="48">
        <v>360</v>
      </c>
      <c r="B361" s="59" t="s">
        <v>541</v>
      </c>
      <c r="C361" s="49" t="s">
        <v>556</v>
      </c>
      <c r="D361" s="80" t="s">
        <v>542</v>
      </c>
      <c r="E361" s="87" t="s">
        <v>543</v>
      </c>
      <c r="F361" s="52">
        <f t="shared" si="5"/>
        <v>641700</v>
      </c>
      <c r="G361" s="62" t="s">
        <v>36</v>
      </c>
      <c r="H361" s="63">
        <f>VLOOKUP(G361,Sheet1!$A$2:$B$98,2,FALSE)</f>
        <v>148500</v>
      </c>
      <c r="I361" s="64" t="s">
        <v>71</v>
      </c>
      <c r="J361" s="63">
        <f>VLOOKUP(I361,Sheet1!$A$2:$B$98,2,FALSE)</f>
        <v>234000</v>
      </c>
      <c r="K361" s="103" t="s">
        <v>42</v>
      </c>
      <c r="L361" s="66">
        <f>VLOOKUP(K361,Sheet1!$A$2:$B$98,2,FALSE)</f>
        <v>0</v>
      </c>
      <c r="M361" s="65" t="s">
        <v>64</v>
      </c>
      <c r="N361" s="66">
        <f>VLOOKUP(M361,Sheet1!$A$2:$B$98,2,FALSE)</f>
        <v>40500</v>
      </c>
      <c r="O361" s="68" t="s">
        <v>68</v>
      </c>
      <c r="P361" s="69">
        <f>VLOOKUP(O361,Sheet1!$A$2:$B$98,2,FALSE)</f>
        <v>55800</v>
      </c>
      <c r="Q361" s="102" t="s">
        <v>98</v>
      </c>
      <c r="R361" s="69">
        <f>VLOOKUP(Q361,Sheet1!$A$2:$B$98,2,FALSE)</f>
        <v>0</v>
      </c>
      <c r="S361" s="102" t="s">
        <v>127</v>
      </c>
      <c r="T361" s="69">
        <f>VLOOKUP(S361,Sheet1!$A$2:$B$98,2,FALSE)</f>
        <v>0</v>
      </c>
      <c r="U361" s="70" t="s">
        <v>100</v>
      </c>
      <c r="V361" s="71">
        <f>VLOOKUP(U361,Sheet1!$A$2:$B$98,2,FALSE)</f>
        <v>55800</v>
      </c>
      <c r="W361" s="70" t="s">
        <v>91</v>
      </c>
      <c r="X361" s="71">
        <f>VLOOKUP(W361,Sheet1!$A$2:$B$98,2,FALSE)</f>
        <v>66600</v>
      </c>
      <c r="Y361" s="98" t="s">
        <v>128</v>
      </c>
      <c r="Z361" s="71">
        <f>VLOOKUP(Y361,Sheet1!$A$2:$B$98,2,FALSE)</f>
        <v>0</v>
      </c>
      <c r="AA361" s="99" t="s">
        <v>44</v>
      </c>
      <c r="AB361" s="73">
        <f>VLOOKUP(AA361,Sheet1!$A$2:$B$98,2,FALSE)</f>
        <v>0</v>
      </c>
      <c r="AC361" s="72" t="s">
        <v>39</v>
      </c>
      <c r="AD361" s="73">
        <f>VLOOKUP(AC361,Sheet1!$A$2:$B$98,2,FALSE)</f>
        <v>40500</v>
      </c>
      <c r="AE361" s="101" t="s">
        <v>115</v>
      </c>
      <c r="AF361" s="74">
        <f>VLOOKUP(AE361,Sheet1!$A$2:$B$98,2,FALSE)</f>
        <v>0</v>
      </c>
      <c r="AG361" s="100" t="s">
        <v>129</v>
      </c>
      <c r="AH361" s="74">
        <f>VLOOKUP(AG361,Sheet1!$A$2:$B$98,2,FALSE)</f>
        <v>0</v>
      </c>
    </row>
    <row r="362" spans="1:34" ht="9.6999999999999993" customHeight="1" x14ac:dyDescent="0.2">
      <c r="A362" s="48">
        <v>361</v>
      </c>
      <c r="B362" s="79" t="s">
        <v>1009</v>
      </c>
      <c r="C362" s="49" t="s">
        <v>111</v>
      </c>
      <c r="D362" s="80" t="s">
        <v>1008</v>
      </c>
      <c r="E362" s="87" t="s">
        <v>1011</v>
      </c>
      <c r="F362" s="52">
        <f t="shared" si="5"/>
        <v>641172</v>
      </c>
      <c r="G362" s="62" t="s">
        <v>36</v>
      </c>
      <c r="H362" s="63">
        <f>VLOOKUP(G362,Sheet1!$A$2:$B$98,2,FALSE)</f>
        <v>148500</v>
      </c>
      <c r="I362" s="108" t="s">
        <v>43</v>
      </c>
      <c r="J362" s="63">
        <f>VLOOKUP(I362,Sheet1!$A$2:$B$98,2,FALSE)</f>
        <v>0</v>
      </c>
      <c r="K362" s="103" t="s">
        <v>82</v>
      </c>
      <c r="L362" s="66">
        <f>VLOOKUP(K362,Sheet1!$A$2:$B$98,2,FALSE)</f>
        <v>0</v>
      </c>
      <c r="M362" s="65" t="s">
        <v>64</v>
      </c>
      <c r="N362" s="66">
        <f>VLOOKUP(M362,Sheet1!$A$2:$B$98,2,FALSE)</f>
        <v>40500</v>
      </c>
      <c r="O362" s="68" t="s">
        <v>62</v>
      </c>
      <c r="P362" s="69">
        <f>VLOOKUP(O362,Sheet1!$A$2:$B$98,2,FALSE)</f>
        <v>48600</v>
      </c>
      <c r="Q362" s="102" t="s">
        <v>118</v>
      </c>
      <c r="R362" s="69">
        <f>VLOOKUP(Q362,Sheet1!$A$2:$B$98,2,FALSE)</f>
        <v>0</v>
      </c>
      <c r="S362" s="68" t="s">
        <v>137</v>
      </c>
      <c r="T362" s="69">
        <f>VLOOKUP(S362,Sheet1!$A$2:$B$98,2,FALSE)</f>
        <v>66600</v>
      </c>
      <c r="U362" s="98" t="s">
        <v>145</v>
      </c>
      <c r="V362" s="71">
        <f>VLOOKUP(U362,Sheet1!$A$2:$B$98,2,FALSE)</f>
        <v>0</v>
      </c>
      <c r="W362" s="70" t="s">
        <v>84</v>
      </c>
      <c r="X362" s="71">
        <f>VLOOKUP(W362,Sheet1!$A$2:$B$98,2,FALSE)</f>
        <v>27972</v>
      </c>
      <c r="Y362" s="98" t="s">
        <v>94</v>
      </c>
      <c r="Z362" s="71">
        <f>VLOOKUP(Y362,Sheet1!$A$2:$B$98,2,FALSE)</f>
        <v>0</v>
      </c>
      <c r="AA362" s="72" t="s">
        <v>86</v>
      </c>
      <c r="AB362" s="73">
        <f>VLOOKUP(AA362,Sheet1!$A$2:$B$98,2,FALSE)</f>
        <v>234000</v>
      </c>
      <c r="AC362" s="99" t="s">
        <v>44</v>
      </c>
      <c r="AD362" s="73">
        <f>VLOOKUP(AC362,Sheet1!$A$2:$B$98,2,FALSE)</f>
        <v>0</v>
      </c>
      <c r="AE362" s="101" t="s">
        <v>115</v>
      </c>
      <c r="AF362" s="74">
        <f>VLOOKUP(AE362,Sheet1!$A$2:$B$98,2,FALSE)</f>
        <v>0</v>
      </c>
      <c r="AG362" s="75" t="s">
        <v>116</v>
      </c>
      <c r="AH362" s="74">
        <f>VLOOKUP(AG362,Sheet1!$A$2:$B$98,2,FALSE)</f>
        <v>75000</v>
      </c>
    </row>
    <row r="363" spans="1:34" ht="9.6999999999999993" customHeight="1" x14ac:dyDescent="0.2">
      <c r="A363" s="58">
        <v>362</v>
      </c>
      <c r="B363" s="59" t="s">
        <v>822</v>
      </c>
      <c r="C363" s="49" t="s">
        <v>111</v>
      </c>
      <c r="D363" s="80" t="s">
        <v>821</v>
      </c>
      <c r="E363" s="51" t="s">
        <v>824</v>
      </c>
      <c r="F363" s="52">
        <f t="shared" si="5"/>
        <v>640560</v>
      </c>
      <c r="G363" s="62" t="s">
        <v>50</v>
      </c>
      <c r="H363" s="63">
        <f>VLOOKUP(G363,Sheet1!$A$2:$B$98,2,FALSE)</f>
        <v>342000</v>
      </c>
      <c r="I363" s="64" t="s">
        <v>67</v>
      </c>
      <c r="J363" s="63">
        <f>VLOOKUP(I363,Sheet1!$A$2:$B$98,2,FALSE)</f>
        <v>101160</v>
      </c>
      <c r="K363" s="103" t="s">
        <v>80</v>
      </c>
      <c r="L363" s="66">
        <f>VLOOKUP(K363,Sheet1!$A$2:$B$98,2,FALSE)</f>
        <v>0</v>
      </c>
      <c r="M363" s="65" t="s">
        <v>32</v>
      </c>
      <c r="N363" s="66">
        <f>VLOOKUP(M363,Sheet1!$A$2:$B$98,2,FALSE)</f>
        <v>66600</v>
      </c>
      <c r="O363" s="102" t="s">
        <v>118</v>
      </c>
      <c r="P363" s="69">
        <f>VLOOKUP(O363,Sheet1!$A$2:$B$98,2,FALSE)</f>
        <v>0</v>
      </c>
      <c r="Q363" s="102" t="s">
        <v>92</v>
      </c>
      <c r="R363" s="69">
        <f>VLOOKUP(Q363,Sheet1!$A$2:$B$98,2,FALSE)</f>
        <v>0</v>
      </c>
      <c r="S363" s="102" t="s">
        <v>136</v>
      </c>
      <c r="T363" s="69">
        <f>VLOOKUP(S363,Sheet1!$A$2:$B$98,2,FALSE)</f>
        <v>0</v>
      </c>
      <c r="U363" s="98" t="s">
        <v>114</v>
      </c>
      <c r="V363" s="71">
        <f>VLOOKUP(U363,Sheet1!$A$2:$B$98,2,FALSE)</f>
        <v>0</v>
      </c>
      <c r="W363" s="98" t="s">
        <v>90</v>
      </c>
      <c r="X363" s="71">
        <f>VLOOKUP(W363,Sheet1!$A$2:$B$98,2,FALSE)</f>
        <v>0</v>
      </c>
      <c r="Y363" s="70" t="s">
        <v>100</v>
      </c>
      <c r="Z363" s="71">
        <f>VLOOKUP(Y363,Sheet1!$A$2:$B$98,2,FALSE)</f>
        <v>55800</v>
      </c>
      <c r="AA363" s="99" t="s">
        <v>44</v>
      </c>
      <c r="AB363" s="73">
        <f>VLOOKUP(AA363,Sheet1!$A$2:$B$98,2,FALSE)</f>
        <v>0</v>
      </c>
      <c r="AC363" s="99" t="s">
        <v>60</v>
      </c>
      <c r="AD363" s="73">
        <f>VLOOKUP(AC363,Sheet1!$A$2:$B$98,2,FALSE)</f>
        <v>0</v>
      </c>
      <c r="AE363" s="101" t="s">
        <v>115</v>
      </c>
      <c r="AF363" s="74">
        <f>VLOOKUP(AE363,Sheet1!$A$2:$B$98,2,FALSE)</f>
        <v>0</v>
      </c>
      <c r="AG363" s="75" t="s">
        <v>116</v>
      </c>
      <c r="AH363" s="74">
        <f>VLOOKUP(AG363,Sheet1!$A$2:$B$98,2,FALSE)</f>
        <v>75000</v>
      </c>
    </row>
    <row r="364" spans="1:34" ht="9.6999999999999993" customHeight="1" x14ac:dyDescent="0.2">
      <c r="A364" s="58">
        <v>363</v>
      </c>
      <c r="B364" s="59" t="s">
        <v>243</v>
      </c>
      <c r="C364" s="60" t="s">
        <v>111</v>
      </c>
      <c r="D364" s="61" t="s">
        <v>241</v>
      </c>
      <c r="E364" s="51" t="s">
        <v>242</v>
      </c>
      <c r="F364" s="52">
        <f t="shared" si="5"/>
        <v>635760</v>
      </c>
      <c r="G364" s="62" t="s">
        <v>36</v>
      </c>
      <c r="H364" s="63">
        <f>VLOOKUP(G364,Sheet1!$A$2:$B$98,2,FALSE)</f>
        <v>148500</v>
      </c>
      <c r="I364" s="108" t="s">
        <v>78</v>
      </c>
      <c r="J364" s="63">
        <f>VLOOKUP(I364,Sheet1!$A$2:$B$98,2,FALSE)</f>
        <v>0</v>
      </c>
      <c r="K364" s="103" t="s">
        <v>42</v>
      </c>
      <c r="L364" s="66">
        <f>VLOOKUP(K364,Sheet1!$A$2:$B$98,2,FALSE)</f>
        <v>0</v>
      </c>
      <c r="M364" s="103" t="s">
        <v>41</v>
      </c>
      <c r="N364" s="66">
        <f>VLOOKUP(M364,Sheet1!$A$2:$B$98,2,FALSE)</f>
        <v>0</v>
      </c>
      <c r="O364" s="102" t="s">
        <v>118</v>
      </c>
      <c r="P364" s="69">
        <f>VLOOKUP(O364,Sheet1!$A$2:$B$98,2,FALSE)</f>
        <v>0</v>
      </c>
      <c r="Q364" s="68" t="s">
        <v>76</v>
      </c>
      <c r="R364" s="69">
        <f>VLOOKUP(Q364,Sheet1!$A$2:$B$98,2,FALSE)</f>
        <v>101160</v>
      </c>
      <c r="S364" s="68" t="s">
        <v>68</v>
      </c>
      <c r="T364" s="69">
        <f>VLOOKUP(S364,Sheet1!$A$2:$B$98,2,FALSE)</f>
        <v>55800</v>
      </c>
      <c r="U364" s="70" t="s">
        <v>141</v>
      </c>
      <c r="V364" s="71">
        <f>VLOOKUP(U364,Sheet1!$A$2:$B$98,2,FALSE)</f>
        <v>40500</v>
      </c>
      <c r="W364" s="70" t="s">
        <v>100</v>
      </c>
      <c r="X364" s="71">
        <f>VLOOKUP(W364,Sheet1!$A$2:$B$98,2,FALSE)</f>
        <v>55800</v>
      </c>
      <c r="Y364" s="98" t="s">
        <v>90</v>
      </c>
      <c r="Z364" s="71">
        <f>VLOOKUP(Y364,Sheet1!$A$2:$B$98,2,FALSE)</f>
        <v>0</v>
      </c>
      <c r="AA364" s="72" t="s">
        <v>86</v>
      </c>
      <c r="AB364" s="73">
        <f>VLOOKUP(AA364,Sheet1!$A$2:$B$98,2,FALSE)</f>
        <v>234000</v>
      </c>
      <c r="AC364" s="99" t="s">
        <v>53</v>
      </c>
      <c r="AD364" s="73">
        <f>VLOOKUP(AC364,Sheet1!$A$2:$B$98,2,FALSE)</f>
        <v>0</v>
      </c>
      <c r="AE364" s="101" t="s">
        <v>122</v>
      </c>
      <c r="AF364" s="74">
        <f>VLOOKUP(AE364,Sheet1!$A$2:$B$98,2,FALSE)</f>
        <v>0</v>
      </c>
      <c r="AG364" s="100" t="s">
        <v>150</v>
      </c>
      <c r="AH364" s="74">
        <f>VLOOKUP(AG364,Sheet1!$A$2:$B$98,2,FALSE)</f>
        <v>0</v>
      </c>
    </row>
    <row r="365" spans="1:34" ht="9.6999999999999993" customHeight="1" x14ac:dyDescent="0.2">
      <c r="A365" s="48">
        <v>364</v>
      </c>
      <c r="B365" s="79" t="s">
        <v>981</v>
      </c>
      <c r="C365" s="49" t="s">
        <v>111</v>
      </c>
      <c r="D365" s="80" t="s">
        <v>711</v>
      </c>
      <c r="E365" s="87" t="s">
        <v>714</v>
      </c>
      <c r="F365" s="52">
        <f t="shared" si="5"/>
        <v>615672</v>
      </c>
      <c r="G365" s="62" t="s">
        <v>36</v>
      </c>
      <c r="H365" s="63">
        <f>VLOOKUP(G365,Sheet1!$A$2:$B$98,2,FALSE)</f>
        <v>148500</v>
      </c>
      <c r="I365" s="108" t="s">
        <v>78</v>
      </c>
      <c r="J365" s="63">
        <f>VLOOKUP(I365,Sheet1!$A$2:$B$98,2,FALSE)</f>
        <v>0</v>
      </c>
      <c r="K365" s="103" t="s">
        <v>42</v>
      </c>
      <c r="L365" s="66">
        <f>VLOOKUP(K365,Sheet1!$A$2:$B$98,2,FALSE)</f>
        <v>0</v>
      </c>
      <c r="M365" s="103" t="s">
        <v>41</v>
      </c>
      <c r="N365" s="66">
        <f>VLOOKUP(M365,Sheet1!$A$2:$B$98,2,FALSE)</f>
        <v>0</v>
      </c>
      <c r="O365" s="102" t="s">
        <v>118</v>
      </c>
      <c r="P365" s="69">
        <f>VLOOKUP(O365,Sheet1!$A$2:$B$98,2,FALSE)</f>
        <v>0</v>
      </c>
      <c r="Q365" s="68" t="s">
        <v>61</v>
      </c>
      <c r="R365" s="69">
        <f>VLOOKUP(Q365,Sheet1!$A$2:$B$98,2,FALSE)</f>
        <v>342000</v>
      </c>
      <c r="S365" s="68" t="s">
        <v>62</v>
      </c>
      <c r="T365" s="69">
        <f>VLOOKUP(S365,Sheet1!$A$2:$B$98,2,FALSE)</f>
        <v>48600</v>
      </c>
      <c r="U365" s="98" t="s">
        <v>114</v>
      </c>
      <c r="V365" s="71">
        <f>VLOOKUP(U365,Sheet1!$A$2:$B$98,2,FALSE)</f>
        <v>0</v>
      </c>
      <c r="W365" s="98" t="s">
        <v>147</v>
      </c>
      <c r="X365" s="71">
        <f>VLOOKUP(W365,Sheet1!$A$2:$B$98,2,FALSE)</f>
        <v>0</v>
      </c>
      <c r="Y365" s="98" t="s">
        <v>47</v>
      </c>
      <c r="Z365" s="71">
        <f>VLOOKUP(Y365,Sheet1!$A$2:$B$98,2,FALSE)</f>
        <v>0</v>
      </c>
      <c r="AA365" s="72" t="s">
        <v>48</v>
      </c>
      <c r="AB365" s="73">
        <f>VLOOKUP(AA365,Sheet1!$A$2:$B$98,2,FALSE)</f>
        <v>27972</v>
      </c>
      <c r="AC365" s="72" t="s">
        <v>46</v>
      </c>
      <c r="AD365" s="73">
        <f>VLOOKUP(AC365,Sheet1!$A$2:$B$98,2,FALSE)</f>
        <v>48600</v>
      </c>
      <c r="AE365" s="101" t="s">
        <v>121</v>
      </c>
      <c r="AF365" s="74">
        <f>VLOOKUP(AE365,Sheet1!$A$2:$B$98,2,FALSE)</f>
        <v>0</v>
      </c>
      <c r="AG365" s="100" t="s">
        <v>122</v>
      </c>
      <c r="AH365" s="74">
        <f>VLOOKUP(AG365,Sheet1!$A$2:$B$98,2,FALSE)</f>
        <v>0</v>
      </c>
    </row>
    <row r="366" spans="1:34" ht="9.6999999999999993" customHeight="1" x14ac:dyDescent="0.2">
      <c r="A366" s="48">
        <v>365</v>
      </c>
      <c r="B366" s="59" t="s">
        <v>712</v>
      </c>
      <c r="C366" s="49" t="s">
        <v>111</v>
      </c>
      <c r="D366" s="86" t="s">
        <v>711</v>
      </c>
      <c r="E366" s="87" t="s">
        <v>714</v>
      </c>
      <c r="F366" s="52">
        <f t="shared" si="5"/>
        <v>608832</v>
      </c>
      <c r="G366" s="107" t="s">
        <v>35</v>
      </c>
      <c r="H366" s="63">
        <f>VLOOKUP(G366,Sheet1!$A$2:$B$98,2,FALSE)</f>
        <v>0</v>
      </c>
      <c r="I366" s="64" t="s">
        <v>71</v>
      </c>
      <c r="J366" s="63">
        <f>VLOOKUP(I366,Sheet1!$A$2:$B$98,2,FALSE)</f>
        <v>234000</v>
      </c>
      <c r="K366" s="103" t="s">
        <v>42</v>
      </c>
      <c r="L366" s="66">
        <f>VLOOKUP(K366,Sheet1!$A$2:$B$98,2,FALSE)</f>
        <v>0</v>
      </c>
      <c r="M366" s="65" t="s">
        <v>79</v>
      </c>
      <c r="N366" s="66">
        <f>VLOOKUP(M366,Sheet1!$A$2:$B$98,2,FALSE)</f>
        <v>148500</v>
      </c>
      <c r="O366" s="102" t="s">
        <v>118</v>
      </c>
      <c r="P366" s="69">
        <f>VLOOKUP(O366,Sheet1!$A$2:$B$98,2,FALSE)</f>
        <v>0</v>
      </c>
      <c r="Q366" s="68" t="s">
        <v>76</v>
      </c>
      <c r="R366" s="69">
        <f>VLOOKUP(Q366,Sheet1!$A$2:$B$98,2,FALSE)</f>
        <v>101160</v>
      </c>
      <c r="S366" s="68" t="s">
        <v>62</v>
      </c>
      <c r="T366" s="69">
        <f>VLOOKUP(S366,Sheet1!$A$2:$B$98,2,FALSE)</f>
        <v>48600</v>
      </c>
      <c r="U366" s="98" t="s">
        <v>114</v>
      </c>
      <c r="V366" s="71">
        <f>VLOOKUP(U366,Sheet1!$A$2:$B$98,2,FALSE)</f>
        <v>0</v>
      </c>
      <c r="W366" s="98" t="s">
        <v>147</v>
      </c>
      <c r="X366" s="71">
        <f>VLOOKUP(W366,Sheet1!$A$2:$B$98,2,FALSE)</f>
        <v>0</v>
      </c>
      <c r="Y366" s="98" t="s">
        <v>47</v>
      </c>
      <c r="Z366" s="71">
        <f>VLOOKUP(Y366,Sheet1!$A$2:$B$98,2,FALSE)</f>
        <v>0</v>
      </c>
      <c r="AA366" s="72" t="s">
        <v>48</v>
      </c>
      <c r="AB366" s="73">
        <f>VLOOKUP(AA366,Sheet1!$A$2:$B$98,2,FALSE)</f>
        <v>27972</v>
      </c>
      <c r="AC366" s="72" t="s">
        <v>46</v>
      </c>
      <c r="AD366" s="73">
        <f>VLOOKUP(AC366,Sheet1!$A$2:$B$98,2,FALSE)</f>
        <v>48600</v>
      </c>
      <c r="AE366" s="101" t="s">
        <v>121</v>
      </c>
      <c r="AF366" s="74">
        <f>VLOOKUP(AE366,Sheet1!$A$2:$B$98,2,FALSE)</f>
        <v>0</v>
      </c>
      <c r="AG366" s="100" t="s">
        <v>122</v>
      </c>
      <c r="AH366" s="74">
        <f>VLOOKUP(AG366,Sheet1!$A$2:$B$98,2,FALSE)</f>
        <v>0</v>
      </c>
    </row>
    <row r="367" spans="1:34" ht="9.6999999999999993" customHeight="1" x14ac:dyDescent="0.2">
      <c r="A367" s="58">
        <v>366</v>
      </c>
      <c r="B367" s="59" t="s">
        <v>462</v>
      </c>
      <c r="C367" s="49" t="s">
        <v>111</v>
      </c>
      <c r="D367" s="80" t="s">
        <v>461</v>
      </c>
      <c r="E367" s="87" t="s">
        <v>465</v>
      </c>
      <c r="F367" s="52">
        <f t="shared" si="5"/>
        <v>598860</v>
      </c>
      <c r="G367" s="62" t="s">
        <v>36</v>
      </c>
      <c r="H367" s="63">
        <f>VLOOKUP(G367,Sheet1!$A$2:$B$98,2,FALSE)</f>
        <v>148500</v>
      </c>
      <c r="I367" s="108" t="s">
        <v>35</v>
      </c>
      <c r="J367" s="63">
        <f>VLOOKUP(I367,Sheet1!$A$2:$B$98,2,FALSE)</f>
        <v>0</v>
      </c>
      <c r="K367" s="103" t="s">
        <v>63</v>
      </c>
      <c r="L367" s="66">
        <f>VLOOKUP(K367,Sheet1!$A$2:$B$98,2,FALSE)</f>
        <v>0</v>
      </c>
      <c r="M367" s="65" t="s">
        <v>59</v>
      </c>
      <c r="N367" s="66">
        <f>VLOOKUP(M367,Sheet1!$A$2:$B$98,2,FALSE)</f>
        <v>101160</v>
      </c>
      <c r="O367" s="68" t="s">
        <v>138</v>
      </c>
      <c r="P367" s="69">
        <f>VLOOKUP(O367,Sheet1!$A$2:$B$98,2,FALSE)</f>
        <v>66600</v>
      </c>
      <c r="Q367" s="102" t="s">
        <v>98</v>
      </c>
      <c r="R367" s="69">
        <f>VLOOKUP(Q367,Sheet1!$A$2:$B$98,2,FALSE)</f>
        <v>0</v>
      </c>
      <c r="S367" s="68" t="s">
        <v>62</v>
      </c>
      <c r="T367" s="69">
        <f>VLOOKUP(S367,Sheet1!$A$2:$B$98,2,FALSE)</f>
        <v>48600</v>
      </c>
      <c r="U367" s="98" t="s">
        <v>93</v>
      </c>
      <c r="V367" s="71">
        <f>VLOOKUP(U367,Sheet1!$A$2:$B$98,2,FALSE)</f>
        <v>0</v>
      </c>
      <c r="W367" s="98" t="s">
        <v>114</v>
      </c>
      <c r="X367" s="71">
        <f>VLOOKUP(W367,Sheet1!$A$2:$B$98,2,FALSE)</f>
        <v>0</v>
      </c>
      <c r="Y367" s="98" t="s">
        <v>148</v>
      </c>
      <c r="Z367" s="71">
        <f>VLOOKUP(Y367,Sheet1!$A$2:$B$98,2,FALSE)</f>
        <v>0</v>
      </c>
      <c r="AA367" s="72" t="s">
        <v>86</v>
      </c>
      <c r="AB367" s="73">
        <f>VLOOKUP(AA367,Sheet1!$A$2:$B$98,2,FALSE)</f>
        <v>234000</v>
      </c>
      <c r="AC367" s="99" t="s">
        <v>44</v>
      </c>
      <c r="AD367" s="73">
        <f>VLOOKUP(AC367,Sheet1!$A$2:$B$98,2,FALSE)</f>
        <v>0</v>
      </c>
      <c r="AE367" s="101" t="s">
        <v>115</v>
      </c>
      <c r="AF367" s="74">
        <f>VLOOKUP(AE367,Sheet1!$A$2:$B$98,2,FALSE)</f>
        <v>0</v>
      </c>
      <c r="AG367" s="100" t="s">
        <v>121</v>
      </c>
      <c r="AH367" s="74">
        <f>VLOOKUP(AG367,Sheet1!$A$2:$B$98,2,FALSE)</f>
        <v>0</v>
      </c>
    </row>
    <row r="368" spans="1:34" ht="9.6999999999999993" customHeight="1" x14ac:dyDescent="0.2">
      <c r="A368" s="58">
        <v>367</v>
      </c>
      <c r="B368" s="59" t="s">
        <v>721</v>
      </c>
      <c r="C368" s="49" t="s">
        <v>111</v>
      </c>
      <c r="D368" s="80" t="s">
        <v>722</v>
      </c>
      <c r="E368" s="87" t="s">
        <v>723</v>
      </c>
      <c r="F368" s="52">
        <f t="shared" si="5"/>
        <v>573372</v>
      </c>
      <c r="G368" s="62" t="s">
        <v>36</v>
      </c>
      <c r="H368" s="63">
        <f>VLOOKUP(G368,Sheet1!$A$2:$B$98,2,FALSE)</f>
        <v>148500</v>
      </c>
      <c r="I368" s="64" t="s">
        <v>71</v>
      </c>
      <c r="J368" s="63">
        <f>VLOOKUP(I368,Sheet1!$A$2:$B$98,2,FALSE)</f>
        <v>234000</v>
      </c>
      <c r="K368" s="65" t="s">
        <v>34</v>
      </c>
      <c r="L368" s="66">
        <f>VLOOKUP(K368,Sheet1!$A$2:$B$98,2,FALSE)</f>
        <v>27972</v>
      </c>
      <c r="M368" s="103" t="s">
        <v>41</v>
      </c>
      <c r="N368" s="66">
        <f>VLOOKUP(M368,Sheet1!$A$2:$B$98,2,FALSE)</f>
        <v>0</v>
      </c>
      <c r="O368" s="102" t="s">
        <v>118</v>
      </c>
      <c r="P368" s="69">
        <f>VLOOKUP(O368,Sheet1!$A$2:$B$98,2,FALSE)</f>
        <v>0</v>
      </c>
      <c r="Q368" s="102" t="s">
        <v>119</v>
      </c>
      <c r="R368" s="69">
        <f>VLOOKUP(Q368,Sheet1!$A$2:$B$98,2,FALSE)</f>
        <v>0</v>
      </c>
      <c r="S368" s="102" t="s">
        <v>127</v>
      </c>
      <c r="T368" s="69">
        <f>VLOOKUP(S368,Sheet1!$A$2:$B$98,2,FALSE)</f>
        <v>0</v>
      </c>
      <c r="U368" s="70" t="s">
        <v>100</v>
      </c>
      <c r="V368" s="71">
        <f>VLOOKUP(U368,Sheet1!$A$2:$B$98,2,FALSE)</f>
        <v>55800</v>
      </c>
      <c r="W368" s="70" t="s">
        <v>91</v>
      </c>
      <c r="X368" s="71">
        <f>VLOOKUP(W368,Sheet1!$A$2:$B$98,2,FALSE)</f>
        <v>66600</v>
      </c>
      <c r="Y368" s="98" t="s">
        <v>128</v>
      </c>
      <c r="Z368" s="71">
        <f>VLOOKUP(Y368,Sheet1!$A$2:$B$98,2,FALSE)</f>
        <v>0</v>
      </c>
      <c r="AA368" s="99" t="s">
        <v>44</v>
      </c>
      <c r="AB368" s="73">
        <f>VLOOKUP(AA368,Sheet1!$A$2:$B$98,2,FALSE)</f>
        <v>0</v>
      </c>
      <c r="AC368" s="72" t="s">
        <v>39</v>
      </c>
      <c r="AD368" s="73">
        <f>VLOOKUP(AC368,Sheet1!$A$2:$B$98,2,FALSE)</f>
        <v>40500</v>
      </c>
      <c r="AE368" s="101" t="s">
        <v>122</v>
      </c>
      <c r="AF368" s="74">
        <f>VLOOKUP(AE368,Sheet1!$A$2:$B$98,2,FALSE)</f>
        <v>0</v>
      </c>
      <c r="AG368" s="100" t="s">
        <v>129</v>
      </c>
      <c r="AH368" s="74">
        <f>VLOOKUP(AG368,Sheet1!$A$2:$B$98,2,FALSE)</f>
        <v>0</v>
      </c>
    </row>
    <row r="369" spans="1:34" ht="9.6999999999999993" customHeight="1" x14ac:dyDescent="0.2">
      <c r="A369" s="48">
        <v>368</v>
      </c>
      <c r="B369" s="59" t="s">
        <v>771</v>
      </c>
      <c r="C369" s="49" t="s">
        <v>111</v>
      </c>
      <c r="D369" s="80" t="s">
        <v>770</v>
      </c>
      <c r="E369" s="83" t="s">
        <v>772</v>
      </c>
      <c r="F369" s="52">
        <f t="shared" si="5"/>
        <v>545400</v>
      </c>
      <c r="G369" s="107" t="s">
        <v>78</v>
      </c>
      <c r="H369" s="63">
        <f>VLOOKUP(G369,Sheet1!$A$2:$B$98,2,FALSE)</f>
        <v>0</v>
      </c>
      <c r="I369" s="64" t="s">
        <v>71</v>
      </c>
      <c r="J369" s="63">
        <f>VLOOKUP(I369,Sheet1!$A$2:$B$98,2,FALSE)</f>
        <v>234000</v>
      </c>
      <c r="K369" s="103" t="s">
        <v>42</v>
      </c>
      <c r="L369" s="66">
        <f>VLOOKUP(K369,Sheet1!$A$2:$B$98,2,FALSE)</f>
        <v>0</v>
      </c>
      <c r="M369" s="65" t="s">
        <v>57</v>
      </c>
      <c r="N369" s="66">
        <f>VLOOKUP(M369,Sheet1!$A$2:$B$98,2,FALSE)</f>
        <v>148500</v>
      </c>
      <c r="O369" s="68" t="s">
        <v>68</v>
      </c>
      <c r="P369" s="69">
        <f>VLOOKUP(O369,Sheet1!$A$2:$B$98,2,FALSE)</f>
        <v>55800</v>
      </c>
      <c r="Q369" s="102" t="s">
        <v>98</v>
      </c>
      <c r="R369" s="69">
        <f>VLOOKUP(Q369,Sheet1!$A$2:$B$98,2,FALSE)</f>
        <v>0</v>
      </c>
      <c r="S369" s="102" t="s">
        <v>127</v>
      </c>
      <c r="T369" s="69">
        <f>VLOOKUP(S369,Sheet1!$A$2:$B$98,2,FALSE)</f>
        <v>0</v>
      </c>
      <c r="U369" s="98" t="s">
        <v>114</v>
      </c>
      <c r="V369" s="71">
        <f>VLOOKUP(U369,Sheet1!$A$2:$B$98,2,FALSE)</f>
        <v>0</v>
      </c>
      <c r="W369" s="70" t="s">
        <v>91</v>
      </c>
      <c r="X369" s="71">
        <f>VLOOKUP(W369,Sheet1!$A$2:$B$98,2,FALSE)</f>
        <v>66600</v>
      </c>
      <c r="Y369" s="98" t="s">
        <v>128</v>
      </c>
      <c r="Z369" s="71">
        <f>VLOOKUP(Y369,Sheet1!$A$2:$B$98,2,FALSE)</f>
        <v>0</v>
      </c>
      <c r="AA369" s="99" t="s">
        <v>44</v>
      </c>
      <c r="AB369" s="73">
        <f>VLOOKUP(AA369,Sheet1!$A$2:$B$98,2,FALSE)</f>
        <v>0</v>
      </c>
      <c r="AC369" s="72" t="s">
        <v>39</v>
      </c>
      <c r="AD369" s="73">
        <f>VLOOKUP(AC369,Sheet1!$A$2:$B$98,2,FALSE)</f>
        <v>40500</v>
      </c>
      <c r="AE369" s="101" t="s">
        <v>115</v>
      </c>
      <c r="AF369" s="74">
        <f>VLOOKUP(AE369,Sheet1!$A$2:$B$98,2,FALSE)</f>
        <v>0</v>
      </c>
      <c r="AG369" s="100" t="s">
        <v>129</v>
      </c>
      <c r="AH369" s="74">
        <f>VLOOKUP(AG369,Sheet1!$A$2:$B$98,2,FALSE)</f>
        <v>0</v>
      </c>
    </row>
    <row r="370" spans="1:34" ht="9.6999999999999993" customHeight="1" x14ac:dyDescent="0.2">
      <c r="A370" s="48">
        <v>369</v>
      </c>
      <c r="B370" s="59" t="s">
        <v>266</v>
      </c>
      <c r="C370" s="49" t="s">
        <v>111</v>
      </c>
      <c r="D370" s="80" t="s">
        <v>267</v>
      </c>
      <c r="E370" s="87" t="s">
        <v>268</v>
      </c>
      <c r="F370" s="52">
        <f t="shared" si="5"/>
        <v>544572</v>
      </c>
      <c r="G370" s="62" t="s">
        <v>36</v>
      </c>
      <c r="H370" s="63">
        <f>VLOOKUP(G370,Sheet1!$A$2:$B$98,2,FALSE)</f>
        <v>148500</v>
      </c>
      <c r="I370" s="64" t="s">
        <v>66</v>
      </c>
      <c r="J370" s="63">
        <f>VLOOKUP(I370,Sheet1!$A$2:$B$98,2,FALSE)</f>
        <v>148500</v>
      </c>
      <c r="K370" s="65" t="s">
        <v>64</v>
      </c>
      <c r="L370" s="66">
        <f>VLOOKUP(K370,Sheet1!$A$2:$B$98,2,FALSE)</f>
        <v>40500</v>
      </c>
      <c r="M370" s="103" t="s">
        <v>80</v>
      </c>
      <c r="N370" s="66">
        <f>VLOOKUP(M370,Sheet1!$A$2:$B$98,2,FALSE)</f>
        <v>0</v>
      </c>
      <c r="O370" s="68" t="s">
        <v>62</v>
      </c>
      <c r="P370" s="69">
        <f>VLOOKUP(O370,Sheet1!$A$2:$B$98,2,FALSE)</f>
        <v>48600</v>
      </c>
      <c r="Q370" s="68" t="s">
        <v>68</v>
      </c>
      <c r="R370" s="69">
        <f>VLOOKUP(Q370,Sheet1!$A$2:$B$98,2,FALSE)</f>
        <v>55800</v>
      </c>
      <c r="S370" s="102" t="s">
        <v>49</v>
      </c>
      <c r="T370" s="69">
        <f>VLOOKUP(S370,Sheet1!$A$2:$B$98,2,FALSE)</f>
        <v>0</v>
      </c>
      <c r="U370" s="98" t="s">
        <v>140</v>
      </c>
      <c r="V370" s="71">
        <f>VLOOKUP(U370,Sheet1!$A$2:$B$98,2,FALSE)</f>
        <v>0</v>
      </c>
      <c r="W370" s="70" t="s">
        <v>97</v>
      </c>
      <c r="X370" s="71">
        <f>VLOOKUP(W370,Sheet1!$A$2:$B$98,2,FALSE)</f>
        <v>34200</v>
      </c>
      <c r="Y370" s="98" t="s">
        <v>94</v>
      </c>
      <c r="Z370" s="71">
        <f>VLOOKUP(Y370,Sheet1!$A$2:$B$98,2,FALSE)</f>
        <v>0</v>
      </c>
      <c r="AA370" s="72" t="s">
        <v>48</v>
      </c>
      <c r="AB370" s="73">
        <f>VLOOKUP(AA370,Sheet1!$A$2:$B$98,2,FALSE)</f>
        <v>27972</v>
      </c>
      <c r="AC370" s="72" t="s">
        <v>39</v>
      </c>
      <c r="AD370" s="73">
        <f>VLOOKUP(AC370,Sheet1!$A$2:$B$98,2,FALSE)</f>
        <v>40500</v>
      </c>
      <c r="AE370" s="101" t="s">
        <v>129</v>
      </c>
      <c r="AF370" s="74">
        <f>VLOOKUP(AE370,Sheet1!$A$2:$B$98,2,FALSE)</f>
        <v>0</v>
      </c>
      <c r="AG370" s="100" t="s">
        <v>150</v>
      </c>
      <c r="AH370" s="74">
        <f>VLOOKUP(AG370,Sheet1!$A$2:$B$98,2,FALSE)</f>
        <v>0</v>
      </c>
    </row>
    <row r="371" spans="1:34" ht="9.6999999999999993" customHeight="1" x14ac:dyDescent="0.2">
      <c r="A371" s="58">
        <v>370</v>
      </c>
      <c r="B371" s="59" t="s">
        <v>891</v>
      </c>
      <c r="C371" s="49" t="s">
        <v>111</v>
      </c>
      <c r="D371" s="80" t="s">
        <v>890</v>
      </c>
      <c r="E371" s="87" t="s">
        <v>937</v>
      </c>
      <c r="F371" s="52">
        <f t="shared" si="5"/>
        <v>536832</v>
      </c>
      <c r="G371" s="107" t="s">
        <v>35</v>
      </c>
      <c r="H371" s="63">
        <f>VLOOKUP(G371,Sheet1!$A$2:$B$98,2,FALSE)</f>
        <v>0</v>
      </c>
      <c r="I371" s="64" t="s">
        <v>67</v>
      </c>
      <c r="J371" s="63">
        <f>VLOOKUP(I371,Sheet1!$A$2:$B$98,2,FALSE)</f>
        <v>101160</v>
      </c>
      <c r="K371" s="65" t="s">
        <v>117</v>
      </c>
      <c r="L371" s="66">
        <f>VLOOKUP(K371,Sheet1!$A$2:$B$98,2,FALSE)</f>
        <v>234000</v>
      </c>
      <c r="M371" s="103" t="s">
        <v>80</v>
      </c>
      <c r="N371" s="66">
        <f>VLOOKUP(M371,Sheet1!$A$2:$B$98,2,FALSE)</f>
        <v>0</v>
      </c>
      <c r="O371" s="68" t="s">
        <v>138</v>
      </c>
      <c r="P371" s="69">
        <f>VLOOKUP(O371,Sheet1!$A$2:$B$98,2,FALSE)</f>
        <v>66600</v>
      </c>
      <c r="Q371" s="102" t="s">
        <v>98</v>
      </c>
      <c r="R371" s="69">
        <f>VLOOKUP(Q371,Sheet1!$A$2:$B$98,2,FALSE)</f>
        <v>0</v>
      </c>
      <c r="S371" s="102" t="s">
        <v>119</v>
      </c>
      <c r="T371" s="69">
        <f>VLOOKUP(S371,Sheet1!$A$2:$B$98,2,FALSE)</f>
        <v>0</v>
      </c>
      <c r="U371" s="98" t="s">
        <v>142</v>
      </c>
      <c r="V371" s="71">
        <f>VLOOKUP(U371,Sheet1!$A$2:$B$98,2,FALSE)</f>
        <v>0</v>
      </c>
      <c r="W371" s="98" t="s">
        <v>94</v>
      </c>
      <c r="X371" s="71">
        <f>VLOOKUP(W371,Sheet1!$A$2:$B$98,2,FALSE)</f>
        <v>0</v>
      </c>
      <c r="Y371" s="70" t="s">
        <v>144</v>
      </c>
      <c r="Z371" s="71">
        <f>VLOOKUP(Y371,Sheet1!$A$2:$B$98,2,FALSE)</f>
        <v>66600</v>
      </c>
      <c r="AA371" s="72" t="s">
        <v>48</v>
      </c>
      <c r="AB371" s="73">
        <f>VLOOKUP(AA371,Sheet1!$A$2:$B$98,2,FALSE)</f>
        <v>27972</v>
      </c>
      <c r="AC371" s="72" t="s">
        <v>39</v>
      </c>
      <c r="AD371" s="73">
        <f>VLOOKUP(AC371,Sheet1!$A$2:$B$98,2,FALSE)</f>
        <v>40500</v>
      </c>
      <c r="AE371" s="101" t="s">
        <v>129</v>
      </c>
      <c r="AF371" s="74">
        <f>VLOOKUP(AE371,Sheet1!$A$2:$B$98,2,FALSE)</f>
        <v>0</v>
      </c>
      <c r="AG371" s="100" t="s">
        <v>150</v>
      </c>
      <c r="AH371" s="74">
        <f>VLOOKUP(AG371,Sheet1!$A$2:$B$98,2,FALSE)</f>
        <v>0</v>
      </c>
    </row>
    <row r="372" spans="1:34" ht="9.6999999999999993" customHeight="1" x14ac:dyDescent="0.2">
      <c r="A372" s="58">
        <v>371</v>
      </c>
      <c r="B372" s="79" t="s">
        <v>932</v>
      </c>
      <c r="C372" s="49" t="s">
        <v>111</v>
      </c>
      <c r="D372" s="80" t="s">
        <v>930</v>
      </c>
      <c r="E372" s="87" t="s">
        <v>933</v>
      </c>
      <c r="F372" s="52">
        <f t="shared" si="5"/>
        <v>525672</v>
      </c>
      <c r="G372" s="62" t="s">
        <v>50</v>
      </c>
      <c r="H372" s="63">
        <f>VLOOKUP(G372,Sheet1!$A$2:$B$98,2,FALSE)</f>
        <v>342000</v>
      </c>
      <c r="I372" s="108" t="s">
        <v>74</v>
      </c>
      <c r="J372" s="63">
        <f>VLOOKUP(I372,Sheet1!$A$2:$B$98,2,FALSE)</f>
        <v>0</v>
      </c>
      <c r="K372" s="103" t="s">
        <v>82</v>
      </c>
      <c r="L372" s="66">
        <f>VLOOKUP(K372,Sheet1!$A$2:$B$98,2,FALSE)</f>
        <v>0</v>
      </c>
      <c r="M372" s="103" t="s">
        <v>80</v>
      </c>
      <c r="N372" s="66">
        <f>VLOOKUP(M372,Sheet1!$A$2:$B$98,2,FALSE)</f>
        <v>0</v>
      </c>
      <c r="O372" s="102" t="s">
        <v>118</v>
      </c>
      <c r="P372" s="69">
        <f>VLOOKUP(O372,Sheet1!$A$2:$B$98,2,FALSE)</f>
        <v>0</v>
      </c>
      <c r="Q372" s="68" t="s">
        <v>62</v>
      </c>
      <c r="R372" s="69">
        <f>VLOOKUP(Q372,Sheet1!$A$2:$B$98,2,FALSE)</f>
        <v>48600</v>
      </c>
      <c r="S372" s="102" t="s">
        <v>127</v>
      </c>
      <c r="T372" s="69">
        <f>VLOOKUP(S372,Sheet1!$A$2:$B$98,2,FALSE)</f>
        <v>0</v>
      </c>
      <c r="U372" s="70" t="s">
        <v>141</v>
      </c>
      <c r="V372" s="71">
        <f>VLOOKUP(U372,Sheet1!$A$2:$B$98,2,FALSE)</f>
        <v>40500</v>
      </c>
      <c r="W372" s="98" t="s">
        <v>114</v>
      </c>
      <c r="X372" s="71">
        <f>VLOOKUP(W372,Sheet1!$A$2:$B$98,2,FALSE)</f>
        <v>0</v>
      </c>
      <c r="Y372" s="70" t="s">
        <v>91</v>
      </c>
      <c r="Z372" s="71">
        <f>VLOOKUP(Y372,Sheet1!$A$2:$B$98,2,FALSE)</f>
        <v>66600</v>
      </c>
      <c r="AA372" s="72" t="s">
        <v>48</v>
      </c>
      <c r="AB372" s="73">
        <f>VLOOKUP(AA372,Sheet1!$A$2:$B$98,2,FALSE)</f>
        <v>27972</v>
      </c>
      <c r="AC372" s="99" t="s">
        <v>44</v>
      </c>
      <c r="AD372" s="73">
        <f>VLOOKUP(AC372,Sheet1!$A$2:$B$98,2,FALSE)</f>
        <v>0</v>
      </c>
      <c r="AE372" s="101" t="s">
        <v>115</v>
      </c>
      <c r="AF372" s="74">
        <f>VLOOKUP(AE372,Sheet1!$A$2:$B$98,2,FALSE)</f>
        <v>0</v>
      </c>
      <c r="AG372" s="100" t="s">
        <v>129</v>
      </c>
      <c r="AH372" s="74">
        <f>VLOOKUP(AG372,Sheet1!$A$2:$B$98,2,FALSE)</f>
        <v>0</v>
      </c>
    </row>
    <row r="373" spans="1:34" ht="9.6999999999999993" customHeight="1" x14ac:dyDescent="0.2">
      <c r="A373" s="48">
        <v>372</v>
      </c>
      <c r="B373" s="59" t="s">
        <v>281</v>
      </c>
      <c r="C373" s="49" t="s">
        <v>278</v>
      </c>
      <c r="D373" s="80" t="s">
        <v>277</v>
      </c>
      <c r="E373" s="85" t="s">
        <v>279</v>
      </c>
      <c r="F373" s="52">
        <f t="shared" si="5"/>
        <v>506460</v>
      </c>
      <c r="G373" s="62" t="s">
        <v>67</v>
      </c>
      <c r="H373" s="63">
        <f>VLOOKUP(G373,Sheet1!$A$2:$B$98,2,FALSE)</f>
        <v>101160</v>
      </c>
      <c r="I373" s="64" t="s">
        <v>71</v>
      </c>
      <c r="J373" s="63">
        <f>VLOOKUP(I373,Sheet1!$A$2:$B$98,2,FALSE)</f>
        <v>234000</v>
      </c>
      <c r="K373" s="103" t="s">
        <v>42</v>
      </c>
      <c r="L373" s="66">
        <f>VLOOKUP(K373,Sheet1!$A$2:$B$98,2,FALSE)</f>
        <v>0</v>
      </c>
      <c r="M373" s="103" t="s">
        <v>82</v>
      </c>
      <c r="N373" s="66">
        <f>VLOOKUP(M373,Sheet1!$A$2:$B$98,2,FALSE)</f>
        <v>0</v>
      </c>
      <c r="O373" s="102" t="s">
        <v>118</v>
      </c>
      <c r="P373" s="69">
        <f>VLOOKUP(O373,Sheet1!$A$2:$B$98,2,FALSE)</f>
        <v>0</v>
      </c>
      <c r="Q373" s="102" t="s">
        <v>98</v>
      </c>
      <c r="R373" s="69">
        <f>VLOOKUP(Q373,Sheet1!$A$2:$B$98,2,FALSE)</f>
        <v>0</v>
      </c>
      <c r="S373" s="102" t="s">
        <v>119</v>
      </c>
      <c r="T373" s="69">
        <f>VLOOKUP(S373,Sheet1!$A$2:$B$98,2,FALSE)</f>
        <v>0</v>
      </c>
      <c r="U373" s="70" t="s">
        <v>141</v>
      </c>
      <c r="V373" s="71">
        <f>VLOOKUP(U373,Sheet1!$A$2:$B$98,2,FALSE)</f>
        <v>40500</v>
      </c>
      <c r="W373" s="70" t="s">
        <v>100</v>
      </c>
      <c r="X373" s="71">
        <f>VLOOKUP(W373,Sheet1!$A$2:$B$98,2,FALSE)</f>
        <v>55800</v>
      </c>
      <c r="Y373" s="98" t="s">
        <v>128</v>
      </c>
      <c r="Z373" s="71">
        <f>VLOOKUP(Y373,Sheet1!$A$2:$B$98,2,FALSE)</f>
        <v>0</v>
      </c>
      <c r="AA373" s="99" t="s">
        <v>53</v>
      </c>
      <c r="AB373" s="73">
        <f>VLOOKUP(AA373,Sheet1!$A$2:$B$98,2,FALSE)</f>
        <v>0</v>
      </c>
      <c r="AC373" s="99" t="s">
        <v>44</v>
      </c>
      <c r="AD373" s="73">
        <f>VLOOKUP(AC373,Sheet1!$A$2:$B$98,2,FALSE)</f>
        <v>0</v>
      </c>
      <c r="AE373" s="101" t="s">
        <v>129</v>
      </c>
      <c r="AF373" s="74">
        <f>VLOOKUP(AE373,Sheet1!$A$2:$B$98,2,FALSE)</f>
        <v>0</v>
      </c>
      <c r="AG373" s="75" t="s">
        <v>116</v>
      </c>
      <c r="AH373" s="74">
        <f>VLOOKUP(AG373,Sheet1!$A$2:$B$98,2,FALSE)</f>
        <v>75000</v>
      </c>
    </row>
    <row r="374" spans="1:34" ht="9.6999999999999993" customHeight="1" x14ac:dyDescent="0.2">
      <c r="A374" s="48">
        <v>373</v>
      </c>
      <c r="B374" s="59" t="s">
        <v>1017</v>
      </c>
      <c r="C374" s="49" t="s">
        <v>111</v>
      </c>
      <c r="D374" s="80" t="s">
        <v>267</v>
      </c>
      <c r="E374" s="87" t="s">
        <v>268</v>
      </c>
      <c r="F374" s="52">
        <f t="shared" si="5"/>
        <v>499932</v>
      </c>
      <c r="G374" s="62" t="s">
        <v>67</v>
      </c>
      <c r="H374" s="63">
        <f>VLOOKUP(G374,Sheet1!$A$2:$B$98,2,FALSE)</f>
        <v>101160</v>
      </c>
      <c r="I374" s="108" t="s">
        <v>78</v>
      </c>
      <c r="J374" s="63">
        <f>VLOOKUP(I374,Sheet1!$A$2:$B$98,2,FALSE)</f>
        <v>0</v>
      </c>
      <c r="K374" s="103" t="s">
        <v>42</v>
      </c>
      <c r="L374" s="66">
        <f>VLOOKUP(K374,Sheet1!$A$2:$B$98,2,FALSE)</f>
        <v>0</v>
      </c>
      <c r="M374" s="65" t="s">
        <v>64</v>
      </c>
      <c r="N374" s="66">
        <f>VLOOKUP(M374,Sheet1!$A$2:$B$98,2,FALSE)</f>
        <v>40500</v>
      </c>
      <c r="O374" s="102" t="s">
        <v>118</v>
      </c>
      <c r="P374" s="69">
        <f>VLOOKUP(O374,Sheet1!$A$2:$B$98,2,FALSE)</f>
        <v>0</v>
      </c>
      <c r="Q374" s="102" t="s">
        <v>98</v>
      </c>
      <c r="R374" s="69">
        <f>VLOOKUP(Q374,Sheet1!$A$2:$B$98,2,FALSE)</f>
        <v>0</v>
      </c>
      <c r="S374" s="68" t="s">
        <v>101</v>
      </c>
      <c r="T374" s="69">
        <f>VLOOKUP(S374,Sheet1!$A$2:$B$98,2,FALSE)</f>
        <v>27972</v>
      </c>
      <c r="U374" s="70" t="s">
        <v>141</v>
      </c>
      <c r="V374" s="71">
        <f>VLOOKUP(U374,Sheet1!$A$2:$B$98,2,FALSE)</f>
        <v>40500</v>
      </c>
      <c r="W374" s="98" t="s">
        <v>114</v>
      </c>
      <c r="X374" s="71">
        <f>VLOOKUP(W374,Sheet1!$A$2:$B$98,2,FALSE)</f>
        <v>0</v>
      </c>
      <c r="Y374" s="70" t="s">
        <v>100</v>
      </c>
      <c r="Z374" s="71">
        <f>VLOOKUP(Y374,Sheet1!$A$2:$B$98,2,FALSE)</f>
        <v>55800</v>
      </c>
      <c r="AA374" s="72" t="s">
        <v>86</v>
      </c>
      <c r="AB374" s="73">
        <f>VLOOKUP(AA374,Sheet1!$A$2:$B$98,2,FALSE)</f>
        <v>234000</v>
      </c>
      <c r="AC374" s="99" t="s">
        <v>44</v>
      </c>
      <c r="AD374" s="73">
        <f>VLOOKUP(AC374,Sheet1!$A$2:$B$98,2,FALSE)</f>
        <v>0</v>
      </c>
      <c r="AE374" s="101" t="s">
        <v>115</v>
      </c>
      <c r="AF374" s="74">
        <f>VLOOKUP(AE374,Sheet1!$A$2:$B$98,2,FALSE)</f>
        <v>0</v>
      </c>
      <c r="AG374" s="100" t="s">
        <v>129</v>
      </c>
      <c r="AH374" s="74">
        <f>VLOOKUP(AG374,Sheet1!$A$2:$B$98,2,FALSE)</f>
        <v>0</v>
      </c>
    </row>
    <row r="375" spans="1:34" ht="9.6999999999999993" customHeight="1" x14ac:dyDescent="0.2">
      <c r="A375" s="58">
        <v>374</v>
      </c>
      <c r="B375" s="59" t="s">
        <v>511</v>
      </c>
      <c r="C375" s="49" t="s">
        <v>111</v>
      </c>
      <c r="D375" s="80" t="s">
        <v>509</v>
      </c>
      <c r="E375" s="83" t="s">
        <v>510</v>
      </c>
      <c r="F375" s="52">
        <f t="shared" si="5"/>
        <v>490140</v>
      </c>
      <c r="G375" s="107" t="s">
        <v>35</v>
      </c>
      <c r="H375" s="63">
        <f>VLOOKUP(G375,Sheet1!$A$2:$B$98,2,FALSE)</f>
        <v>0</v>
      </c>
      <c r="I375" s="108" t="s">
        <v>78</v>
      </c>
      <c r="J375" s="63">
        <f>VLOOKUP(I375,Sheet1!$A$2:$B$98,2,FALSE)</f>
        <v>0</v>
      </c>
      <c r="K375" s="65" t="s">
        <v>64</v>
      </c>
      <c r="L375" s="66">
        <f>VLOOKUP(K375,Sheet1!$A$2:$B$98,2,FALSE)</f>
        <v>40500</v>
      </c>
      <c r="M375" s="103" t="s">
        <v>41</v>
      </c>
      <c r="N375" s="66">
        <f>VLOOKUP(M375,Sheet1!$A$2:$B$98,2,FALSE)</f>
        <v>0</v>
      </c>
      <c r="O375" s="68" t="s">
        <v>51</v>
      </c>
      <c r="P375" s="69">
        <f>VLOOKUP(O375,Sheet1!$A$2:$B$98,2,FALSE)</f>
        <v>11340</v>
      </c>
      <c r="Q375" s="102" t="s">
        <v>136</v>
      </c>
      <c r="R375" s="69">
        <f>VLOOKUP(Q375,Sheet1!$A$2:$B$98,2,FALSE)</f>
        <v>0</v>
      </c>
      <c r="S375" s="68" t="s">
        <v>68</v>
      </c>
      <c r="T375" s="69">
        <f>VLOOKUP(S375,Sheet1!$A$2:$B$98,2,FALSE)</f>
        <v>55800</v>
      </c>
      <c r="U375" s="70" t="s">
        <v>120</v>
      </c>
      <c r="V375" s="71">
        <f>VLOOKUP(U375,Sheet1!$A$2:$B$98,2,FALSE)</f>
        <v>234000</v>
      </c>
      <c r="W375" s="70" t="s">
        <v>95</v>
      </c>
      <c r="X375" s="71">
        <f>VLOOKUP(W375,Sheet1!$A$2:$B$98,2,FALSE)</f>
        <v>148500</v>
      </c>
      <c r="Y375" s="98" t="s">
        <v>47</v>
      </c>
      <c r="Z375" s="71">
        <f>VLOOKUP(Y375,Sheet1!$A$2:$B$98,2,FALSE)</f>
        <v>0</v>
      </c>
      <c r="AA375" s="99" t="s">
        <v>77</v>
      </c>
      <c r="AB375" s="73">
        <f>VLOOKUP(AA375,Sheet1!$A$2:$B$98,2,FALSE)</f>
        <v>0</v>
      </c>
      <c r="AC375" s="99" t="s">
        <v>52</v>
      </c>
      <c r="AD375" s="73">
        <f>VLOOKUP(AC375,Sheet1!$A$2:$B$98,2,FALSE)</f>
        <v>0</v>
      </c>
      <c r="AE375" s="101" t="s">
        <v>115</v>
      </c>
      <c r="AF375" s="74">
        <f>VLOOKUP(AE375,Sheet1!$A$2:$B$98,2,FALSE)</f>
        <v>0</v>
      </c>
      <c r="AG375" s="100" t="s">
        <v>121</v>
      </c>
      <c r="AH375" s="74">
        <f>VLOOKUP(AG375,Sheet1!$A$2:$B$98,2,FALSE)</f>
        <v>0</v>
      </c>
    </row>
    <row r="376" spans="1:34" ht="9.6999999999999993" customHeight="1" x14ac:dyDescent="0.2">
      <c r="A376" s="58">
        <v>375</v>
      </c>
      <c r="B376" s="59" t="s">
        <v>580</v>
      </c>
      <c r="C376" s="49" t="s">
        <v>111</v>
      </c>
      <c r="D376" s="86" t="s">
        <v>581</v>
      </c>
      <c r="E376" s="83" t="s">
        <v>579</v>
      </c>
      <c r="F376" s="52">
        <f t="shared" si="5"/>
        <v>478560</v>
      </c>
      <c r="G376" s="62" t="s">
        <v>67</v>
      </c>
      <c r="H376" s="63">
        <f>VLOOKUP(G376,Sheet1!$A$2:$B$98,2,FALSE)</f>
        <v>101160</v>
      </c>
      <c r="I376" s="108" t="s">
        <v>43</v>
      </c>
      <c r="J376" s="63">
        <f>VLOOKUP(I376,Sheet1!$A$2:$B$98,2,FALSE)</f>
        <v>0</v>
      </c>
      <c r="K376" s="65" t="s">
        <v>73</v>
      </c>
      <c r="L376" s="66">
        <f>VLOOKUP(K376,Sheet1!$A$2:$B$98,2,FALSE)</f>
        <v>101160</v>
      </c>
      <c r="M376" s="65" t="s">
        <v>32</v>
      </c>
      <c r="N376" s="66">
        <f>VLOOKUP(M376,Sheet1!$A$2:$B$98,2,FALSE)</f>
        <v>66600</v>
      </c>
      <c r="O376" s="68" t="s">
        <v>51</v>
      </c>
      <c r="P376" s="69">
        <f>VLOOKUP(O376,Sheet1!$A$2:$B$98,2,FALSE)</f>
        <v>11340</v>
      </c>
      <c r="Q376" s="102" t="s">
        <v>127</v>
      </c>
      <c r="R376" s="69">
        <f>VLOOKUP(Q376,Sheet1!$A$2:$B$98,2,FALSE)</f>
        <v>0</v>
      </c>
      <c r="S376" s="102" t="s">
        <v>99</v>
      </c>
      <c r="T376" s="69">
        <f>VLOOKUP(S376,Sheet1!$A$2:$B$98,2,FALSE)</f>
        <v>0</v>
      </c>
      <c r="U376" s="98" t="s">
        <v>147</v>
      </c>
      <c r="V376" s="71">
        <f>VLOOKUP(U376,Sheet1!$A$2:$B$98,2,FALSE)</f>
        <v>0</v>
      </c>
      <c r="W376" s="70" t="s">
        <v>141</v>
      </c>
      <c r="X376" s="71">
        <f>VLOOKUP(W376,Sheet1!$A$2:$B$98,2,FALSE)</f>
        <v>40500</v>
      </c>
      <c r="Y376" s="70" t="s">
        <v>40</v>
      </c>
      <c r="Z376" s="71">
        <f>VLOOKUP(Y376,Sheet1!$A$2:$B$98,2,FALSE)</f>
        <v>34200</v>
      </c>
      <c r="AA376" s="99" t="s">
        <v>44</v>
      </c>
      <c r="AB376" s="73">
        <f>VLOOKUP(AA376,Sheet1!$A$2:$B$98,2,FALSE)</f>
        <v>0</v>
      </c>
      <c r="AC376" s="72" t="s">
        <v>46</v>
      </c>
      <c r="AD376" s="73">
        <f>VLOOKUP(AC376,Sheet1!$A$2:$B$98,2,FALSE)</f>
        <v>48600</v>
      </c>
      <c r="AE376" s="101" t="s">
        <v>115</v>
      </c>
      <c r="AF376" s="74">
        <f>VLOOKUP(AE376,Sheet1!$A$2:$B$98,2,FALSE)</f>
        <v>0</v>
      </c>
      <c r="AG376" s="75" t="s">
        <v>116</v>
      </c>
      <c r="AH376" s="74">
        <f>VLOOKUP(AG376,Sheet1!$A$2:$B$98,2,FALSE)</f>
        <v>75000</v>
      </c>
    </row>
    <row r="377" spans="1:34" ht="9.6999999999999993" customHeight="1" x14ac:dyDescent="0.2">
      <c r="A377" s="48">
        <v>376</v>
      </c>
      <c r="B377" s="59" t="s">
        <v>457</v>
      </c>
      <c r="C377" s="49" t="s">
        <v>111</v>
      </c>
      <c r="D377" s="80" t="s">
        <v>451</v>
      </c>
      <c r="E377" s="87" t="s">
        <v>460</v>
      </c>
      <c r="F377" s="52">
        <f t="shared" si="5"/>
        <v>459360</v>
      </c>
      <c r="G377" s="62" t="s">
        <v>36</v>
      </c>
      <c r="H377" s="63">
        <f>VLOOKUP(G377,Sheet1!$A$2:$B$98,2,FALSE)</f>
        <v>148500</v>
      </c>
      <c r="I377" s="64" t="s">
        <v>67</v>
      </c>
      <c r="J377" s="63">
        <f>VLOOKUP(I377,Sheet1!$A$2:$B$98,2,FALSE)</f>
        <v>101160</v>
      </c>
      <c r="K377" s="103" t="s">
        <v>42</v>
      </c>
      <c r="L377" s="66">
        <f>VLOOKUP(K377,Sheet1!$A$2:$B$98,2,FALSE)</f>
        <v>0</v>
      </c>
      <c r="M377" s="65" t="s">
        <v>70</v>
      </c>
      <c r="N377" s="66">
        <f>VLOOKUP(M377,Sheet1!$A$2:$B$98,2,FALSE)</f>
        <v>79200</v>
      </c>
      <c r="O377" s="102" t="s">
        <v>119</v>
      </c>
      <c r="P377" s="69">
        <f>VLOOKUP(O377,Sheet1!$A$2:$B$98,2,FALSE)</f>
        <v>0</v>
      </c>
      <c r="Q377" s="102" t="s">
        <v>98</v>
      </c>
      <c r="R377" s="69">
        <f>VLOOKUP(Q377,Sheet1!$A$2:$B$98,2,FALSE)</f>
        <v>0</v>
      </c>
      <c r="S377" s="102" t="s">
        <v>127</v>
      </c>
      <c r="T377" s="69">
        <f>VLOOKUP(S377,Sheet1!$A$2:$B$98,2,FALSE)</f>
        <v>0</v>
      </c>
      <c r="U377" s="98" t="s">
        <v>93</v>
      </c>
      <c r="V377" s="71">
        <f>VLOOKUP(U377,Sheet1!$A$2:$B$98,2,FALSE)</f>
        <v>0</v>
      </c>
      <c r="W377" s="70" t="s">
        <v>97</v>
      </c>
      <c r="X377" s="71">
        <f>VLOOKUP(W377,Sheet1!$A$2:$B$98,2,FALSE)</f>
        <v>34200</v>
      </c>
      <c r="Y377" s="70" t="s">
        <v>100</v>
      </c>
      <c r="Z377" s="71">
        <f>VLOOKUP(Y377,Sheet1!$A$2:$B$98,2,FALSE)</f>
        <v>55800</v>
      </c>
      <c r="AA377" s="99" t="s">
        <v>53</v>
      </c>
      <c r="AB377" s="73">
        <f>VLOOKUP(AA377,Sheet1!$A$2:$B$98,2,FALSE)</f>
        <v>0</v>
      </c>
      <c r="AC377" s="72" t="s">
        <v>39</v>
      </c>
      <c r="AD377" s="73">
        <f>VLOOKUP(AC377,Sheet1!$A$2:$B$98,2,FALSE)</f>
        <v>40500</v>
      </c>
      <c r="AE377" s="101" t="s">
        <v>129</v>
      </c>
      <c r="AF377" s="74">
        <f>VLOOKUP(AE377,Sheet1!$A$2:$B$98,2,FALSE)</f>
        <v>0</v>
      </c>
      <c r="AG377" s="100" t="s">
        <v>150</v>
      </c>
      <c r="AH377" s="74">
        <f>VLOOKUP(AG377,Sheet1!$A$2:$B$98,2,FALSE)</f>
        <v>0</v>
      </c>
    </row>
    <row r="378" spans="1:34" ht="9.6999999999999993" customHeight="1" x14ac:dyDescent="0.2">
      <c r="A378" s="48">
        <v>377</v>
      </c>
      <c r="B378" s="59" t="s">
        <v>769</v>
      </c>
      <c r="C378" s="49" t="s">
        <v>758</v>
      </c>
      <c r="D378" s="80" t="s">
        <v>759</v>
      </c>
      <c r="E378" s="87" t="s">
        <v>760</v>
      </c>
      <c r="F378" s="52">
        <f t="shared" si="5"/>
        <v>442260</v>
      </c>
      <c r="G378" s="107" t="s">
        <v>43</v>
      </c>
      <c r="H378" s="63">
        <f>VLOOKUP(G378,Sheet1!$A$2:$B$98,2,FALSE)</f>
        <v>0</v>
      </c>
      <c r="I378" s="108" t="s">
        <v>78</v>
      </c>
      <c r="J378" s="63">
        <f>VLOOKUP(I378,Sheet1!$A$2:$B$98,2,FALSE)</f>
        <v>0</v>
      </c>
      <c r="K378" s="65" t="s">
        <v>64</v>
      </c>
      <c r="L378" s="66">
        <f>VLOOKUP(K378,Sheet1!$A$2:$B$98,2,FALSE)</f>
        <v>40500</v>
      </c>
      <c r="M378" s="65" t="s">
        <v>59</v>
      </c>
      <c r="N378" s="66">
        <f>VLOOKUP(M378,Sheet1!$A$2:$B$98,2,FALSE)</f>
        <v>101160</v>
      </c>
      <c r="O378" s="102" t="s">
        <v>119</v>
      </c>
      <c r="P378" s="69">
        <f>VLOOKUP(O378,Sheet1!$A$2:$B$98,2,FALSE)</f>
        <v>0</v>
      </c>
      <c r="Q378" s="102" t="s">
        <v>98</v>
      </c>
      <c r="R378" s="69">
        <f>VLOOKUP(Q378,Sheet1!$A$2:$B$98,2,FALSE)</f>
        <v>0</v>
      </c>
      <c r="S378" s="68" t="s">
        <v>138</v>
      </c>
      <c r="T378" s="69">
        <f>VLOOKUP(S378,Sheet1!$A$2:$B$98,2,FALSE)</f>
        <v>66600</v>
      </c>
      <c r="U378" s="98" t="s">
        <v>114</v>
      </c>
      <c r="V378" s="71">
        <f>VLOOKUP(U378,Sheet1!$A$2:$B$98,2,FALSE)</f>
        <v>0</v>
      </c>
      <c r="W378" s="98" t="s">
        <v>90</v>
      </c>
      <c r="X378" s="71">
        <f>VLOOKUP(W378,Sheet1!$A$2:$B$98,2,FALSE)</f>
        <v>0</v>
      </c>
      <c r="Y378" s="98" t="s">
        <v>148</v>
      </c>
      <c r="Z378" s="71">
        <f>VLOOKUP(Y378,Sheet1!$A$2:$B$98,2,FALSE)</f>
        <v>0</v>
      </c>
      <c r="AA378" s="99" t="s">
        <v>44</v>
      </c>
      <c r="AB378" s="73">
        <f>VLOOKUP(AA378,Sheet1!$A$2:$B$98,2,FALSE)</f>
        <v>0</v>
      </c>
      <c r="AC378" s="72" t="s">
        <v>86</v>
      </c>
      <c r="AD378" s="73">
        <f>VLOOKUP(AC378,Sheet1!$A$2:$B$98,2,FALSE)</f>
        <v>234000</v>
      </c>
      <c r="AE378" s="101" t="s">
        <v>115</v>
      </c>
      <c r="AF378" s="74">
        <f>VLOOKUP(AE378,Sheet1!$A$2:$B$98,2,FALSE)</f>
        <v>0</v>
      </c>
      <c r="AG378" s="100" t="s">
        <v>121</v>
      </c>
      <c r="AH378" s="74">
        <f>VLOOKUP(AG378,Sheet1!$A$2:$B$98,2,FALSE)</f>
        <v>0</v>
      </c>
    </row>
    <row r="379" spans="1:34" ht="9.6999999999999993" customHeight="1" x14ac:dyDescent="0.2">
      <c r="A379" s="58">
        <v>378</v>
      </c>
      <c r="B379" s="59" t="s">
        <v>492</v>
      </c>
      <c r="C379" s="49" t="s">
        <v>111</v>
      </c>
      <c r="D379" s="80" t="s">
        <v>491</v>
      </c>
      <c r="E379" s="87" t="s">
        <v>494</v>
      </c>
      <c r="F379" s="52">
        <f t="shared" si="5"/>
        <v>439704</v>
      </c>
      <c r="G379" s="62" t="s">
        <v>67</v>
      </c>
      <c r="H379" s="63">
        <f>VLOOKUP(G379,Sheet1!$A$2:$B$98,2,FALSE)</f>
        <v>101160</v>
      </c>
      <c r="I379" s="108" t="s">
        <v>74</v>
      </c>
      <c r="J379" s="63">
        <f>VLOOKUP(I379,Sheet1!$A$2:$B$98,2,FALSE)</f>
        <v>0</v>
      </c>
      <c r="K379" s="103" t="s">
        <v>42</v>
      </c>
      <c r="L379" s="66">
        <f>VLOOKUP(K379,Sheet1!$A$2:$B$98,2,FALSE)</f>
        <v>0</v>
      </c>
      <c r="M379" s="65" t="s">
        <v>34</v>
      </c>
      <c r="N379" s="66">
        <f>VLOOKUP(M379,Sheet1!$A$2:$B$98,2,FALSE)</f>
        <v>27972</v>
      </c>
      <c r="O379" s="102" t="s">
        <v>96</v>
      </c>
      <c r="P379" s="69">
        <f>VLOOKUP(O379,Sheet1!$A$2:$B$98,2,FALSE)</f>
        <v>0</v>
      </c>
      <c r="Q379" s="68" t="s">
        <v>101</v>
      </c>
      <c r="R379" s="69">
        <f>VLOOKUP(Q379,Sheet1!$A$2:$B$98,2,FALSE)</f>
        <v>27972</v>
      </c>
      <c r="S379" s="102" t="s">
        <v>127</v>
      </c>
      <c r="T379" s="69">
        <f>VLOOKUP(S379,Sheet1!$A$2:$B$98,2,FALSE)</f>
        <v>0</v>
      </c>
      <c r="U379" s="98" t="s">
        <v>93</v>
      </c>
      <c r="V379" s="71">
        <f>VLOOKUP(U379,Sheet1!$A$2:$B$98,2,FALSE)</f>
        <v>0</v>
      </c>
      <c r="W379" s="98" t="s">
        <v>145</v>
      </c>
      <c r="X379" s="71">
        <f>VLOOKUP(W379,Sheet1!$A$2:$B$98,2,FALSE)</f>
        <v>0</v>
      </c>
      <c r="Y379" s="98" t="s">
        <v>148</v>
      </c>
      <c r="Z379" s="71">
        <f>VLOOKUP(Y379,Sheet1!$A$2:$B$98,2,FALSE)</f>
        <v>0</v>
      </c>
      <c r="AA379" s="72" t="s">
        <v>86</v>
      </c>
      <c r="AB379" s="73">
        <f>VLOOKUP(AA379,Sheet1!$A$2:$B$98,2,FALSE)</f>
        <v>234000</v>
      </c>
      <c r="AC379" s="72" t="s">
        <v>46</v>
      </c>
      <c r="AD379" s="73">
        <f>VLOOKUP(AC379,Sheet1!$A$2:$B$98,2,FALSE)</f>
        <v>48600</v>
      </c>
      <c r="AE379" s="101" t="s">
        <v>121</v>
      </c>
      <c r="AF379" s="74">
        <f>VLOOKUP(AE379,Sheet1!$A$2:$B$98,2,FALSE)</f>
        <v>0</v>
      </c>
      <c r="AG379" s="100" t="s">
        <v>129</v>
      </c>
      <c r="AH379" s="74">
        <f>VLOOKUP(AG379,Sheet1!$A$2:$B$98,2,FALSE)</f>
        <v>0</v>
      </c>
    </row>
    <row r="380" spans="1:34" ht="9.6999999999999993" customHeight="1" x14ac:dyDescent="0.2">
      <c r="A380" s="58">
        <v>379</v>
      </c>
      <c r="B380" s="59" t="s">
        <v>752</v>
      </c>
      <c r="C380" s="49" t="s">
        <v>285</v>
      </c>
      <c r="D380" s="80" t="s">
        <v>750</v>
      </c>
      <c r="E380" s="77" t="s">
        <v>934</v>
      </c>
      <c r="F380" s="52">
        <f t="shared" si="5"/>
        <v>328044</v>
      </c>
      <c r="G380" s="107" t="s">
        <v>43</v>
      </c>
      <c r="H380" s="63">
        <f>VLOOKUP(G380,Sheet1!$A$2:$B$98,2,FALSE)</f>
        <v>0</v>
      </c>
      <c r="I380" s="108" t="s">
        <v>78</v>
      </c>
      <c r="J380" s="63">
        <f>VLOOKUP(I380,Sheet1!$A$2:$B$98,2,FALSE)</f>
        <v>0</v>
      </c>
      <c r="K380" s="103" t="s">
        <v>80</v>
      </c>
      <c r="L380" s="66">
        <f>VLOOKUP(K380,Sheet1!$A$2:$B$98,2,FALSE)</f>
        <v>0</v>
      </c>
      <c r="M380" s="103" t="s">
        <v>63</v>
      </c>
      <c r="N380" s="66">
        <f>VLOOKUP(M380,Sheet1!$A$2:$B$98,2,FALSE)</f>
        <v>0</v>
      </c>
      <c r="O380" s="68" t="s">
        <v>134</v>
      </c>
      <c r="P380" s="69">
        <f>VLOOKUP(O380,Sheet1!$A$2:$B$98,2,FALSE)</f>
        <v>40500</v>
      </c>
      <c r="Q380" s="68" t="s">
        <v>138</v>
      </c>
      <c r="R380" s="69">
        <f>VLOOKUP(Q380,Sheet1!$A$2:$B$98,2,FALSE)</f>
        <v>66600</v>
      </c>
      <c r="S380" s="68" t="s">
        <v>68</v>
      </c>
      <c r="T380" s="69">
        <f>VLOOKUP(S380,Sheet1!$A$2:$B$98,2,FALSE)</f>
        <v>55800</v>
      </c>
      <c r="U380" s="98" t="s">
        <v>147</v>
      </c>
      <c r="V380" s="71">
        <f>VLOOKUP(U380,Sheet1!$A$2:$B$98,2,FALSE)</f>
        <v>0</v>
      </c>
      <c r="W380" s="70" t="s">
        <v>40</v>
      </c>
      <c r="X380" s="71">
        <f>VLOOKUP(W380,Sheet1!$A$2:$B$98,2,FALSE)</f>
        <v>34200</v>
      </c>
      <c r="Y380" s="70" t="s">
        <v>84</v>
      </c>
      <c r="Z380" s="71">
        <f>VLOOKUP(Y380,Sheet1!$A$2:$B$98,2,FALSE)</f>
        <v>27972</v>
      </c>
      <c r="AA380" s="72" t="s">
        <v>69</v>
      </c>
      <c r="AB380" s="73">
        <f>VLOOKUP(AA380,Sheet1!$A$2:$B$98,2,FALSE)</f>
        <v>27972</v>
      </c>
      <c r="AC380" s="99" t="s">
        <v>44</v>
      </c>
      <c r="AD380" s="73">
        <f>VLOOKUP(AC380,Sheet1!$A$2:$B$98,2,FALSE)</f>
        <v>0</v>
      </c>
      <c r="AE380" s="101" t="s">
        <v>115</v>
      </c>
      <c r="AF380" s="74">
        <f>VLOOKUP(AE380,Sheet1!$A$2:$B$98,2,FALSE)</f>
        <v>0</v>
      </c>
      <c r="AG380" s="75" t="s">
        <v>116</v>
      </c>
      <c r="AH380" s="74">
        <f>VLOOKUP(AG380,Sheet1!$A$2:$B$98,2,FALSE)</f>
        <v>75000</v>
      </c>
    </row>
    <row r="381" spans="1:34" ht="9.6999999999999993" customHeight="1" x14ac:dyDescent="0.2">
      <c r="A381" s="48">
        <v>380</v>
      </c>
      <c r="B381" s="59" t="s">
        <v>986</v>
      </c>
      <c r="C381" s="49" t="s">
        <v>263</v>
      </c>
      <c r="D381" s="80" t="s">
        <v>896</v>
      </c>
      <c r="E381" s="87" t="s">
        <v>898</v>
      </c>
      <c r="F381" s="52">
        <f t="shared" si="5"/>
        <v>297360</v>
      </c>
      <c r="G381" s="107" t="s">
        <v>35</v>
      </c>
      <c r="H381" s="63">
        <f>VLOOKUP(G381,Sheet1!$A$2:$B$98,2,FALSE)</f>
        <v>0</v>
      </c>
      <c r="I381" s="108" t="s">
        <v>78</v>
      </c>
      <c r="J381" s="63">
        <f>VLOOKUP(I381,Sheet1!$A$2:$B$98,2,FALSE)</f>
        <v>0</v>
      </c>
      <c r="K381" s="103" t="s">
        <v>41</v>
      </c>
      <c r="L381" s="66">
        <f>VLOOKUP(K381,Sheet1!$A$2:$B$98,2,FALSE)</f>
        <v>0</v>
      </c>
      <c r="M381" s="103" t="s">
        <v>81</v>
      </c>
      <c r="N381" s="66">
        <f>VLOOKUP(M381,Sheet1!$A$2:$B$98,2,FALSE)</f>
        <v>0</v>
      </c>
      <c r="O381" s="68" t="s">
        <v>138</v>
      </c>
      <c r="P381" s="69">
        <f>VLOOKUP(O381,Sheet1!$A$2:$B$98,2,FALSE)</f>
        <v>66600</v>
      </c>
      <c r="Q381" s="102" t="s">
        <v>119</v>
      </c>
      <c r="R381" s="69">
        <f>VLOOKUP(Q381,Sheet1!$A$2:$B$98,2,FALSE)</f>
        <v>0</v>
      </c>
      <c r="S381" s="68" t="s">
        <v>76</v>
      </c>
      <c r="T381" s="69">
        <f>VLOOKUP(S381,Sheet1!$A$2:$B$98,2,FALSE)</f>
        <v>101160</v>
      </c>
      <c r="U381" s="98" t="s">
        <v>147</v>
      </c>
      <c r="V381" s="71">
        <f>VLOOKUP(U381,Sheet1!$A$2:$B$98,2,FALSE)</f>
        <v>0</v>
      </c>
      <c r="W381" s="70" t="s">
        <v>141</v>
      </c>
      <c r="X381" s="71">
        <f>VLOOKUP(W381,Sheet1!$A$2:$B$98,2,FALSE)</f>
        <v>40500</v>
      </c>
      <c r="Y381" s="98" t="s">
        <v>114</v>
      </c>
      <c r="Z381" s="71">
        <f>VLOOKUP(Y381,Sheet1!$A$2:$B$98,2,FALSE)</f>
        <v>0</v>
      </c>
      <c r="AA381" s="72" t="s">
        <v>46</v>
      </c>
      <c r="AB381" s="73">
        <f>VLOOKUP(AA381,Sheet1!$A$2:$B$98,2,FALSE)</f>
        <v>48600</v>
      </c>
      <c r="AC381" s="72" t="s">
        <v>39</v>
      </c>
      <c r="AD381" s="73">
        <f>VLOOKUP(AC381,Sheet1!$A$2:$B$98,2,FALSE)</f>
        <v>40500</v>
      </c>
      <c r="AE381" s="101" t="s">
        <v>122</v>
      </c>
      <c r="AF381" s="74">
        <f>VLOOKUP(AE381,Sheet1!$A$2:$B$98,2,FALSE)</f>
        <v>0</v>
      </c>
      <c r="AG381" s="100" t="s">
        <v>129</v>
      </c>
      <c r="AH381" s="74">
        <f>VLOOKUP(AG381,Sheet1!$A$2:$B$98,2,FALSE)</f>
        <v>0</v>
      </c>
    </row>
    <row r="382" spans="1:34" ht="9.6999999999999993" customHeight="1" x14ac:dyDescent="0.2">
      <c r="A382" s="48">
        <v>381</v>
      </c>
      <c r="B382" s="59" t="s">
        <v>382</v>
      </c>
      <c r="C382" s="49" t="s">
        <v>172</v>
      </c>
      <c r="D382" s="80" t="s">
        <v>381</v>
      </c>
      <c r="E382" s="83" t="s">
        <v>383</v>
      </c>
      <c r="F382" s="52">
        <f t="shared" si="5"/>
        <v>297360</v>
      </c>
      <c r="G382" s="107" t="s">
        <v>45</v>
      </c>
      <c r="H382" s="63">
        <f>VLOOKUP(G382,Sheet1!$A$2:$B$98,2,FALSE)</f>
        <v>0</v>
      </c>
      <c r="I382" s="108" t="s">
        <v>43</v>
      </c>
      <c r="J382" s="63">
        <f>VLOOKUP(I382,Sheet1!$A$2:$B$98,2,FALSE)</f>
        <v>0</v>
      </c>
      <c r="K382" s="65" t="s">
        <v>64</v>
      </c>
      <c r="L382" s="66">
        <f>VLOOKUP(K382,Sheet1!$A$2:$B$98,2,FALSE)</f>
        <v>40500</v>
      </c>
      <c r="M382" s="65" t="s">
        <v>32</v>
      </c>
      <c r="N382" s="66">
        <f>VLOOKUP(M382,Sheet1!$A$2:$B$98,2,FALSE)</f>
        <v>66600</v>
      </c>
      <c r="O382" s="102" t="s">
        <v>119</v>
      </c>
      <c r="P382" s="69">
        <f>VLOOKUP(O382,Sheet1!$A$2:$B$98,2,FALSE)</f>
        <v>0</v>
      </c>
      <c r="Q382" s="102" t="s">
        <v>98</v>
      </c>
      <c r="R382" s="69">
        <f>VLOOKUP(Q382,Sheet1!$A$2:$B$98,2,FALSE)</f>
        <v>0</v>
      </c>
      <c r="S382" s="68" t="s">
        <v>76</v>
      </c>
      <c r="T382" s="69">
        <f>VLOOKUP(S382,Sheet1!$A$2:$B$98,2,FALSE)</f>
        <v>101160</v>
      </c>
      <c r="U382" s="98" t="s">
        <v>114</v>
      </c>
      <c r="V382" s="71">
        <f>VLOOKUP(U382,Sheet1!$A$2:$B$98,2,FALSE)</f>
        <v>0</v>
      </c>
      <c r="W382" s="98" t="s">
        <v>93</v>
      </c>
      <c r="X382" s="71">
        <f>VLOOKUP(W382,Sheet1!$A$2:$B$98,2,FALSE)</f>
        <v>0</v>
      </c>
      <c r="Y382" s="98" t="s">
        <v>128</v>
      </c>
      <c r="Z382" s="71">
        <f>VLOOKUP(Y382,Sheet1!$A$2:$B$98,2,FALSE)</f>
        <v>0</v>
      </c>
      <c r="AA382" s="72" t="s">
        <v>46</v>
      </c>
      <c r="AB382" s="73">
        <f>VLOOKUP(AA382,Sheet1!$A$2:$B$98,2,FALSE)</f>
        <v>48600</v>
      </c>
      <c r="AC382" s="72" t="s">
        <v>39</v>
      </c>
      <c r="AD382" s="73">
        <f>VLOOKUP(AC382,Sheet1!$A$2:$B$98,2,FALSE)</f>
        <v>40500</v>
      </c>
      <c r="AE382" s="101" t="s">
        <v>121</v>
      </c>
      <c r="AF382" s="74">
        <f>VLOOKUP(AE382,Sheet1!$A$2:$B$98,2,FALSE)</f>
        <v>0</v>
      </c>
      <c r="AG382" s="100" t="s">
        <v>129</v>
      </c>
      <c r="AH382" s="74">
        <f>VLOOKUP(AG382,Sheet1!$A$2:$B$98,2,FALSE)</f>
        <v>0</v>
      </c>
    </row>
    <row r="383" spans="1:34" ht="9.6999999999999993" customHeight="1" x14ac:dyDescent="0.2">
      <c r="A383" s="58">
        <v>382</v>
      </c>
      <c r="B383" s="59" t="s">
        <v>559</v>
      </c>
      <c r="C383" s="49" t="s">
        <v>111</v>
      </c>
      <c r="D383" s="80" t="s">
        <v>557</v>
      </c>
      <c r="E383" s="87" t="s">
        <v>558</v>
      </c>
      <c r="F383" s="52">
        <f t="shared" si="5"/>
        <v>208260</v>
      </c>
      <c r="G383" s="107" t="s">
        <v>78</v>
      </c>
      <c r="H383" s="63">
        <f>VLOOKUP(G383,Sheet1!$A$2:$B$98,2,FALSE)</f>
        <v>0</v>
      </c>
      <c r="I383" s="64" t="s">
        <v>67</v>
      </c>
      <c r="J383" s="63">
        <f>VLOOKUP(I383,Sheet1!$A$2:$B$98,2,FALSE)</f>
        <v>101160</v>
      </c>
      <c r="K383" s="103" t="s">
        <v>82</v>
      </c>
      <c r="L383" s="66">
        <f>VLOOKUP(K383,Sheet1!$A$2:$B$98,2,FALSE)</f>
        <v>0</v>
      </c>
      <c r="M383" s="103" t="s">
        <v>41</v>
      </c>
      <c r="N383" s="66">
        <f>VLOOKUP(M383,Sheet1!$A$2:$B$98,2,FALSE)</f>
        <v>0</v>
      </c>
      <c r="O383" s="102" t="s">
        <v>118</v>
      </c>
      <c r="P383" s="69">
        <f>VLOOKUP(O383,Sheet1!$A$2:$B$98,2,FALSE)</f>
        <v>0</v>
      </c>
      <c r="Q383" s="102" t="s">
        <v>98</v>
      </c>
      <c r="R383" s="69">
        <f>VLOOKUP(Q383,Sheet1!$A$2:$B$98,2,FALSE)</f>
        <v>0</v>
      </c>
      <c r="S383" s="102" t="s">
        <v>119</v>
      </c>
      <c r="T383" s="69">
        <f>VLOOKUP(S383,Sheet1!$A$2:$B$98,2,FALSE)</f>
        <v>0</v>
      </c>
      <c r="U383" s="98" t="s">
        <v>114</v>
      </c>
      <c r="V383" s="71">
        <f>VLOOKUP(U383,Sheet1!$A$2:$B$98,2,FALSE)</f>
        <v>0</v>
      </c>
      <c r="W383" s="70" t="s">
        <v>91</v>
      </c>
      <c r="X383" s="71">
        <f>VLOOKUP(W383,Sheet1!$A$2:$B$98,2,FALSE)</f>
        <v>66600</v>
      </c>
      <c r="Y383" s="98" t="s">
        <v>146</v>
      </c>
      <c r="Z383" s="71">
        <f>VLOOKUP(Y383,Sheet1!$A$2:$B$98,2,FALSE)</f>
        <v>0</v>
      </c>
      <c r="AA383" s="99" t="s">
        <v>44</v>
      </c>
      <c r="AB383" s="73">
        <f>VLOOKUP(AA383,Sheet1!$A$2:$B$98,2,FALSE)</f>
        <v>0</v>
      </c>
      <c r="AC383" s="72" t="s">
        <v>39</v>
      </c>
      <c r="AD383" s="73">
        <f>VLOOKUP(AC383,Sheet1!$A$2:$B$98,2,FALSE)</f>
        <v>40500</v>
      </c>
      <c r="AE383" s="101" t="s">
        <v>115</v>
      </c>
      <c r="AF383" s="74">
        <f>VLOOKUP(AE383,Sheet1!$A$2:$B$98,2,FALSE)</f>
        <v>0</v>
      </c>
      <c r="AG383" s="100" t="s">
        <v>150</v>
      </c>
      <c r="AH383" s="74">
        <f>VLOOKUP(AG383,Sheet1!$A$2:$B$98,2,FALSE)</f>
        <v>0</v>
      </c>
    </row>
    <row r="384" spans="1:34" x14ac:dyDescent="0.2">
      <c r="A384" s="90"/>
      <c r="B384" s="91"/>
      <c r="D384" s="80" t="s">
        <v>692</v>
      </c>
      <c r="E384" s="57"/>
      <c r="F384" s="93"/>
    </row>
    <row r="385" spans="4:4" x14ac:dyDescent="0.2">
      <c r="D385" s="80" t="s">
        <v>667</v>
      </c>
    </row>
    <row r="394" spans="4:4" x14ac:dyDescent="0.2">
      <c r="D394" s="97"/>
    </row>
    <row r="395" spans="4:4" x14ac:dyDescent="0.2">
      <c r="D395" s="97"/>
    </row>
    <row r="396" spans="4:4" x14ac:dyDescent="0.2">
      <c r="D396" s="97"/>
    </row>
    <row r="397" spans="4:4" x14ac:dyDescent="0.2">
      <c r="D397" s="97"/>
    </row>
    <row r="398" spans="4:4" x14ac:dyDescent="0.2">
      <c r="D398" s="97"/>
    </row>
    <row r="399" spans="4:4" x14ac:dyDescent="0.2">
      <c r="D399" s="97"/>
    </row>
  </sheetData>
  <autoFilter ref="A1:AG385" xr:uid="{00000000-0009-0000-0000-000000000000}"/>
  <sortState xmlns:xlrd2="http://schemas.microsoft.com/office/spreadsheetml/2017/richdata2" ref="A2:AI383">
    <sortCondition descending="1" ref="F2:F383"/>
  </sortState>
  <phoneticPr fontId="2" type="noConversion"/>
  <pageMargins left="0.1" right="0.1" top="0.25" bottom="0.25" header="0.5" footer="0.5"/>
  <pageSetup scale="74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8"/>
  <sheetViews>
    <sheetView showGridLines="0" topLeftCell="A38" workbookViewId="0">
      <selection activeCell="C40" sqref="C40"/>
    </sheetView>
  </sheetViews>
  <sheetFormatPr defaultColWidth="8.875" defaultRowHeight="10.9" x14ac:dyDescent="0.2"/>
  <cols>
    <col min="1" max="1" width="15.625" style="129" bestFit="1" customWidth="1"/>
    <col min="2" max="2" width="8.375" style="110" bestFit="1" customWidth="1"/>
    <col min="3" max="16384" width="8.875" style="110"/>
  </cols>
  <sheetData>
    <row r="1" spans="1:2" x14ac:dyDescent="0.2">
      <c r="A1" s="126" t="s">
        <v>1034</v>
      </c>
      <c r="B1" s="111" t="s">
        <v>1035</v>
      </c>
    </row>
    <row r="2" spans="1:2" x14ac:dyDescent="0.2">
      <c r="A2" s="126" t="s">
        <v>58</v>
      </c>
      <c r="B2" s="112">
        <v>1620000</v>
      </c>
    </row>
    <row r="3" spans="1:2" x14ac:dyDescent="0.2">
      <c r="A3" s="126" t="s">
        <v>143</v>
      </c>
      <c r="B3" s="112">
        <v>792000</v>
      </c>
    </row>
    <row r="4" spans="1:2" x14ac:dyDescent="0.2">
      <c r="A4" s="126" t="s">
        <v>113</v>
      </c>
      <c r="B4" s="112">
        <v>792000</v>
      </c>
    </row>
    <row r="5" spans="1:2" x14ac:dyDescent="0.2">
      <c r="A5" s="127" t="s">
        <v>139</v>
      </c>
      <c r="B5" s="112">
        <v>432000</v>
      </c>
    </row>
    <row r="6" spans="1:2" x14ac:dyDescent="0.2">
      <c r="A6" s="126" t="s">
        <v>61</v>
      </c>
      <c r="B6" s="112">
        <v>342000</v>
      </c>
    </row>
    <row r="7" spans="1:2" x14ac:dyDescent="0.2">
      <c r="A7" s="126" t="s">
        <v>50</v>
      </c>
      <c r="B7" s="112">
        <v>342000</v>
      </c>
    </row>
    <row r="8" spans="1:2" x14ac:dyDescent="0.2">
      <c r="A8" s="126" t="s">
        <v>65</v>
      </c>
      <c r="B8" s="112">
        <v>301500</v>
      </c>
    </row>
    <row r="9" spans="1:2" x14ac:dyDescent="0.2">
      <c r="A9" s="126" t="s">
        <v>86</v>
      </c>
      <c r="B9" s="112">
        <v>234000</v>
      </c>
    </row>
    <row r="10" spans="1:2" x14ac:dyDescent="0.2">
      <c r="A10" s="126" t="s">
        <v>117</v>
      </c>
      <c r="B10" s="112">
        <v>234000</v>
      </c>
    </row>
    <row r="11" spans="1:2" x14ac:dyDescent="0.2">
      <c r="A11" s="126" t="s">
        <v>71</v>
      </c>
      <c r="B11" s="112">
        <v>234000</v>
      </c>
    </row>
    <row r="12" spans="1:2" x14ac:dyDescent="0.2">
      <c r="A12" s="126" t="s">
        <v>85</v>
      </c>
      <c r="B12" s="112">
        <v>234000</v>
      </c>
    </row>
    <row r="13" spans="1:2" x14ac:dyDescent="0.2">
      <c r="A13" s="126" t="s">
        <v>120</v>
      </c>
      <c r="B13" s="112">
        <v>234000</v>
      </c>
    </row>
    <row r="14" spans="1:2" x14ac:dyDescent="0.2">
      <c r="A14" s="126" t="s">
        <v>83</v>
      </c>
      <c r="B14" s="112">
        <v>234000</v>
      </c>
    </row>
    <row r="15" spans="1:2" x14ac:dyDescent="0.2">
      <c r="A15" s="126" t="s">
        <v>72</v>
      </c>
      <c r="B15" s="112">
        <v>148500</v>
      </c>
    </row>
    <row r="16" spans="1:2" x14ac:dyDescent="0.2">
      <c r="A16" s="126" t="s">
        <v>95</v>
      </c>
      <c r="B16" s="112">
        <v>148500</v>
      </c>
    </row>
    <row r="17" spans="1:2" x14ac:dyDescent="0.2">
      <c r="A17" s="126" t="s">
        <v>57</v>
      </c>
      <c r="B17" s="112">
        <v>148500</v>
      </c>
    </row>
    <row r="18" spans="1:2" x14ac:dyDescent="0.2">
      <c r="A18" s="126" t="s">
        <v>36</v>
      </c>
      <c r="B18" s="112">
        <v>148500</v>
      </c>
    </row>
    <row r="19" spans="1:2" x14ac:dyDescent="0.2">
      <c r="A19" s="126" t="s">
        <v>66</v>
      </c>
      <c r="B19" s="112">
        <v>148500</v>
      </c>
    </row>
    <row r="20" spans="1:2" x14ac:dyDescent="0.2">
      <c r="A20" s="126" t="s">
        <v>79</v>
      </c>
      <c r="B20" s="112">
        <v>148500</v>
      </c>
    </row>
    <row r="21" spans="1:2" x14ac:dyDescent="0.2">
      <c r="A21" s="126" t="s">
        <v>76</v>
      </c>
      <c r="B21" s="112">
        <v>101160</v>
      </c>
    </row>
    <row r="22" spans="1:2" x14ac:dyDescent="0.2">
      <c r="A22" s="126" t="s">
        <v>135</v>
      </c>
      <c r="B22" s="112">
        <v>101160</v>
      </c>
    </row>
    <row r="23" spans="1:2" x14ac:dyDescent="0.2">
      <c r="A23" s="126" t="s">
        <v>67</v>
      </c>
      <c r="B23" s="112">
        <v>101160</v>
      </c>
    </row>
    <row r="24" spans="1:2" x14ac:dyDescent="0.2">
      <c r="A24" s="126" t="s">
        <v>73</v>
      </c>
      <c r="B24" s="112">
        <v>101160</v>
      </c>
    </row>
    <row r="25" spans="1:2" x14ac:dyDescent="0.2">
      <c r="A25" s="126" t="s">
        <v>59</v>
      </c>
      <c r="B25" s="112">
        <v>101160</v>
      </c>
    </row>
    <row r="26" spans="1:2" x14ac:dyDescent="0.2">
      <c r="A26" s="126" t="s">
        <v>70</v>
      </c>
      <c r="B26" s="112">
        <v>79200</v>
      </c>
    </row>
    <row r="27" spans="1:2" x14ac:dyDescent="0.2">
      <c r="A27" s="126" t="s">
        <v>144</v>
      </c>
      <c r="B27" s="112">
        <v>66600</v>
      </c>
    </row>
    <row r="28" spans="1:2" x14ac:dyDescent="0.2">
      <c r="A28" s="126" t="s">
        <v>32</v>
      </c>
      <c r="B28" s="112">
        <v>66600</v>
      </c>
    </row>
    <row r="29" spans="1:2" x14ac:dyDescent="0.2">
      <c r="A29" s="127" t="s">
        <v>137</v>
      </c>
      <c r="B29" s="112">
        <v>66600</v>
      </c>
    </row>
    <row r="30" spans="1:2" x14ac:dyDescent="0.2">
      <c r="A30" s="127" t="s">
        <v>91</v>
      </c>
      <c r="B30" s="112">
        <v>66600</v>
      </c>
    </row>
    <row r="31" spans="1:2" x14ac:dyDescent="0.2">
      <c r="A31" s="126" t="s">
        <v>138</v>
      </c>
      <c r="B31" s="112">
        <v>66600</v>
      </c>
    </row>
    <row r="32" spans="1:2" x14ac:dyDescent="0.2">
      <c r="A32" s="126" t="s">
        <v>33</v>
      </c>
      <c r="B32" s="112">
        <v>55800</v>
      </c>
    </row>
    <row r="33" spans="1:2" x14ac:dyDescent="0.2">
      <c r="A33" s="126" t="s">
        <v>100</v>
      </c>
      <c r="B33" s="112">
        <v>55800</v>
      </c>
    </row>
    <row r="34" spans="1:2" x14ac:dyDescent="0.2">
      <c r="A34" s="126" t="s">
        <v>68</v>
      </c>
      <c r="B34" s="112">
        <v>55800</v>
      </c>
    </row>
    <row r="35" spans="1:2" x14ac:dyDescent="0.2">
      <c r="A35" s="126" t="s">
        <v>1030</v>
      </c>
      <c r="B35" s="112">
        <v>48600</v>
      </c>
    </row>
    <row r="36" spans="1:2" x14ac:dyDescent="0.2">
      <c r="A36" s="127" t="s">
        <v>62</v>
      </c>
      <c r="B36" s="112">
        <v>48600</v>
      </c>
    </row>
    <row r="37" spans="1:2" x14ac:dyDescent="0.2">
      <c r="A37" s="126" t="s">
        <v>46</v>
      </c>
      <c r="B37" s="112">
        <v>48600</v>
      </c>
    </row>
    <row r="38" spans="1:2" x14ac:dyDescent="0.2">
      <c r="A38" s="126" t="s">
        <v>64</v>
      </c>
      <c r="B38" s="112">
        <v>40500</v>
      </c>
    </row>
    <row r="39" spans="1:2" x14ac:dyDescent="0.2">
      <c r="A39" s="126" t="s">
        <v>1031</v>
      </c>
      <c r="B39" s="112">
        <v>40500</v>
      </c>
    </row>
    <row r="40" spans="1:2" x14ac:dyDescent="0.2">
      <c r="A40" s="126" t="s">
        <v>149</v>
      </c>
      <c r="B40" s="112">
        <v>40500</v>
      </c>
    </row>
    <row r="41" spans="1:2" x14ac:dyDescent="0.2">
      <c r="A41" s="126" t="s">
        <v>134</v>
      </c>
      <c r="B41" s="112">
        <v>40500</v>
      </c>
    </row>
    <row r="42" spans="1:2" x14ac:dyDescent="0.2">
      <c r="A42" s="126" t="s">
        <v>39</v>
      </c>
      <c r="B42" s="112">
        <v>40500</v>
      </c>
    </row>
    <row r="43" spans="1:2" x14ac:dyDescent="0.2">
      <c r="A43" s="126" t="s">
        <v>40</v>
      </c>
      <c r="B43" s="112">
        <v>34200</v>
      </c>
    </row>
    <row r="44" spans="1:2" x14ac:dyDescent="0.2">
      <c r="A44" s="126" t="s">
        <v>97</v>
      </c>
      <c r="B44" s="112">
        <v>34200</v>
      </c>
    </row>
    <row r="45" spans="1:2" x14ac:dyDescent="0.2">
      <c r="A45" s="126" t="s">
        <v>48</v>
      </c>
      <c r="B45" s="112">
        <v>27972</v>
      </c>
    </row>
    <row r="46" spans="1:2" x14ac:dyDescent="0.2">
      <c r="A46" s="126" t="s">
        <v>69</v>
      </c>
      <c r="B46" s="112">
        <v>27972</v>
      </c>
    </row>
    <row r="47" spans="1:2" x14ac:dyDescent="0.2">
      <c r="A47" s="126" t="s">
        <v>34</v>
      </c>
      <c r="B47" s="112">
        <v>27972</v>
      </c>
    </row>
    <row r="48" spans="1:2" x14ac:dyDescent="0.2">
      <c r="A48" s="127" t="s">
        <v>101</v>
      </c>
      <c r="B48" s="112">
        <v>27972</v>
      </c>
    </row>
    <row r="49" spans="1:2" x14ac:dyDescent="0.2">
      <c r="A49" s="126" t="s">
        <v>84</v>
      </c>
      <c r="B49" s="112">
        <v>27972</v>
      </c>
    </row>
    <row r="50" spans="1:2" x14ac:dyDescent="0.2">
      <c r="A50" s="126" t="s">
        <v>116</v>
      </c>
      <c r="B50" s="125">
        <v>75000</v>
      </c>
    </row>
    <row r="51" spans="1:2" x14ac:dyDescent="0.2">
      <c r="A51" s="126" t="s">
        <v>51</v>
      </c>
      <c r="B51" s="112">
        <v>11340</v>
      </c>
    </row>
    <row r="52" spans="1:2" x14ac:dyDescent="0.2">
      <c r="A52" s="126" t="s">
        <v>88</v>
      </c>
      <c r="B52" s="112">
        <v>11340</v>
      </c>
    </row>
    <row r="53" spans="1:2" x14ac:dyDescent="0.2">
      <c r="A53" s="126" t="s">
        <v>92</v>
      </c>
      <c r="B53" s="112">
        <v>0</v>
      </c>
    </row>
    <row r="54" spans="1:2" x14ac:dyDescent="0.2">
      <c r="A54" s="126" t="s">
        <v>147</v>
      </c>
      <c r="B54" s="112">
        <v>0</v>
      </c>
    </row>
    <row r="55" spans="1:2" x14ac:dyDescent="0.2">
      <c r="A55" s="126" t="s">
        <v>78</v>
      </c>
      <c r="B55" s="112">
        <v>0</v>
      </c>
    </row>
    <row r="56" spans="1:2" x14ac:dyDescent="0.2">
      <c r="A56" s="126" t="s">
        <v>63</v>
      </c>
      <c r="B56" s="112">
        <v>0</v>
      </c>
    </row>
    <row r="57" spans="1:2" x14ac:dyDescent="0.2">
      <c r="A57" s="126" t="s">
        <v>98</v>
      </c>
      <c r="B57" s="112">
        <v>0</v>
      </c>
    </row>
    <row r="58" spans="1:2" x14ac:dyDescent="0.2">
      <c r="A58" s="126" t="s">
        <v>128</v>
      </c>
      <c r="B58" s="112">
        <v>0</v>
      </c>
    </row>
    <row r="59" spans="1:2" x14ac:dyDescent="0.2">
      <c r="A59" s="126" t="s">
        <v>35</v>
      </c>
      <c r="B59" s="112">
        <v>0</v>
      </c>
    </row>
    <row r="60" spans="1:2" x14ac:dyDescent="0.2">
      <c r="A60" s="126" t="s">
        <v>89</v>
      </c>
      <c r="B60" s="112">
        <v>0</v>
      </c>
    </row>
    <row r="61" spans="1:2" x14ac:dyDescent="0.2">
      <c r="A61" s="126" t="s">
        <v>81</v>
      </c>
      <c r="B61" s="112">
        <v>0</v>
      </c>
    </row>
    <row r="62" spans="1:2" x14ac:dyDescent="0.2">
      <c r="A62" s="126" t="s">
        <v>74</v>
      </c>
      <c r="B62" s="112">
        <v>0</v>
      </c>
    </row>
    <row r="63" spans="1:2" x14ac:dyDescent="0.2">
      <c r="A63" s="126" t="s">
        <v>129</v>
      </c>
      <c r="B63" s="112">
        <v>0</v>
      </c>
    </row>
    <row r="64" spans="1:2" x14ac:dyDescent="0.2">
      <c r="A64" s="128" t="s">
        <v>90</v>
      </c>
      <c r="B64" s="112">
        <v>0</v>
      </c>
    </row>
    <row r="65" spans="1:2" x14ac:dyDescent="0.2">
      <c r="A65" s="126" t="s">
        <v>118</v>
      </c>
      <c r="B65" s="112">
        <v>0</v>
      </c>
    </row>
    <row r="66" spans="1:2" x14ac:dyDescent="0.2">
      <c r="A66" s="126" t="s">
        <v>60</v>
      </c>
      <c r="B66" s="112">
        <v>0</v>
      </c>
    </row>
    <row r="67" spans="1:2" x14ac:dyDescent="0.2">
      <c r="A67" s="126" t="s">
        <v>45</v>
      </c>
      <c r="B67" s="112">
        <v>0</v>
      </c>
    </row>
    <row r="68" spans="1:2" x14ac:dyDescent="0.2">
      <c r="A68" s="126" t="s">
        <v>41</v>
      </c>
      <c r="B68" s="112">
        <v>0</v>
      </c>
    </row>
    <row r="69" spans="1:2" x14ac:dyDescent="0.2">
      <c r="A69" s="126" t="s">
        <v>145</v>
      </c>
      <c r="B69" s="112">
        <v>0</v>
      </c>
    </row>
    <row r="70" spans="1:2" x14ac:dyDescent="0.2">
      <c r="A70" s="126" t="s">
        <v>43</v>
      </c>
      <c r="B70" s="112">
        <v>0</v>
      </c>
    </row>
    <row r="71" spans="1:2" x14ac:dyDescent="0.2">
      <c r="A71" s="126" t="s">
        <v>96</v>
      </c>
      <c r="B71" s="112">
        <v>0</v>
      </c>
    </row>
    <row r="72" spans="1:2" x14ac:dyDescent="0.2">
      <c r="A72" s="126" t="s">
        <v>127</v>
      </c>
      <c r="B72" s="112">
        <v>0</v>
      </c>
    </row>
    <row r="73" spans="1:2" x14ac:dyDescent="0.2">
      <c r="A73" s="126" t="s">
        <v>1032</v>
      </c>
      <c r="B73" s="112">
        <v>0</v>
      </c>
    </row>
    <row r="74" spans="1:2" x14ac:dyDescent="0.2">
      <c r="A74" s="126" t="s">
        <v>1033</v>
      </c>
      <c r="B74" s="112">
        <v>0</v>
      </c>
    </row>
    <row r="75" spans="1:2" x14ac:dyDescent="0.2">
      <c r="A75" s="126" t="s">
        <v>142</v>
      </c>
      <c r="B75" s="112">
        <v>0</v>
      </c>
    </row>
    <row r="76" spans="1:2" x14ac:dyDescent="0.2">
      <c r="A76" s="126" t="s">
        <v>53</v>
      </c>
      <c r="B76" s="112">
        <v>0</v>
      </c>
    </row>
    <row r="77" spans="1:2" x14ac:dyDescent="0.2">
      <c r="A77" s="126" t="s">
        <v>94</v>
      </c>
      <c r="B77" s="112">
        <v>0</v>
      </c>
    </row>
    <row r="78" spans="1:2" x14ac:dyDescent="0.2">
      <c r="A78" s="126" t="s">
        <v>42</v>
      </c>
      <c r="B78" s="112">
        <v>0</v>
      </c>
    </row>
    <row r="79" spans="1:2" x14ac:dyDescent="0.2">
      <c r="A79" s="126" t="s">
        <v>99</v>
      </c>
      <c r="B79" s="112">
        <v>0</v>
      </c>
    </row>
    <row r="80" spans="1:2" x14ac:dyDescent="0.2">
      <c r="A80" s="126" t="s">
        <v>119</v>
      </c>
      <c r="B80" s="112">
        <v>0</v>
      </c>
    </row>
    <row r="81" spans="1:2" x14ac:dyDescent="0.2">
      <c r="A81" s="126" t="s">
        <v>93</v>
      </c>
      <c r="B81" s="112">
        <v>0</v>
      </c>
    </row>
    <row r="82" spans="1:2" x14ac:dyDescent="0.2">
      <c r="A82" s="126" t="s">
        <v>44</v>
      </c>
      <c r="B82" s="112">
        <v>0</v>
      </c>
    </row>
    <row r="83" spans="1:2" x14ac:dyDescent="0.2">
      <c r="A83" s="126" t="s">
        <v>80</v>
      </c>
      <c r="B83" s="112">
        <v>0</v>
      </c>
    </row>
    <row r="84" spans="1:2" x14ac:dyDescent="0.2">
      <c r="A84" s="126" t="s">
        <v>146</v>
      </c>
      <c r="B84" s="112">
        <v>0</v>
      </c>
    </row>
    <row r="85" spans="1:2" x14ac:dyDescent="0.2">
      <c r="A85" s="126" t="s">
        <v>115</v>
      </c>
      <c r="B85" s="112">
        <v>0</v>
      </c>
    </row>
    <row r="86" spans="1:2" x14ac:dyDescent="0.2">
      <c r="A86" s="128" t="s">
        <v>47</v>
      </c>
      <c r="B86" s="112">
        <v>0</v>
      </c>
    </row>
    <row r="87" spans="1:2" x14ac:dyDescent="0.2">
      <c r="A87" s="126" t="s">
        <v>82</v>
      </c>
      <c r="B87" s="112">
        <v>0</v>
      </c>
    </row>
    <row r="88" spans="1:2" x14ac:dyDescent="0.2">
      <c r="A88" s="126" t="s">
        <v>122</v>
      </c>
      <c r="B88" s="112">
        <v>0</v>
      </c>
    </row>
    <row r="89" spans="1:2" x14ac:dyDescent="0.2">
      <c r="A89" s="126" t="s">
        <v>148</v>
      </c>
      <c r="B89" s="112">
        <v>0</v>
      </c>
    </row>
    <row r="90" spans="1:2" x14ac:dyDescent="0.2">
      <c r="A90" s="126" t="s">
        <v>136</v>
      </c>
      <c r="B90" s="112">
        <v>0</v>
      </c>
    </row>
    <row r="91" spans="1:2" x14ac:dyDescent="0.2">
      <c r="A91" s="126" t="s">
        <v>121</v>
      </c>
      <c r="B91" s="112">
        <v>0</v>
      </c>
    </row>
    <row r="92" spans="1:2" x14ac:dyDescent="0.2">
      <c r="A92" s="126" t="s">
        <v>140</v>
      </c>
      <c r="B92" s="112">
        <v>0</v>
      </c>
    </row>
    <row r="93" spans="1:2" x14ac:dyDescent="0.2">
      <c r="A93" s="126" t="s">
        <v>49</v>
      </c>
      <c r="B93" s="112">
        <v>0</v>
      </c>
    </row>
    <row r="94" spans="1:2" x14ac:dyDescent="0.2">
      <c r="A94" s="126" t="s">
        <v>75</v>
      </c>
      <c r="B94" s="112">
        <v>0</v>
      </c>
    </row>
    <row r="95" spans="1:2" x14ac:dyDescent="0.2">
      <c r="A95" s="126" t="s">
        <v>87</v>
      </c>
      <c r="B95" s="112">
        <v>0</v>
      </c>
    </row>
    <row r="96" spans="1:2" x14ac:dyDescent="0.2">
      <c r="A96" s="126" t="s">
        <v>52</v>
      </c>
      <c r="B96" s="112">
        <v>0</v>
      </c>
    </row>
    <row r="97" spans="1:2" x14ac:dyDescent="0.2">
      <c r="A97" s="126" t="s">
        <v>150</v>
      </c>
      <c r="B97" s="112">
        <v>0</v>
      </c>
    </row>
    <row r="98" spans="1:2" x14ac:dyDescent="0.2">
      <c r="A98" s="126" t="s">
        <v>77</v>
      </c>
      <c r="B98" s="11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"/>
  <sheetViews>
    <sheetView workbookViewId="0">
      <selection activeCell="S25" sqref="S25"/>
    </sheetView>
  </sheetViews>
  <sheetFormatPr defaultRowHeight="12.9" x14ac:dyDescent="0.2"/>
  <cols>
    <col min="1" max="1" width="13.375" customWidth="1"/>
    <col min="2" max="2" width="16.75" bestFit="1" customWidth="1"/>
  </cols>
  <sheetData>
    <row r="1" spans="1:2" x14ac:dyDescent="0.2">
      <c r="A1" s="19" t="s">
        <v>238</v>
      </c>
      <c r="B1" t="s">
        <v>240</v>
      </c>
    </row>
    <row r="2" spans="1:2" x14ac:dyDescent="0.2">
      <c r="A2" s="20" t="s">
        <v>111</v>
      </c>
      <c r="B2" s="21">
        <v>259</v>
      </c>
    </row>
    <row r="3" spans="1:2" x14ac:dyDescent="0.2">
      <c r="A3" s="20" t="s">
        <v>278</v>
      </c>
      <c r="B3" s="21">
        <v>19</v>
      </c>
    </row>
    <row r="4" spans="1:2" x14ac:dyDescent="0.2">
      <c r="A4" s="20" t="s">
        <v>285</v>
      </c>
      <c r="B4" s="21">
        <v>18</v>
      </c>
    </row>
    <row r="5" spans="1:2" x14ac:dyDescent="0.2">
      <c r="A5" s="20" t="s">
        <v>172</v>
      </c>
      <c r="B5" s="21">
        <v>17</v>
      </c>
    </row>
    <row r="6" spans="1:2" x14ac:dyDescent="0.2">
      <c r="A6" s="20" t="s">
        <v>192</v>
      </c>
      <c r="B6" s="21">
        <v>15</v>
      </c>
    </row>
    <row r="7" spans="1:2" x14ac:dyDescent="0.2">
      <c r="A7" s="20" t="s">
        <v>758</v>
      </c>
      <c r="B7" s="21">
        <v>10</v>
      </c>
    </row>
    <row r="8" spans="1:2" x14ac:dyDescent="0.2">
      <c r="A8" s="20" t="s">
        <v>221</v>
      </c>
      <c r="B8" s="21">
        <v>8</v>
      </c>
    </row>
    <row r="9" spans="1:2" x14ac:dyDescent="0.2">
      <c r="A9" s="20" t="s">
        <v>347</v>
      </c>
      <c r="B9" s="21">
        <v>5</v>
      </c>
    </row>
    <row r="10" spans="1:2" x14ac:dyDescent="0.2">
      <c r="A10" s="20" t="s">
        <v>263</v>
      </c>
      <c r="B10" s="21">
        <v>4</v>
      </c>
    </row>
    <row r="11" spans="1:2" x14ac:dyDescent="0.2">
      <c r="A11" s="20" t="s">
        <v>162</v>
      </c>
      <c r="B11" s="21">
        <v>3</v>
      </c>
    </row>
    <row r="12" spans="1:2" x14ac:dyDescent="0.2">
      <c r="A12" s="20" t="s">
        <v>275</v>
      </c>
      <c r="B12" s="21">
        <v>3</v>
      </c>
    </row>
    <row r="13" spans="1:2" x14ac:dyDescent="0.2">
      <c r="A13" s="20" t="s">
        <v>789</v>
      </c>
      <c r="B13" s="21">
        <v>3</v>
      </c>
    </row>
    <row r="14" spans="1:2" x14ac:dyDescent="0.2">
      <c r="A14" s="20" t="s">
        <v>615</v>
      </c>
      <c r="B14" s="21">
        <v>2</v>
      </c>
    </row>
    <row r="15" spans="1:2" x14ac:dyDescent="0.2">
      <c r="A15" s="20" t="s">
        <v>132</v>
      </c>
      <c r="B15" s="21">
        <v>2</v>
      </c>
    </row>
    <row r="16" spans="1:2" x14ac:dyDescent="0.2">
      <c r="A16" s="20" t="s">
        <v>168</v>
      </c>
      <c r="B16" s="21">
        <v>2</v>
      </c>
    </row>
    <row r="17" spans="1:2" x14ac:dyDescent="0.2">
      <c r="A17" s="20" t="s">
        <v>414</v>
      </c>
      <c r="B17" s="21">
        <v>2</v>
      </c>
    </row>
    <row r="18" spans="1:2" x14ac:dyDescent="0.2">
      <c r="A18" s="20" t="s">
        <v>1023</v>
      </c>
      <c r="B18" s="21">
        <v>1</v>
      </c>
    </row>
    <row r="19" spans="1:2" x14ac:dyDescent="0.2">
      <c r="A19" s="20" t="s">
        <v>786</v>
      </c>
      <c r="B19" s="21">
        <v>1</v>
      </c>
    </row>
    <row r="20" spans="1:2" x14ac:dyDescent="0.2">
      <c r="A20" s="20" t="s">
        <v>912</v>
      </c>
      <c r="B20" s="21">
        <v>1</v>
      </c>
    </row>
    <row r="21" spans="1:2" x14ac:dyDescent="0.2">
      <c r="A21" s="20" t="s">
        <v>556</v>
      </c>
      <c r="B21" s="21">
        <v>1</v>
      </c>
    </row>
    <row r="22" spans="1:2" x14ac:dyDescent="0.2">
      <c r="A22" s="20" t="s">
        <v>802</v>
      </c>
      <c r="B22" s="21">
        <v>1</v>
      </c>
    </row>
    <row r="23" spans="1:2" x14ac:dyDescent="0.2">
      <c r="A23" s="20" t="s">
        <v>598</v>
      </c>
      <c r="B23" s="21">
        <v>1</v>
      </c>
    </row>
    <row r="24" spans="1:2" x14ac:dyDescent="0.2">
      <c r="A24" s="20" t="s">
        <v>400</v>
      </c>
      <c r="B24" s="21">
        <v>1</v>
      </c>
    </row>
    <row r="25" spans="1:2" x14ac:dyDescent="0.2">
      <c r="A25" s="20" t="s">
        <v>485</v>
      </c>
      <c r="B25" s="21">
        <v>1</v>
      </c>
    </row>
    <row r="26" spans="1:2" x14ac:dyDescent="0.2">
      <c r="A26" s="20" t="s">
        <v>406</v>
      </c>
      <c r="B26" s="21">
        <v>1</v>
      </c>
    </row>
    <row r="27" spans="1:2" x14ac:dyDescent="0.2">
      <c r="A27" s="20" t="s">
        <v>386</v>
      </c>
      <c r="B27" s="21">
        <v>1</v>
      </c>
    </row>
    <row r="28" spans="1:2" x14ac:dyDescent="0.2">
      <c r="A28" s="20" t="s">
        <v>239</v>
      </c>
      <c r="B28" s="21">
        <v>382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indexed="13"/>
  </sheetPr>
  <dimension ref="A1:J55"/>
  <sheetViews>
    <sheetView zoomScaleNormal="100" workbookViewId="0">
      <pane xSplit="4" ySplit="2" topLeftCell="E12" activePane="bottomRight" state="frozen"/>
      <selection pane="topRight" activeCell="B1" sqref="B1"/>
      <selection pane="bottomLeft" activeCell="A2" sqref="A2"/>
      <selection pane="bottomRight" activeCell="M35" sqref="M35"/>
    </sheetView>
  </sheetViews>
  <sheetFormatPr defaultColWidth="60.125" defaultRowHeight="10.9" x14ac:dyDescent="0.2"/>
  <cols>
    <col min="1" max="1" width="3.875" style="1" bestFit="1" customWidth="1"/>
    <col min="2" max="2" width="5.125" style="1" bestFit="1" customWidth="1"/>
    <col min="3" max="3" width="1.625" style="1" customWidth="1"/>
    <col min="4" max="4" width="20.75" style="1" customWidth="1"/>
    <col min="5" max="6" width="6.75" style="2" customWidth="1"/>
    <col min="7" max="7" width="1.875" style="1" customWidth="1"/>
    <col min="8" max="8" width="20.75" style="1" customWidth="1"/>
    <col min="9" max="10" width="6.75" style="1" customWidth="1"/>
    <col min="11" max="11" width="2.125" style="1" customWidth="1"/>
    <col min="12" max="26" width="7.75" style="1" customWidth="1"/>
    <col min="27" max="16384" width="60.125" style="1"/>
  </cols>
  <sheetData>
    <row r="1" spans="1:10" ht="11.55" thickBot="1" x14ac:dyDescent="0.25">
      <c r="A1" s="2">
        <f>SUM(E3:E55,I3:I44)</f>
        <v>5348</v>
      </c>
      <c r="B1" s="4">
        <f>SUM(A1)/14</f>
        <v>382</v>
      </c>
    </row>
    <row r="2" spans="1:10" s="3" customFormat="1" ht="23.45" customHeight="1" thickBot="1" x14ac:dyDescent="0.25">
      <c r="D2" s="6" t="s">
        <v>54</v>
      </c>
      <c r="E2" s="5" t="s">
        <v>55</v>
      </c>
      <c r="F2" s="5" t="s">
        <v>30</v>
      </c>
      <c r="H2" s="6" t="s">
        <v>54</v>
      </c>
      <c r="I2" s="5" t="s">
        <v>55</v>
      </c>
      <c r="J2" s="5" t="s">
        <v>30</v>
      </c>
    </row>
    <row r="3" spans="1:10" x14ac:dyDescent="0.2">
      <c r="A3" s="1" t="s">
        <v>919</v>
      </c>
      <c r="B3" s="1">
        <f>SUM(B1)*50</f>
        <v>19100</v>
      </c>
      <c r="D3" s="7" t="s">
        <v>36</v>
      </c>
      <c r="E3" s="8">
        <f>COUNTIF(Selections!$G$1:$AG$383,D3)</f>
        <v>125</v>
      </c>
      <c r="F3" s="8" t="s">
        <v>25</v>
      </c>
      <c r="H3" s="13" t="s">
        <v>140</v>
      </c>
      <c r="I3" s="14">
        <f>COUNTIF(Selections!$G$1:$AG$383,H3)</f>
        <v>25</v>
      </c>
      <c r="J3" s="14" t="s">
        <v>24</v>
      </c>
    </row>
    <row r="4" spans="1:10" x14ac:dyDescent="0.2">
      <c r="B4" s="1">
        <f>SUM(B3)-B6</f>
        <v>0</v>
      </c>
      <c r="D4" s="9" t="s">
        <v>58</v>
      </c>
      <c r="E4" s="10">
        <f>COUNTIF(Selections!$G$1:$AG$383,D4)</f>
        <v>37</v>
      </c>
      <c r="F4" s="10" t="s">
        <v>25</v>
      </c>
      <c r="H4" s="15" t="s">
        <v>93</v>
      </c>
      <c r="I4" s="16">
        <f>COUNTIF(Selections!$G$1:$AG$383,H4)</f>
        <v>51</v>
      </c>
      <c r="J4" s="16" t="s">
        <v>24</v>
      </c>
    </row>
    <row r="5" spans="1:10" x14ac:dyDescent="0.2">
      <c r="D5" s="9" t="s">
        <v>74</v>
      </c>
      <c r="E5" s="10">
        <f>COUNTIF(Selections!$G$1:$AG$383,D5)</f>
        <v>19</v>
      </c>
      <c r="F5" s="10" t="s">
        <v>25</v>
      </c>
      <c r="H5" s="15" t="s">
        <v>141</v>
      </c>
      <c r="I5" s="16">
        <f>COUNTIF(Selections!$G$1:$AG$383,H5)</f>
        <v>61</v>
      </c>
      <c r="J5" s="16" t="s">
        <v>24</v>
      </c>
    </row>
    <row r="6" spans="1:10" x14ac:dyDescent="0.2">
      <c r="B6" s="22">
        <f>SUM(B7:B16)</f>
        <v>19100</v>
      </c>
      <c r="D6" s="9" t="s">
        <v>43</v>
      </c>
      <c r="E6" s="10">
        <f>COUNTIF(Selections!$G$1:$AG$383,D6)</f>
        <v>54</v>
      </c>
      <c r="F6" s="10" t="s">
        <v>25</v>
      </c>
      <c r="H6" s="15" t="s">
        <v>90</v>
      </c>
      <c r="I6" s="16">
        <f>COUNTIF(Selections!$G$1:$AG$383,H6)</f>
        <v>25</v>
      </c>
      <c r="J6" s="16" t="s">
        <v>24</v>
      </c>
    </row>
    <row r="7" spans="1:10" x14ac:dyDescent="0.2">
      <c r="A7" s="1" t="s">
        <v>920</v>
      </c>
      <c r="B7" s="1">
        <v>7000</v>
      </c>
      <c r="D7" s="9" t="s">
        <v>45</v>
      </c>
      <c r="E7" s="10">
        <f>COUNTIF(Selections!$G$1:$AG$383,D7)</f>
        <v>9</v>
      </c>
      <c r="F7" s="10" t="s">
        <v>25</v>
      </c>
      <c r="H7" s="15" t="s">
        <v>84</v>
      </c>
      <c r="I7" s="16">
        <f>COUNTIF(Selections!$G$1:$AG$383,H7)</f>
        <v>22</v>
      </c>
      <c r="J7" s="16" t="s">
        <v>24</v>
      </c>
    </row>
    <row r="8" spans="1:10" x14ac:dyDescent="0.2">
      <c r="A8" s="1" t="s">
        <v>921</v>
      </c>
      <c r="B8" s="1">
        <v>3500</v>
      </c>
      <c r="D8" s="9" t="s">
        <v>67</v>
      </c>
      <c r="E8" s="10">
        <f>COUNTIF(Selections!$G$1:$AG$383,D8)</f>
        <v>118</v>
      </c>
      <c r="F8" s="10" t="s">
        <v>25</v>
      </c>
      <c r="H8" s="15" t="s">
        <v>94</v>
      </c>
      <c r="I8" s="16">
        <f>COUNTIF(Selections!$G$1:$AG$383,H8)</f>
        <v>23</v>
      </c>
      <c r="J8" s="16" t="s">
        <v>24</v>
      </c>
    </row>
    <row r="9" spans="1:10" x14ac:dyDescent="0.2">
      <c r="A9" s="1" t="s">
        <v>922</v>
      </c>
      <c r="B9" s="1">
        <v>2000</v>
      </c>
      <c r="D9" s="9" t="s">
        <v>66</v>
      </c>
      <c r="E9" s="10">
        <f>COUNTIF(Selections!$G$1:$AG$383,D9)</f>
        <v>21</v>
      </c>
      <c r="F9" s="10" t="s">
        <v>25</v>
      </c>
      <c r="H9" s="15" t="s">
        <v>142</v>
      </c>
      <c r="I9" s="16">
        <f>COUNTIF(Selections!$G$1:$AG$383,H9)</f>
        <v>5</v>
      </c>
      <c r="J9" s="16" t="s">
        <v>24</v>
      </c>
    </row>
    <row r="10" spans="1:10" x14ac:dyDescent="0.2">
      <c r="A10" s="1" t="s">
        <v>923</v>
      </c>
      <c r="B10" s="1">
        <v>1500</v>
      </c>
      <c r="D10" s="23" t="s">
        <v>50</v>
      </c>
      <c r="E10" s="24">
        <f>COUNTIF(Selections!$G$1:$AG$383,D10)</f>
        <v>134</v>
      </c>
      <c r="F10" s="24" t="s">
        <v>25</v>
      </c>
      <c r="H10" s="15" t="s">
        <v>91</v>
      </c>
      <c r="I10" s="16">
        <f>COUNTIF(Selections!$G$1:$AG$383,H10)</f>
        <v>55</v>
      </c>
      <c r="J10" s="16" t="s">
        <v>24</v>
      </c>
    </row>
    <row r="11" spans="1:10" x14ac:dyDescent="0.2">
      <c r="A11" s="1" t="s">
        <v>924</v>
      </c>
      <c r="B11" s="1">
        <v>1250</v>
      </c>
      <c r="D11" s="9" t="s">
        <v>35</v>
      </c>
      <c r="E11" s="10">
        <f>COUNTIF(Selections!$G$1:$AG$383,D11)</f>
        <v>82</v>
      </c>
      <c r="F11" s="10" t="s">
        <v>25</v>
      </c>
      <c r="H11" s="15" t="s">
        <v>95</v>
      </c>
      <c r="I11" s="16">
        <f>COUNTIF(Selections!$G$1:$AG$383,H11)</f>
        <v>79</v>
      </c>
      <c r="J11" s="16" t="s">
        <v>24</v>
      </c>
    </row>
    <row r="12" spans="1:10" x14ac:dyDescent="0.2">
      <c r="A12" s="1" t="s">
        <v>925</v>
      </c>
      <c r="B12" s="1">
        <v>1000</v>
      </c>
      <c r="D12" s="9" t="s">
        <v>71</v>
      </c>
      <c r="E12" s="10">
        <f>COUNTIF(Selections!$G$1:$AG$383,D12)</f>
        <v>109</v>
      </c>
      <c r="F12" s="10" t="s">
        <v>25</v>
      </c>
      <c r="H12" s="25" t="s">
        <v>114</v>
      </c>
      <c r="I12" s="26">
        <f>COUNTIF(Selections!$G$1:$AG$383,H12)</f>
        <v>195</v>
      </c>
      <c r="J12" s="26" t="s">
        <v>24</v>
      </c>
    </row>
    <row r="13" spans="1:10" ht="11.55" thickBot="1" x14ac:dyDescent="0.25">
      <c r="A13" s="1" t="s">
        <v>926</v>
      </c>
      <c r="B13" s="1">
        <v>850</v>
      </c>
      <c r="D13" s="11" t="s">
        <v>78</v>
      </c>
      <c r="E13" s="12">
        <f>COUNTIF(Selections!$G$1:$AG$383,D13)</f>
        <v>56</v>
      </c>
      <c r="F13" s="12" t="s">
        <v>25</v>
      </c>
      <c r="H13" s="15" t="s">
        <v>143</v>
      </c>
      <c r="I13" s="16">
        <f>COUNTIF(Selections!$G$1:$AG$383,H13)</f>
        <v>56</v>
      </c>
      <c r="J13" s="16" t="s">
        <v>24</v>
      </c>
    </row>
    <row r="14" spans="1:10" x14ac:dyDescent="0.2">
      <c r="A14" s="1" t="s">
        <v>927</v>
      </c>
      <c r="B14" s="1">
        <v>750</v>
      </c>
      <c r="D14" s="13" t="s">
        <v>42</v>
      </c>
      <c r="E14" s="14">
        <f>COUNTIF(Selections!$G$1:$AG$383,D14)</f>
        <v>68</v>
      </c>
      <c r="F14" s="14" t="s">
        <v>27</v>
      </c>
      <c r="H14" s="15" t="s">
        <v>144</v>
      </c>
      <c r="I14" s="16">
        <f>COUNTIF(Selections!$G$1:$AG$383,H14)</f>
        <v>11</v>
      </c>
      <c r="J14" s="16" t="s">
        <v>24</v>
      </c>
    </row>
    <row r="15" spans="1:10" x14ac:dyDescent="0.2">
      <c r="A15" s="1" t="s">
        <v>928</v>
      </c>
      <c r="B15" s="1">
        <v>650</v>
      </c>
      <c r="D15" s="15" t="s">
        <v>64</v>
      </c>
      <c r="E15" s="16">
        <f>COUNTIF(Selections!$G$1:$AG$383,D15)</f>
        <v>72</v>
      </c>
      <c r="F15" s="16" t="s">
        <v>27</v>
      </c>
      <c r="H15" s="15" t="s">
        <v>145</v>
      </c>
      <c r="I15" s="16">
        <f>COUNTIF(Selections!$G$1:$AG$383,H15)</f>
        <v>12</v>
      </c>
      <c r="J15" s="16" t="s">
        <v>24</v>
      </c>
    </row>
    <row r="16" spans="1:10" x14ac:dyDescent="0.2">
      <c r="A16" s="1" t="s">
        <v>929</v>
      </c>
      <c r="B16" s="1">
        <v>600</v>
      </c>
      <c r="D16" s="15" t="s">
        <v>89</v>
      </c>
      <c r="E16" s="16">
        <f>COUNTIF(Selections!$G$1:$AG$383,D16)</f>
        <v>9</v>
      </c>
      <c r="F16" s="16" t="s">
        <v>27</v>
      </c>
      <c r="H16" s="15" t="s">
        <v>120</v>
      </c>
      <c r="I16" s="16">
        <f>COUNTIF(Selections!$G$1:$AG$383,H16)</f>
        <v>76</v>
      </c>
      <c r="J16" s="16" t="s">
        <v>24</v>
      </c>
    </row>
    <row r="17" spans="4:10" x14ac:dyDescent="0.2">
      <c r="D17" s="15" t="s">
        <v>57</v>
      </c>
      <c r="E17" s="16">
        <f>COUNTIF(Selections!$G$1:$AG$383,D17)</f>
        <v>75</v>
      </c>
      <c r="F17" s="16" t="s">
        <v>27</v>
      </c>
      <c r="H17" s="15" t="s">
        <v>97</v>
      </c>
      <c r="I17" s="16">
        <f>COUNTIF(Selections!$G$1:$AG$383,H17)</f>
        <v>35</v>
      </c>
      <c r="J17" s="16" t="s">
        <v>24</v>
      </c>
    </row>
    <row r="18" spans="4:10" x14ac:dyDescent="0.2">
      <c r="D18" s="15" t="s">
        <v>32</v>
      </c>
      <c r="E18" s="16">
        <f>COUNTIF(Selections!$G$1:$AG$383,D18)</f>
        <v>27</v>
      </c>
      <c r="F18" s="16" t="s">
        <v>27</v>
      </c>
      <c r="H18" s="15" t="s">
        <v>40</v>
      </c>
      <c r="I18" s="16">
        <f>COUNTIF(Selections!$G$1:$AG$383,H18)</f>
        <v>31</v>
      </c>
      <c r="J18" s="16" t="s">
        <v>24</v>
      </c>
    </row>
    <row r="19" spans="4:10" x14ac:dyDescent="0.2">
      <c r="D19" s="15" t="s">
        <v>73</v>
      </c>
      <c r="E19" s="16">
        <f>COUNTIF(Selections!$G$1:$AG$383,D19)</f>
        <v>14</v>
      </c>
      <c r="F19" s="16" t="s">
        <v>27</v>
      </c>
      <c r="H19" s="15" t="s">
        <v>146</v>
      </c>
      <c r="I19" s="16">
        <f>COUNTIF(Selections!$G$1:$AG$383,H19)</f>
        <v>9</v>
      </c>
      <c r="J19" s="16" t="s">
        <v>24</v>
      </c>
    </row>
    <row r="20" spans="4:10" x14ac:dyDescent="0.2">
      <c r="D20" s="15" t="s">
        <v>82</v>
      </c>
      <c r="E20" s="16">
        <f>COUNTIF(Selections!$G$1:$AG$383,D20)</f>
        <v>79</v>
      </c>
      <c r="F20" s="16" t="s">
        <v>27</v>
      </c>
      <c r="H20" s="15" t="s">
        <v>100</v>
      </c>
      <c r="I20" s="16">
        <f>COUNTIF(Selections!$G$1:$AG$383,H20)</f>
        <v>112</v>
      </c>
      <c r="J20" s="16" t="s">
        <v>24</v>
      </c>
    </row>
    <row r="21" spans="4:10" x14ac:dyDescent="0.2">
      <c r="D21" s="15" t="s">
        <v>79</v>
      </c>
      <c r="E21" s="16">
        <f>COUNTIF(Selections!$G$1:$AG$383,D21)</f>
        <v>18</v>
      </c>
      <c r="F21" s="16" t="s">
        <v>27</v>
      </c>
      <c r="H21" s="15" t="s">
        <v>147</v>
      </c>
      <c r="I21" s="16">
        <f>COUNTIF(Selections!$G$1:$AG$383,H21)</f>
        <v>40</v>
      </c>
      <c r="J21" s="16" t="s">
        <v>24</v>
      </c>
    </row>
    <row r="22" spans="4:10" x14ac:dyDescent="0.2">
      <c r="D22" s="15" t="s">
        <v>117</v>
      </c>
      <c r="E22" s="16">
        <f>COUNTIF(Selections!$G$1:$AG$383,D22)</f>
        <v>55</v>
      </c>
      <c r="F22" s="16" t="s">
        <v>27</v>
      </c>
      <c r="H22" s="15" t="s">
        <v>148</v>
      </c>
      <c r="I22" s="16">
        <f>COUNTIF(Selections!$G$1:$AG$383,H22)</f>
        <v>31</v>
      </c>
      <c r="J22" s="16" t="s">
        <v>24</v>
      </c>
    </row>
    <row r="23" spans="4:10" x14ac:dyDescent="0.2">
      <c r="D23" s="15" t="s">
        <v>80</v>
      </c>
      <c r="E23" s="16">
        <f>COUNTIF(Selections!$G$1:$AG$383,D23)</f>
        <v>65</v>
      </c>
      <c r="F23" s="16" t="s">
        <v>27</v>
      </c>
      <c r="H23" s="15" t="s">
        <v>83</v>
      </c>
      <c r="I23" s="16">
        <f>COUNTIF(Selections!$G$1:$AG$383,H23)</f>
        <v>63</v>
      </c>
      <c r="J23" s="16" t="s">
        <v>24</v>
      </c>
    </row>
    <row r="24" spans="4:10" x14ac:dyDescent="0.2">
      <c r="D24" s="15" t="s">
        <v>65</v>
      </c>
      <c r="E24" s="16">
        <f>COUNTIF(Selections!$G$1:$AG$383,D24)</f>
        <v>80</v>
      </c>
      <c r="F24" s="16" t="s">
        <v>27</v>
      </c>
      <c r="H24" s="15" t="s">
        <v>149</v>
      </c>
      <c r="I24" s="16">
        <f>COUNTIF(Selections!$G$1:$AG$383,H24)</f>
        <v>6</v>
      </c>
      <c r="J24" s="16" t="s">
        <v>24</v>
      </c>
    </row>
    <row r="25" spans="4:10" x14ac:dyDescent="0.2">
      <c r="D25" s="15" t="s">
        <v>70</v>
      </c>
      <c r="E25" s="16">
        <f>COUNTIF(Selections!$G$1:$AG$383,D25)</f>
        <v>17</v>
      </c>
      <c r="F25" s="16" t="s">
        <v>27</v>
      </c>
      <c r="H25" s="15" t="s">
        <v>128</v>
      </c>
      <c r="I25" s="16">
        <f>COUNTIF(Selections!$G$1:$AG$383,H25)</f>
        <v>82</v>
      </c>
      <c r="J25" s="16" t="s">
        <v>24</v>
      </c>
    </row>
    <row r="26" spans="4:10" ht="11.55" thickBot="1" x14ac:dyDescent="0.25">
      <c r="D26" s="15" t="s">
        <v>63</v>
      </c>
      <c r="E26" s="16">
        <f>COUNTIF(Selections!$G$1:$AG$383,D26)</f>
        <v>19</v>
      </c>
      <c r="F26" s="16" t="s">
        <v>27</v>
      </c>
      <c r="H26" s="17" t="s">
        <v>47</v>
      </c>
      <c r="I26" s="18">
        <f>COUNTIF(Selections!$G$1:$AG$383,H26)</f>
        <v>41</v>
      </c>
      <c r="J26" s="18" t="s">
        <v>24</v>
      </c>
    </row>
    <row r="27" spans="4:10" x14ac:dyDescent="0.2">
      <c r="D27" s="15" t="s">
        <v>33</v>
      </c>
      <c r="E27" s="16">
        <f>COUNTIF(Selections!$G$1:$AG$383,D27)</f>
        <v>5</v>
      </c>
      <c r="F27" s="16" t="s">
        <v>27</v>
      </c>
      <c r="H27" s="7" t="s">
        <v>77</v>
      </c>
      <c r="I27" s="8">
        <f>COUNTIF(Selections!$G$1:$AG$383,H27)</f>
        <v>4</v>
      </c>
      <c r="J27" s="8" t="s">
        <v>26</v>
      </c>
    </row>
    <row r="28" spans="4:10" x14ac:dyDescent="0.2">
      <c r="D28" s="15" t="s">
        <v>34</v>
      </c>
      <c r="E28" s="16">
        <f>COUNTIF(Selections!$G$1:$AG$383,D28)</f>
        <v>11</v>
      </c>
      <c r="F28" s="16" t="s">
        <v>27</v>
      </c>
      <c r="H28" s="9" t="s">
        <v>86</v>
      </c>
      <c r="I28" s="10">
        <f>COUNTIF(Selections!$G$1:$AG$383,H28)</f>
        <v>166</v>
      </c>
      <c r="J28" s="10" t="s">
        <v>26</v>
      </c>
    </row>
    <row r="29" spans="4:10" x14ac:dyDescent="0.2">
      <c r="D29" s="15" t="s">
        <v>59</v>
      </c>
      <c r="E29" s="16">
        <f>COUNTIF(Selections!$G$1:$AG$383,D29)</f>
        <v>11</v>
      </c>
      <c r="F29" s="16" t="s">
        <v>27</v>
      </c>
      <c r="H29" s="9" t="s">
        <v>87</v>
      </c>
      <c r="I29" s="10">
        <f>COUNTIF(Selections!$G$1:$AG$383,H29)</f>
        <v>5</v>
      </c>
      <c r="J29" s="10" t="s">
        <v>26</v>
      </c>
    </row>
    <row r="30" spans="4:10" x14ac:dyDescent="0.2">
      <c r="D30" s="15" t="s">
        <v>81</v>
      </c>
      <c r="E30" s="16">
        <f>COUNTIF(Selections!$G$1:$AG$383,D30)</f>
        <v>18</v>
      </c>
      <c r="F30" s="16" t="s">
        <v>27</v>
      </c>
      <c r="H30" s="9" t="s">
        <v>60</v>
      </c>
      <c r="I30" s="10">
        <f>COUNTIF(Selections!$G$1:$AG$383,H30)</f>
        <v>9</v>
      </c>
      <c r="J30" s="10" t="s">
        <v>26</v>
      </c>
    </row>
    <row r="31" spans="4:10" ht="11.55" thickBot="1" x14ac:dyDescent="0.25">
      <c r="D31" s="25" t="s">
        <v>41</v>
      </c>
      <c r="E31" s="26">
        <f>COUNTIF(Selections!$G$1:$AG$383,D31)</f>
        <v>121</v>
      </c>
      <c r="F31" s="26" t="s">
        <v>27</v>
      </c>
      <c r="H31" s="9" t="s">
        <v>46</v>
      </c>
      <c r="I31" s="10">
        <f>COUNTIF(Selections!$G$1:$AG$383,H31)</f>
        <v>38</v>
      </c>
      <c r="J31" s="10" t="s">
        <v>26</v>
      </c>
    </row>
    <row r="32" spans="4:10" x14ac:dyDescent="0.2">
      <c r="D32" s="7" t="s">
        <v>134</v>
      </c>
      <c r="E32" s="8">
        <f>COUNTIF(Selections!$G$1:$AG$383,D32)</f>
        <v>21</v>
      </c>
      <c r="F32" s="8" t="s">
        <v>28</v>
      </c>
      <c r="H32" s="9" t="s">
        <v>88</v>
      </c>
      <c r="I32" s="10">
        <f>COUNTIF(Selections!$G$1:$AG$383,H32)</f>
        <v>4</v>
      </c>
      <c r="J32" s="10" t="s">
        <v>26</v>
      </c>
    </row>
    <row r="33" spans="4:10" x14ac:dyDescent="0.2">
      <c r="D33" s="9" t="s">
        <v>135</v>
      </c>
      <c r="E33" s="10">
        <f>COUNTIF(Selections!$G$1:$AG$383,D33)</f>
        <v>8</v>
      </c>
      <c r="F33" s="10" t="s">
        <v>28</v>
      </c>
      <c r="H33" s="9" t="s">
        <v>53</v>
      </c>
      <c r="I33" s="10">
        <f>COUNTIF(Selections!$G$1:$AG$383,H33)</f>
        <v>28</v>
      </c>
      <c r="J33" s="10" t="s">
        <v>26</v>
      </c>
    </row>
    <row r="34" spans="4:10" x14ac:dyDescent="0.2">
      <c r="D34" s="9" t="s">
        <v>118</v>
      </c>
      <c r="E34" s="10">
        <f>COUNTIF(Selections!$G$1:$AG$383,D34)</f>
        <v>135</v>
      </c>
      <c r="F34" s="10" t="s">
        <v>28</v>
      </c>
      <c r="H34" s="9" t="s">
        <v>48</v>
      </c>
      <c r="I34" s="10">
        <f>COUNTIF(Selections!$G$1:$AG$383,H34)</f>
        <v>60</v>
      </c>
      <c r="J34" s="10" t="s">
        <v>26</v>
      </c>
    </row>
    <row r="35" spans="4:10" x14ac:dyDescent="0.2">
      <c r="D35" s="23" t="s">
        <v>113</v>
      </c>
      <c r="E35" s="24">
        <f>COUNTIF(Selections!$G$1:$AG$383,D35)</f>
        <v>173</v>
      </c>
      <c r="F35" s="24" t="s">
        <v>28</v>
      </c>
      <c r="H35" s="9" t="s">
        <v>69</v>
      </c>
      <c r="I35" s="10">
        <f>COUNTIF(Selections!$G$1:$AG$383,H35)</f>
        <v>13</v>
      </c>
      <c r="J35" s="10" t="s">
        <v>26</v>
      </c>
    </row>
    <row r="36" spans="4:10" x14ac:dyDescent="0.2">
      <c r="D36" s="9" t="s">
        <v>136</v>
      </c>
      <c r="E36" s="10">
        <f>COUNTIF(Selections!$G$1:$AG$383,D36)</f>
        <v>22</v>
      </c>
      <c r="F36" s="10" t="s">
        <v>28</v>
      </c>
      <c r="H36" s="9" t="s">
        <v>52</v>
      </c>
      <c r="I36" s="10">
        <f>COUNTIF(Selections!$G$1:$AG$383,H36)</f>
        <v>24</v>
      </c>
      <c r="J36" s="10" t="s">
        <v>26</v>
      </c>
    </row>
    <row r="37" spans="4:10" x14ac:dyDescent="0.2">
      <c r="D37" s="9" t="s">
        <v>76</v>
      </c>
      <c r="E37" s="10">
        <f>COUNTIF(Selections!$G$1:$AG$383,D37)</f>
        <v>82</v>
      </c>
      <c r="F37" s="10" t="s">
        <v>28</v>
      </c>
      <c r="H37" s="23" t="s">
        <v>44</v>
      </c>
      <c r="I37" s="24">
        <f>COUNTIF(Selections!$G$1:$AG$383,H37)</f>
        <v>220</v>
      </c>
      <c r="J37" s="24" t="s">
        <v>26</v>
      </c>
    </row>
    <row r="38" spans="4:10" ht="11.55" thickBot="1" x14ac:dyDescent="0.25">
      <c r="D38" s="9" t="s">
        <v>51</v>
      </c>
      <c r="E38" s="10">
        <f>COUNTIF(Selections!$G$1:$AG$383,D38)</f>
        <v>17</v>
      </c>
      <c r="F38" s="10" t="s">
        <v>28</v>
      </c>
      <c r="H38" s="11" t="s">
        <v>39</v>
      </c>
      <c r="I38" s="12">
        <f>COUNTIF(Selections!$G$1:$AG$383,H38)</f>
        <v>193</v>
      </c>
      <c r="J38" s="12" t="s">
        <v>26</v>
      </c>
    </row>
    <row r="39" spans="4:10" x14ac:dyDescent="0.2">
      <c r="D39" s="9" t="s">
        <v>137</v>
      </c>
      <c r="E39" s="10">
        <f>COUNTIF(Selections!$G$1:$AG$383,D39)</f>
        <v>5</v>
      </c>
      <c r="F39" s="10" t="s">
        <v>28</v>
      </c>
      <c r="H39" s="13" t="s">
        <v>115</v>
      </c>
      <c r="I39" s="14">
        <f>COUNTIF(Selections!$G$1:$AG$383,H39)</f>
        <v>183</v>
      </c>
      <c r="J39" s="14" t="s">
        <v>29</v>
      </c>
    </row>
    <row r="40" spans="4:10" x14ac:dyDescent="0.2">
      <c r="D40" s="9" t="s">
        <v>138</v>
      </c>
      <c r="E40" s="10">
        <f>COUNTIF(Selections!$G$1:$AG$383,D40)</f>
        <v>33</v>
      </c>
      <c r="F40" s="10" t="s">
        <v>28</v>
      </c>
      <c r="H40" s="15" t="s">
        <v>121</v>
      </c>
      <c r="I40" s="16">
        <f>COUNTIF(Selections!$G$1:$AG$383,H40)</f>
        <v>83</v>
      </c>
      <c r="J40" s="16" t="s">
        <v>29</v>
      </c>
    </row>
    <row r="41" spans="4:10" x14ac:dyDescent="0.2">
      <c r="D41" s="9" t="s">
        <v>127</v>
      </c>
      <c r="E41" s="10">
        <f>COUNTIF(Selections!$G$1:$AG$383,D41)</f>
        <v>46</v>
      </c>
      <c r="F41" s="10" t="s">
        <v>28</v>
      </c>
      <c r="H41" s="15" t="s">
        <v>122</v>
      </c>
      <c r="I41" s="16">
        <f>COUNTIF(Selections!$G$1:$AG$383,H41)</f>
        <v>84</v>
      </c>
      <c r="J41" s="16" t="s">
        <v>29</v>
      </c>
    </row>
    <row r="42" spans="4:10" x14ac:dyDescent="0.2">
      <c r="D42" s="9" t="s">
        <v>96</v>
      </c>
      <c r="E42" s="10">
        <f>COUNTIF(Selections!$G$1:$AG$383,D42)</f>
        <v>6</v>
      </c>
      <c r="F42" s="10" t="s">
        <v>28</v>
      </c>
      <c r="H42" s="25" t="s">
        <v>129</v>
      </c>
      <c r="I42" s="26">
        <f>COUNTIF(Selections!$G$1:$AG$383,H42)</f>
        <v>243</v>
      </c>
      <c r="J42" s="26" t="s">
        <v>29</v>
      </c>
    </row>
    <row r="43" spans="4:10" x14ac:dyDescent="0.2">
      <c r="D43" s="9" t="s">
        <v>85</v>
      </c>
      <c r="E43" s="10">
        <f>COUNTIF(Selections!$G$1:$AG$383,D43)</f>
        <v>15</v>
      </c>
      <c r="F43" s="10" t="s">
        <v>28</v>
      </c>
      <c r="H43" s="15" t="s">
        <v>150</v>
      </c>
      <c r="I43" s="16">
        <f>COUNTIF(Selections!$G$1:$AG$383,H43)</f>
        <v>59</v>
      </c>
      <c r="J43" s="16" t="s">
        <v>29</v>
      </c>
    </row>
    <row r="44" spans="4:10" ht="11.55" thickBot="1" x14ac:dyDescent="0.25">
      <c r="D44" s="9" t="s">
        <v>62</v>
      </c>
      <c r="E44" s="10">
        <f>COUNTIF(Selections!$G$1:$AG$383,D44)</f>
        <v>46</v>
      </c>
      <c r="F44" s="10" t="s">
        <v>28</v>
      </c>
      <c r="H44" s="17" t="s">
        <v>116</v>
      </c>
      <c r="I44" s="18">
        <f>COUNTIF(Selections!$G$1:$AG$383,H44)</f>
        <v>112</v>
      </c>
      <c r="J44" s="18" t="s">
        <v>29</v>
      </c>
    </row>
    <row r="45" spans="4:10" x14ac:dyDescent="0.2">
      <c r="D45" s="9" t="s">
        <v>98</v>
      </c>
      <c r="E45" s="10">
        <f>COUNTIF(Selections!$G$1:$AG$383,D45)</f>
        <v>54</v>
      </c>
      <c r="F45" s="10" t="s">
        <v>28</v>
      </c>
    </row>
    <row r="46" spans="4:10" x14ac:dyDescent="0.2">
      <c r="D46" s="9" t="s">
        <v>99</v>
      </c>
      <c r="E46" s="10">
        <f>COUNTIF(Selections!$G$1:$AG$383,D46)</f>
        <v>6</v>
      </c>
      <c r="F46" s="10" t="s">
        <v>28</v>
      </c>
    </row>
    <row r="47" spans="4:10" x14ac:dyDescent="0.2">
      <c r="D47" s="9" t="s">
        <v>139</v>
      </c>
      <c r="E47" s="10">
        <f>COUNTIF(Selections!$G$1:$AG$383,D47)</f>
        <v>31</v>
      </c>
      <c r="F47" s="10" t="s">
        <v>28</v>
      </c>
    </row>
    <row r="48" spans="4:10" x14ac:dyDescent="0.2">
      <c r="D48" s="9" t="s">
        <v>119</v>
      </c>
      <c r="E48" s="10">
        <f>COUNTIF(Selections!$G$1:$AG$383,D48)</f>
        <v>124</v>
      </c>
      <c r="F48" s="10" t="s">
        <v>28</v>
      </c>
    </row>
    <row r="49" spans="4:6" x14ac:dyDescent="0.2">
      <c r="D49" s="9" t="s">
        <v>75</v>
      </c>
      <c r="E49" s="10">
        <f>COUNTIF(Selections!$G$1:$AG$383,D49)</f>
        <v>10</v>
      </c>
      <c r="F49" s="10" t="s">
        <v>28</v>
      </c>
    </row>
    <row r="50" spans="4:6" x14ac:dyDescent="0.2">
      <c r="D50" s="9" t="s">
        <v>61</v>
      </c>
      <c r="E50" s="10">
        <f>COUNTIF(Selections!$G$1:$AG$383,D50)</f>
        <v>104</v>
      </c>
      <c r="F50" s="10" t="s">
        <v>28</v>
      </c>
    </row>
    <row r="51" spans="4:6" x14ac:dyDescent="0.2">
      <c r="D51" s="9" t="s">
        <v>92</v>
      </c>
      <c r="E51" s="10">
        <f>COUNTIF(Selections!$G$1:$AG$383,D51)</f>
        <v>49</v>
      </c>
      <c r="F51" s="10" t="s">
        <v>28</v>
      </c>
    </row>
    <row r="52" spans="4:6" x14ac:dyDescent="0.2">
      <c r="D52" s="9" t="s">
        <v>68</v>
      </c>
      <c r="E52" s="10">
        <f>COUNTIF(Selections!$G$1:$AG$383,D52)</f>
        <v>108</v>
      </c>
      <c r="F52" s="10" t="s">
        <v>28</v>
      </c>
    </row>
    <row r="53" spans="4:6" x14ac:dyDescent="0.2">
      <c r="D53" s="9" t="s">
        <v>72</v>
      </c>
      <c r="E53" s="10">
        <f>COUNTIF(Selections!$G$1:$AG$383,D53)</f>
        <v>4</v>
      </c>
      <c r="F53" s="10" t="s">
        <v>28</v>
      </c>
    </row>
    <row r="54" spans="4:6" x14ac:dyDescent="0.2">
      <c r="D54" s="9" t="s">
        <v>101</v>
      </c>
      <c r="E54" s="10">
        <f>COUNTIF(Selections!$G$1:$AG$383,D54)</f>
        <v>33</v>
      </c>
      <c r="F54" s="10" t="s">
        <v>28</v>
      </c>
    </row>
    <row r="55" spans="4:6" ht="11.55" thickBot="1" x14ac:dyDescent="0.25">
      <c r="D55" s="11" t="s">
        <v>49</v>
      </c>
      <c r="E55" s="12">
        <f>COUNTIF(Selections!$G$1:$AG$383,D55)</f>
        <v>14</v>
      </c>
      <c r="F55" s="12" t="s">
        <v>28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C4"/>
  <sheetViews>
    <sheetView workbookViewId="0"/>
  </sheetViews>
  <sheetFormatPr defaultRowHeight="12.9" x14ac:dyDescent="0.2"/>
  <sheetData>
    <row r="1" spans="3:3" x14ac:dyDescent="0.2">
      <c r="C1" t="s">
        <v>123</v>
      </c>
    </row>
    <row r="2" spans="3:3" x14ac:dyDescent="0.2">
      <c r="C2" t="s">
        <v>1028</v>
      </c>
    </row>
    <row r="3" spans="3:3" x14ac:dyDescent="0.2">
      <c r="C3" t="s">
        <v>1029</v>
      </c>
    </row>
    <row r="4" spans="3:3" x14ac:dyDescent="0.2">
      <c r="C4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Selections</vt:lpstr>
      <vt:lpstr>Sheet1</vt:lpstr>
      <vt:lpstr>Location</vt:lpstr>
      <vt:lpstr>Totals</vt:lpstr>
      <vt:lpstr>Group A Chart</vt:lpstr>
      <vt:lpstr>Group B Chart</vt:lpstr>
      <vt:lpstr>Group C Chart</vt:lpstr>
      <vt:lpstr>Group D Chart</vt:lpstr>
      <vt:lpstr>Group E</vt:lpstr>
      <vt:lpstr>Group F</vt:lpstr>
      <vt:lpstr>Selections!OLE_LINK1</vt:lpstr>
    </vt:vector>
  </TitlesOfParts>
  <Company>Dell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Inc.</dc:creator>
  <cp:lastModifiedBy>David Valento</cp:lastModifiedBy>
  <cp:lastPrinted>2012-04-05T19:55:47Z</cp:lastPrinted>
  <dcterms:created xsi:type="dcterms:W3CDTF">2007-03-20T03:18:45Z</dcterms:created>
  <dcterms:modified xsi:type="dcterms:W3CDTF">2019-11-11T05:25:04Z</dcterms:modified>
</cp:coreProperties>
</file>